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ublic_git/scrape_sondaggipoliticoelettorali.it/wikipedia_data/"/>
    </mc:Choice>
  </mc:AlternateContent>
  <bookViews>
    <workbookView xWindow="340" yWindow="460" windowWidth="23540" windowHeight="15540" tabRatio="500" activeTab="8"/>
  </bookViews>
  <sheets>
    <sheet name="2008" sheetId="1" r:id="rId1"/>
    <sheet name="2009" sheetId="2" r:id="rId2"/>
    <sheet name="2010" sheetId="3" r:id="rId3"/>
    <sheet name="2011" sheetId="4" r:id="rId4"/>
    <sheet name="2012" sheetId="5" r:id="rId5"/>
    <sheet name="2013.1" sheetId="6" r:id="rId6"/>
    <sheet name="2013.2" sheetId="7" r:id="rId7"/>
    <sheet name="2014" sheetId="8" r:id="rId8"/>
    <sheet name="2015" sheetId="9" r:id="rId9"/>
    <sheet name="2016" sheetId="10" r:id="rId10"/>
    <sheet name="2017" sheetId="11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9" i="1" l="1"/>
  <c r="C49" i="1"/>
  <c r="B48" i="1"/>
  <c r="C48" i="1"/>
  <c r="B47" i="1"/>
  <c r="C47" i="1"/>
  <c r="B46" i="1"/>
  <c r="C46" i="1"/>
  <c r="B45" i="1"/>
  <c r="C45" i="1"/>
  <c r="B44" i="1"/>
  <c r="C44" i="1"/>
  <c r="B43" i="1"/>
  <c r="C43" i="1"/>
  <c r="B42" i="1"/>
  <c r="C42" i="1"/>
  <c r="B41" i="1"/>
  <c r="C41" i="1"/>
  <c r="B40" i="1"/>
  <c r="C40" i="1"/>
  <c r="B39" i="1"/>
  <c r="C39" i="1"/>
  <c r="B38" i="1"/>
  <c r="C38" i="1"/>
  <c r="B37" i="1"/>
  <c r="C37" i="1"/>
  <c r="B36" i="1"/>
  <c r="C36" i="1"/>
  <c r="B35" i="1"/>
  <c r="C35" i="1"/>
  <c r="B34" i="1"/>
  <c r="C34" i="1"/>
  <c r="B33" i="1"/>
  <c r="C33" i="1"/>
  <c r="B32" i="1"/>
  <c r="C32" i="1"/>
  <c r="B31" i="1"/>
  <c r="C31" i="1"/>
  <c r="B30" i="1"/>
  <c r="C30" i="1"/>
  <c r="B29" i="1"/>
  <c r="C29" i="1"/>
  <c r="B28" i="1"/>
  <c r="C28" i="1"/>
  <c r="B27" i="1"/>
  <c r="C27" i="1"/>
  <c r="B26" i="1"/>
  <c r="C26" i="1"/>
  <c r="B25" i="1"/>
  <c r="C25" i="1"/>
  <c r="B24" i="1"/>
  <c r="C24" i="1"/>
  <c r="B23" i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88" i="2"/>
  <c r="C88" i="2"/>
  <c r="B87" i="2"/>
  <c r="C87" i="2"/>
  <c r="B86" i="2"/>
  <c r="C86" i="2"/>
  <c r="B85" i="2"/>
  <c r="C85" i="2"/>
  <c r="B84" i="2"/>
  <c r="C84" i="2"/>
  <c r="B83" i="2"/>
  <c r="C83" i="2"/>
  <c r="B82" i="2"/>
  <c r="C82" i="2"/>
  <c r="B81" i="2"/>
  <c r="C81" i="2"/>
  <c r="B80" i="2"/>
  <c r="C80" i="2"/>
  <c r="B79" i="2"/>
  <c r="C79" i="2"/>
  <c r="B78" i="2"/>
  <c r="C78" i="2"/>
  <c r="B77" i="2"/>
  <c r="C77" i="2"/>
  <c r="B76" i="2"/>
  <c r="C76" i="2"/>
  <c r="B75" i="2"/>
  <c r="C75" i="2"/>
  <c r="B74" i="2"/>
  <c r="C74" i="2"/>
  <c r="B73" i="2"/>
  <c r="C73" i="2"/>
  <c r="B72" i="2"/>
  <c r="C72" i="2"/>
  <c r="B71" i="2"/>
  <c r="C71" i="2"/>
  <c r="B70" i="2"/>
  <c r="C70" i="2"/>
  <c r="B69" i="2"/>
  <c r="C69" i="2"/>
  <c r="B68" i="2"/>
  <c r="C68" i="2"/>
  <c r="B67" i="2"/>
  <c r="C67" i="2"/>
  <c r="B66" i="2"/>
  <c r="C66" i="2"/>
  <c r="B65" i="2"/>
  <c r="C65" i="2"/>
  <c r="B64" i="2"/>
  <c r="C64" i="2"/>
  <c r="B63" i="2"/>
  <c r="C63" i="2"/>
  <c r="B62" i="2"/>
  <c r="C62" i="2"/>
  <c r="B61" i="2"/>
  <c r="C61" i="2"/>
  <c r="B60" i="2"/>
  <c r="C60" i="2"/>
  <c r="B59" i="2"/>
  <c r="C59" i="2"/>
  <c r="B58" i="2"/>
  <c r="C58" i="2"/>
  <c r="B57" i="2"/>
  <c r="C57" i="2"/>
  <c r="B56" i="2"/>
  <c r="C56" i="2"/>
  <c r="B55" i="2"/>
  <c r="C55" i="2"/>
  <c r="B54" i="2"/>
  <c r="C54" i="2"/>
  <c r="B53" i="2"/>
  <c r="C53" i="2"/>
  <c r="B52" i="2"/>
  <c r="C52" i="2"/>
  <c r="B51" i="2"/>
  <c r="C51" i="2"/>
  <c r="B50" i="2"/>
  <c r="C50" i="2"/>
  <c r="B49" i="2"/>
  <c r="C49" i="2"/>
  <c r="B48" i="2"/>
  <c r="C48" i="2"/>
  <c r="B47" i="2"/>
  <c r="C47" i="2"/>
  <c r="B46" i="2"/>
  <c r="C46" i="2"/>
  <c r="B45" i="2"/>
  <c r="C45" i="2"/>
  <c r="B44" i="2"/>
  <c r="C44" i="2"/>
  <c r="B43" i="2"/>
  <c r="C43" i="2"/>
  <c r="B42" i="2"/>
  <c r="C42" i="2"/>
  <c r="B41" i="2"/>
  <c r="C41" i="2"/>
  <c r="B40" i="2"/>
  <c r="C40" i="2"/>
  <c r="B39" i="2"/>
  <c r="C39" i="2"/>
  <c r="B38" i="2"/>
  <c r="C38" i="2"/>
  <c r="B37" i="2"/>
  <c r="C37" i="2"/>
  <c r="B36" i="2"/>
  <c r="C36" i="2"/>
  <c r="B35" i="2"/>
  <c r="C35" i="2"/>
  <c r="B34" i="2"/>
  <c r="C34" i="2"/>
  <c r="B33" i="2"/>
  <c r="C33" i="2"/>
  <c r="B32" i="2"/>
  <c r="C32" i="2"/>
  <c r="B31" i="2"/>
  <c r="C31" i="2"/>
  <c r="B30" i="2"/>
  <c r="C30" i="2"/>
  <c r="B29" i="2"/>
  <c r="C29" i="2"/>
  <c r="B28" i="2"/>
  <c r="C28" i="2"/>
  <c r="B27" i="2"/>
  <c r="C27" i="2"/>
  <c r="B26" i="2"/>
  <c r="C26" i="2"/>
  <c r="B25" i="2"/>
  <c r="C25" i="2"/>
  <c r="B24" i="2"/>
  <c r="C24" i="2"/>
  <c r="B23" i="2"/>
  <c r="C23" i="2"/>
  <c r="B22" i="2"/>
  <c r="C22" i="2"/>
  <c r="B21" i="2"/>
  <c r="C21" i="2"/>
  <c r="B20" i="2"/>
  <c r="C20" i="2"/>
  <c r="B19" i="2"/>
  <c r="C19" i="2"/>
  <c r="B18" i="2"/>
  <c r="C18" i="2"/>
  <c r="B17" i="2"/>
  <c r="C17" i="2"/>
  <c r="B16" i="2"/>
  <c r="C16" i="2"/>
  <c r="B15" i="2"/>
  <c r="C15" i="2"/>
  <c r="B14" i="2"/>
  <c r="C14" i="2"/>
  <c r="B13" i="2"/>
  <c r="C13" i="2"/>
  <c r="B12" i="2"/>
  <c r="C12" i="2"/>
  <c r="B11" i="2"/>
  <c r="C11" i="2"/>
  <c r="B10" i="2"/>
  <c r="C10" i="2"/>
  <c r="B9" i="2"/>
  <c r="C9" i="2"/>
  <c r="B8" i="2"/>
  <c r="C8" i="2"/>
  <c r="B7" i="2"/>
  <c r="C7" i="2"/>
  <c r="B6" i="2"/>
  <c r="C6" i="2"/>
  <c r="B5" i="2"/>
  <c r="C5" i="2"/>
  <c r="B4" i="2"/>
  <c r="C4" i="2"/>
  <c r="B3" i="2"/>
  <c r="C3" i="2"/>
  <c r="B160" i="3"/>
  <c r="C160" i="3"/>
  <c r="B159" i="3"/>
  <c r="C159" i="3"/>
  <c r="B158" i="3"/>
  <c r="C158" i="3"/>
  <c r="B157" i="3"/>
  <c r="C157" i="3"/>
  <c r="B156" i="3"/>
  <c r="C156" i="3"/>
  <c r="B155" i="3"/>
  <c r="C155" i="3"/>
  <c r="B154" i="3"/>
  <c r="C154" i="3"/>
  <c r="B153" i="3"/>
  <c r="C153" i="3"/>
  <c r="B152" i="3"/>
  <c r="C152" i="3"/>
  <c r="B151" i="3"/>
  <c r="C151" i="3"/>
  <c r="B150" i="3"/>
  <c r="C150" i="3"/>
  <c r="B149" i="3"/>
  <c r="C149" i="3"/>
  <c r="B148" i="3"/>
  <c r="C148" i="3"/>
  <c r="B147" i="3"/>
  <c r="C147" i="3"/>
  <c r="B146" i="3"/>
  <c r="C146" i="3"/>
  <c r="B145" i="3"/>
  <c r="C145" i="3"/>
  <c r="B144" i="3"/>
  <c r="C144" i="3"/>
  <c r="B143" i="3"/>
  <c r="C143" i="3"/>
  <c r="B142" i="3"/>
  <c r="C142" i="3"/>
  <c r="B141" i="3"/>
  <c r="C141" i="3"/>
  <c r="B140" i="3"/>
  <c r="C140" i="3"/>
  <c r="B139" i="3"/>
  <c r="C139" i="3"/>
  <c r="B138" i="3"/>
  <c r="C138" i="3"/>
  <c r="B137" i="3"/>
  <c r="C137" i="3"/>
  <c r="B136" i="3"/>
  <c r="C136" i="3"/>
  <c r="B135" i="3"/>
  <c r="C135" i="3"/>
  <c r="B134" i="3"/>
  <c r="C134" i="3"/>
  <c r="B133" i="3"/>
  <c r="C133" i="3"/>
  <c r="B132" i="3"/>
  <c r="C132" i="3"/>
  <c r="B131" i="3"/>
  <c r="C131" i="3"/>
  <c r="B130" i="3"/>
  <c r="C130" i="3"/>
  <c r="B129" i="3"/>
  <c r="C129" i="3"/>
  <c r="B128" i="3"/>
  <c r="C128" i="3"/>
  <c r="B127" i="3"/>
  <c r="C127" i="3"/>
  <c r="B126" i="3"/>
  <c r="C126" i="3"/>
  <c r="B125" i="3"/>
  <c r="C125" i="3"/>
  <c r="B124" i="3"/>
  <c r="C124" i="3"/>
  <c r="B123" i="3"/>
  <c r="C123" i="3"/>
  <c r="B122" i="3"/>
  <c r="C122" i="3"/>
  <c r="B121" i="3"/>
  <c r="C121" i="3"/>
  <c r="B120" i="3"/>
  <c r="C120" i="3"/>
  <c r="B119" i="3"/>
  <c r="C119" i="3"/>
  <c r="B118" i="3"/>
  <c r="C118" i="3"/>
  <c r="B117" i="3"/>
  <c r="C117" i="3"/>
  <c r="B116" i="3"/>
  <c r="C116" i="3"/>
  <c r="B115" i="3"/>
  <c r="C115" i="3"/>
  <c r="B114" i="3"/>
  <c r="C114" i="3"/>
  <c r="B113" i="3"/>
  <c r="C113" i="3"/>
  <c r="B112" i="3"/>
  <c r="C112" i="3"/>
  <c r="B111" i="3"/>
  <c r="C111" i="3"/>
  <c r="B110" i="3"/>
  <c r="C110" i="3"/>
  <c r="B109" i="3"/>
  <c r="C109" i="3"/>
  <c r="B108" i="3"/>
  <c r="C108" i="3"/>
  <c r="B107" i="3"/>
  <c r="C107" i="3"/>
  <c r="B106" i="3"/>
  <c r="C106" i="3"/>
  <c r="B105" i="3"/>
  <c r="C105" i="3"/>
  <c r="B104" i="3"/>
  <c r="C104" i="3"/>
  <c r="B103" i="3"/>
  <c r="C103" i="3"/>
  <c r="B102" i="3"/>
  <c r="C102" i="3"/>
  <c r="B101" i="3"/>
  <c r="C101" i="3"/>
  <c r="B100" i="3"/>
  <c r="C100" i="3"/>
  <c r="B99" i="3"/>
  <c r="C99" i="3"/>
  <c r="B98" i="3"/>
  <c r="C98" i="3"/>
  <c r="B97" i="3"/>
  <c r="C97" i="3"/>
  <c r="B96" i="3"/>
  <c r="C96" i="3"/>
  <c r="B95" i="3"/>
  <c r="C95" i="3"/>
  <c r="B94" i="3"/>
  <c r="C94" i="3"/>
  <c r="B93" i="3"/>
  <c r="C93" i="3"/>
  <c r="B92" i="3"/>
  <c r="C92" i="3"/>
  <c r="B91" i="3"/>
  <c r="C91" i="3"/>
  <c r="B90" i="3"/>
  <c r="C90" i="3"/>
  <c r="B89" i="3"/>
  <c r="C89" i="3"/>
  <c r="B88" i="3"/>
  <c r="C88" i="3"/>
  <c r="B87" i="3"/>
  <c r="C87" i="3"/>
  <c r="B86" i="3"/>
  <c r="C86" i="3"/>
  <c r="B85" i="3"/>
  <c r="C85" i="3"/>
  <c r="B84" i="3"/>
  <c r="C84" i="3"/>
  <c r="B83" i="3"/>
  <c r="C83" i="3"/>
  <c r="B82" i="3"/>
  <c r="C82" i="3"/>
  <c r="B81" i="3"/>
  <c r="C81" i="3"/>
  <c r="B80" i="3"/>
  <c r="C80" i="3"/>
  <c r="B79" i="3"/>
  <c r="C79" i="3"/>
  <c r="B78" i="3"/>
  <c r="C78" i="3"/>
  <c r="B77" i="3"/>
  <c r="C77" i="3"/>
  <c r="B76" i="3"/>
  <c r="C76" i="3"/>
  <c r="B75" i="3"/>
  <c r="C75" i="3"/>
  <c r="B74" i="3"/>
  <c r="C74" i="3"/>
  <c r="B73" i="3"/>
  <c r="C73" i="3"/>
  <c r="B72" i="3"/>
  <c r="C72" i="3"/>
  <c r="B71" i="3"/>
  <c r="C71" i="3"/>
  <c r="B70" i="3"/>
  <c r="C70" i="3"/>
  <c r="B69" i="3"/>
  <c r="C69" i="3"/>
  <c r="B68" i="3"/>
  <c r="C68" i="3"/>
  <c r="B67" i="3"/>
  <c r="C67" i="3"/>
  <c r="B66" i="3"/>
  <c r="C66" i="3"/>
  <c r="B65" i="3"/>
  <c r="C65" i="3"/>
  <c r="B64" i="3"/>
  <c r="C64" i="3"/>
  <c r="B63" i="3"/>
  <c r="C63" i="3"/>
  <c r="B62" i="3"/>
  <c r="C62" i="3"/>
  <c r="B61" i="3"/>
  <c r="C61" i="3"/>
  <c r="B60" i="3"/>
  <c r="C60" i="3"/>
  <c r="B59" i="3"/>
  <c r="C59" i="3"/>
  <c r="B58" i="3"/>
  <c r="C58" i="3"/>
  <c r="B57" i="3"/>
  <c r="C57" i="3"/>
  <c r="B56" i="3"/>
  <c r="C56" i="3"/>
  <c r="B55" i="3"/>
  <c r="C55" i="3"/>
  <c r="B54" i="3"/>
  <c r="C54" i="3"/>
  <c r="B53" i="3"/>
  <c r="C53" i="3"/>
  <c r="B52" i="3"/>
  <c r="C52" i="3"/>
  <c r="B51" i="3"/>
  <c r="C51" i="3"/>
  <c r="B50" i="3"/>
  <c r="C50" i="3"/>
  <c r="B49" i="3"/>
  <c r="C49" i="3"/>
  <c r="B48" i="3"/>
  <c r="C48" i="3"/>
  <c r="B47" i="3"/>
  <c r="C47" i="3"/>
  <c r="B46" i="3"/>
  <c r="C46" i="3"/>
  <c r="B45" i="3"/>
  <c r="C45" i="3"/>
  <c r="B44" i="3"/>
  <c r="C44" i="3"/>
  <c r="B43" i="3"/>
  <c r="C43" i="3"/>
  <c r="B42" i="3"/>
  <c r="C42" i="3"/>
  <c r="B41" i="3"/>
  <c r="C41" i="3"/>
  <c r="B40" i="3"/>
  <c r="C40" i="3"/>
  <c r="B39" i="3"/>
  <c r="C39" i="3"/>
  <c r="B38" i="3"/>
  <c r="C38" i="3"/>
  <c r="B37" i="3"/>
  <c r="C37" i="3"/>
  <c r="B36" i="3"/>
  <c r="C36" i="3"/>
  <c r="B35" i="3"/>
  <c r="C35" i="3"/>
  <c r="B34" i="3"/>
  <c r="C34" i="3"/>
  <c r="B33" i="3"/>
  <c r="C33" i="3"/>
  <c r="B32" i="3"/>
  <c r="C32" i="3"/>
  <c r="B31" i="3"/>
  <c r="C31" i="3"/>
  <c r="B30" i="3"/>
  <c r="C30" i="3"/>
  <c r="B29" i="3"/>
  <c r="C29" i="3"/>
  <c r="B28" i="3"/>
  <c r="C28" i="3"/>
  <c r="B27" i="3"/>
  <c r="C27" i="3"/>
  <c r="B26" i="3"/>
  <c r="C26" i="3"/>
  <c r="B25" i="3"/>
  <c r="C25" i="3"/>
  <c r="B24" i="3"/>
  <c r="C24" i="3"/>
  <c r="B23" i="3"/>
  <c r="C23" i="3"/>
  <c r="B22" i="3"/>
  <c r="C22" i="3"/>
  <c r="B21" i="3"/>
  <c r="C21" i="3"/>
  <c r="B20" i="3"/>
  <c r="C20" i="3"/>
  <c r="B19" i="3"/>
  <c r="C19" i="3"/>
  <c r="B18" i="3"/>
  <c r="C18" i="3"/>
  <c r="B17" i="3"/>
  <c r="C17" i="3"/>
  <c r="B16" i="3"/>
  <c r="C16" i="3"/>
  <c r="B15" i="3"/>
  <c r="C15" i="3"/>
  <c r="B14" i="3"/>
  <c r="C14" i="3"/>
  <c r="B13" i="3"/>
  <c r="C13" i="3"/>
  <c r="B12" i="3"/>
  <c r="C12" i="3"/>
  <c r="B11" i="3"/>
  <c r="C11" i="3"/>
  <c r="B10" i="3"/>
  <c r="C10" i="3"/>
  <c r="B9" i="3"/>
  <c r="C9" i="3"/>
  <c r="B8" i="3"/>
  <c r="C8" i="3"/>
  <c r="B7" i="3"/>
  <c r="C7" i="3"/>
  <c r="B6" i="3"/>
  <c r="C6" i="3"/>
  <c r="B5" i="3"/>
  <c r="C5" i="3"/>
  <c r="B4" i="3"/>
  <c r="C4" i="3"/>
  <c r="B3" i="3"/>
  <c r="C3" i="3"/>
  <c r="B189" i="4"/>
  <c r="C189" i="4"/>
  <c r="B188" i="4"/>
  <c r="C188" i="4"/>
  <c r="B187" i="4"/>
  <c r="C187" i="4"/>
  <c r="B186" i="4"/>
  <c r="C186" i="4"/>
  <c r="B185" i="4"/>
  <c r="C185" i="4"/>
  <c r="B184" i="4"/>
  <c r="C184" i="4"/>
  <c r="B183" i="4"/>
  <c r="C183" i="4"/>
  <c r="B182" i="4"/>
  <c r="C182" i="4"/>
  <c r="B181" i="4"/>
  <c r="C181" i="4"/>
  <c r="B180" i="4"/>
  <c r="C180" i="4"/>
  <c r="B179" i="4"/>
  <c r="C179" i="4"/>
  <c r="B178" i="4"/>
  <c r="C178" i="4"/>
  <c r="B177" i="4"/>
  <c r="C177" i="4"/>
  <c r="B176" i="4"/>
  <c r="C176" i="4"/>
  <c r="B175" i="4"/>
  <c r="C175" i="4"/>
  <c r="B174" i="4"/>
  <c r="C174" i="4"/>
  <c r="B173" i="4"/>
  <c r="C173" i="4"/>
  <c r="B172" i="4"/>
  <c r="C172" i="4"/>
  <c r="B171" i="4"/>
  <c r="C171" i="4"/>
  <c r="B170" i="4"/>
  <c r="C170" i="4"/>
  <c r="B169" i="4"/>
  <c r="C169" i="4"/>
  <c r="B168" i="4"/>
  <c r="C168" i="4"/>
  <c r="B167" i="4"/>
  <c r="C167" i="4"/>
  <c r="B166" i="4"/>
  <c r="C166" i="4"/>
  <c r="B165" i="4"/>
  <c r="C165" i="4"/>
  <c r="B164" i="4"/>
  <c r="C164" i="4"/>
  <c r="B163" i="4"/>
  <c r="C163" i="4"/>
  <c r="B162" i="4"/>
  <c r="C162" i="4"/>
  <c r="B161" i="4"/>
  <c r="C161" i="4"/>
  <c r="B160" i="4"/>
  <c r="C160" i="4"/>
  <c r="B159" i="4"/>
  <c r="C159" i="4"/>
  <c r="B158" i="4"/>
  <c r="C158" i="4"/>
  <c r="B157" i="4"/>
  <c r="C157" i="4"/>
  <c r="B156" i="4"/>
  <c r="C156" i="4"/>
  <c r="B155" i="4"/>
  <c r="C155" i="4"/>
  <c r="B154" i="4"/>
  <c r="C154" i="4"/>
  <c r="B153" i="4"/>
  <c r="C153" i="4"/>
  <c r="B152" i="4"/>
  <c r="C152" i="4"/>
  <c r="B151" i="4"/>
  <c r="C151" i="4"/>
  <c r="B150" i="4"/>
  <c r="C150" i="4"/>
  <c r="B149" i="4"/>
  <c r="C149" i="4"/>
  <c r="B148" i="4"/>
  <c r="C148" i="4"/>
  <c r="B147" i="4"/>
  <c r="C147" i="4"/>
  <c r="B146" i="4"/>
  <c r="C146" i="4"/>
  <c r="B145" i="4"/>
  <c r="C145" i="4"/>
  <c r="B144" i="4"/>
  <c r="C144" i="4"/>
  <c r="B143" i="4"/>
  <c r="C143" i="4"/>
  <c r="B142" i="4"/>
  <c r="C142" i="4"/>
  <c r="B141" i="4"/>
  <c r="C141" i="4"/>
  <c r="B140" i="4"/>
  <c r="C140" i="4"/>
  <c r="B139" i="4"/>
  <c r="C139" i="4"/>
  <c r="B138" i="4"/>
  <c r="C138" i="4"/>
  <c r="B137" i="4"/>
  <c r="C137" i="4"/>
  <c r="B136" i="4"/>
  <c r="C136" i="4"/>
  <c r="B135" i="4"/>
  <c r="C135" i="4"/>
  <c r="B134" i="4"/>
  <c r="C134" i="4"/>
  <c r="B133" i="4"/>
  <c r="C133" i="4"/>
  <c r="B132" i="4"/>
  <c r="C132" i="4"/>
  <c r="B131" i="4"/>
  <c r="C131" i="4"/>
  <c r="B130" i="4"/>
  <c r="C130" i="4"/>
  <c r="B129" i="4"/>
  <c r="C129" i="4"/>
  <c r="B128" i="4"/>
  <c r="C128" i="4"/>
  <c r="B127" i="4"/>
  <c r="C127" i="4"/>
  <c r="B126" i="4"/>
  <c r="C126" i="4"/>
  <c r="B125" i="4"/>
  <c r="C125" i="4"/>
  <c r="B124" i="4"/>
  <c r="C124" i="4"/>
  <c r="B123" i="4"/>
  <c r="C123" i="4"/>
  <c r="B122" i="4"/>
  <c r="C122" i="4"/>
  <c r="B121" i="4"/>
  <c r="C121" i="4"/>
  <c r="B120" i="4"/>
  <c r="C120" i="4"/>
  <c r="B119" i="4"/>
  <c r="C119" i="4"/>
  <c r="B118" i="4"/>
  <c r="C118" i="4"/>
  <c r="B117" i="4"/>
  <c r="C117" i="4"/>
  <c r="B116" i="4"/>
  <c r="C116" i="4"/>
  <c r="B115" i="4"/>
  <c r="C115" i="4"/>
  <c r="B114" i="4"/>
  <c r="C114" i="4"/>
  <c r="B113" i="4"/>
  <c r="C113" i="4"/>
  <c r="B112" i="4"/>
  <c r="C112" i="4"/>
  <c r="B111" i="4"/>
  <c r="C111" i="4"/>
  <c r="B110" i="4"/>
  <c r="C110" i="4"/>
  <c r="B109" i="4"/>
  <c r="C109" i="4"/>
  <c r="B108" i="4"/>
  <c r="C108" i="4"/>
  <c r="B107" i="4"/>
  <c r="C107" i="4"/>
  <c r="B106" i="4"/>
  <c r="C106" i="4"/>
  <c r="B105" i="4"/>
  <c r="C105" i="4"/>
  <c r="B104" i="4"/>
  <c r="C104" i="4"/>
  <c r="B103" i="4"/>
  <c r="C103" i="4"/>
  <c r="B102" i="4"/>
  <c r="C102" i="4"/>
  <c r="B101" i="4"/>
  <c r="C101" i="4"/>
  <c r="B100" i="4"/>
  <c r="C100" i="4"/>
  <c r="B99" i="4"/>
  <c r="C99" i="4"/>
  <c r="B98" i="4"/>
  <c r="C98" i="4"/>
  <c r="B97" i="4"/>
  <c r="C97" i="4"/>
  <c r="B96" i="4"/>
  <c r="C96" i="4"/>
  <c r="B95" i="4"/>
  <c r="C95" i="4"/>
  <c r="B94" i="4"/>
  <c r="C94" i="4"/>
  <c r="B93" i="4"/>
  <c r="C93" i="4"/>
  <c r="B92" i="4"/>
  <c r="C92" i="4"/>
  <c r="B91" i="4"/>
  <c r="C91" i="4"/>
  <c r="B90" i="4"/>
  <c r="C90" i="4"/>
  <c r="B89" i="4"/>
  <c r="C89" i="4"/>
  <c r="B88" i="4"/>
  <c r="C88" i="4"/>
  <c r="B87" i="4"/>
  <c r="C87" i="4"/>
  <c r="B86" i="4"/>
  <c r="C86" i="4"/>
  <c r="B85" i="4"/>
  <c r="C85" i="4"/>
  <c r="B84" i="4"/>
  <c r="C84" i="4"/>
  <c r="B83" i="4"/>
  <c r="C83" i="4"/>
  <c r="B82" i="4"/>
  <c r="C82" i="4"/>
  <c r="B81" i="4"/>
  <c r="C81" i="4"/>
  <c r="B80" i="4"/>
  <c r="C80" i="4"/>
  <c r="B79" i="4"/>
  <c r="C79" i="4"/>
  <c r="B78" i="4"/>
  <c r="C78" i="4"/>
  <c r="B77" i="4"/>
  <c r="C77" i="4"/>
  <c r="B76" i="4"/>
  <c r="C76" i="4"/>
  <c r="B75" i="4"/>
  <c r="C75" i="4"/>
  <c r="B74" i="4"/>
  <c r="C74" i="4"/>
  <c r="B73" i="4"/>
  <c r="C73" i="4"/>
  <c r="B72" i="4"/>
  <c r="C72" i="4"/>
  <c r="B71" i="4"/>
  <c r="C71" i="4"/>
  <c r="B70" i="4"/>
  <c r="C70" i="4"/>
  <c r="B69" i="4"/>
  <c r="C69" i="4"/>
  <c r="B68" i="4"/>
  <c r="C68" i="4"/>
  <c r="B67" i="4"/>
  <c r="C67" i="4"/>
  <c r="B66" i="4"/>
  <c r="C66" i="4"/>
  <c r="B65" i="4"/>
  <c r="C65" i="4"/>
  <c r="B64" i="4"/>
  <c r="C64" i="4"/>
  <c r="B63" i="4"/>
  <c r="C63" i="4"/>
  <c r="B62" i="4"/>
  <c r="C62" i="4"/>
  <c r="B61" i="4"/>
  <c r="C61" i="4"/>
  <c r="B60" i="4"/>
  <c r="C60" i="4"/>
  <c r="B59" i="4"/>
  <c r="C59" i="4"/>
  <c r="B58" i="4"/>
  <c r="C58" i="4"/>
  <c r="B57" i="4"/>
  <c r="C57" i="4"/>
  <c r="B56" i="4"/>
  <c r="C56" i="4"/>
  <c r="B55" i="4"/>
  <c r="C55" i="4"/>
  <c r="B54" i="4"/>
  <c r="C54" i="4"/>
  <c r="B53" i="4"/>
  <c r="C53" i="4"/>
  <c r="B52" i="4"/>
  <c r="C52" i="4"/>
  <c r="B51" i="4"/>
  <c r="C51" i="4"/>
  <c r="B50" i="4"/>
  <c r="C50" i="4"/>
  <c r="B49" i="4"/>
  <c r="C49" i="4"/>
  <c r="B48" i="4"/>
  <c r="C48" i="4"/>
  <c r="B47" i="4"/>
  <c r="C47" i="4"/>
  <c r="B46" i="4"/>
  <c r="C46" i="4"/>
  <c r="B45" i="4"/>
  <c r="C45" i="4"/>
  <c r="B44" i="4"/>
  <c r="C44" i="4"/>
  <c r="B43" i="4"/>
  <c r="C43" i="4"/>
  <c r="B42" i="4"/>
  <c r="C42" i="4"/>
  <c r="B41" i="4"/>
  <c r="C41" i="4"/>
  <c r="B40" i="4"/>
  <c r="C40" i="4"/>
  <c r="B39" i="4"/>
  <c r="C39" i="4"/>
  <c r="B38" i="4"/>
  <c r="C38" i="4"/>
  <c r="B37" i="4"/>
  <c r="C37" i="4"/>
  <c r="B36" i="4"/>
  <c r="C36" i="4"/>
  <c r="B35" i="4"/>
  <c r="C35" i="4"/>
  <c r="B34" i="4"/>
  <c r="C34" i="4"/>
  <c r="B33" i="4"/>
  <c r="C33" i="4"/>
  <c r="B32" i="4"/>
  <c r="C32" i="4"/>
  <c r="B31" i="4"/>
  <c r="C31" i="4"/>
  <c r="B30" i="4"/>
  <c r="C30" i="4"/>
  <c r="B29" i="4"/>
  <c r="C29" i="4"/>
  <c r="B28" i="4"/>
  <c r="C28" i="4"/>
  <c r="B27" i="4"/>
  <c r="C27" i="4"/>
  <c r="B26" i="4"/>
  <c r="C26" i="4"/>
  <c r="B25" i="4"/>
  <c r="C25" i="4"/>
  <c r="B24" i="4"/>
  <c r="C24" i="4"/>
  <c r="B23" i="4"/>
  <c r="C23" i="4"/>
  <c r="B22" i="4"/>
  <c r="C22" i="4"/>
  <c r="B21" i="4"/>
  <c r="C21" i="4"/>
  <c r="B20" i="4"/>
  <c r="C20" i="4"/>
  <c r="B19" i="4"/>
  <c r="C19" i="4"/>
  <c r="B18" i="4"/>
  <c r="C18" i="4"/>
  <c r="B17" i="4"/>
  <c r="C17" i="4"/>
  <c r="B16" i="4"/>
  <c r="C16" i="4"/>
  <c r="B15" i="4"/>
  <c r="C15" i="4"/>
  <c r="B14" i="4"/>
  <c r="C14" i="4"/>
  <c r="B13" i="4"/>
  <c r="C13" i="4"/>
  <c r="B12" i="4"/>
  <c r="C12" i="4"/>
  <c r="B11" i="4"/>
  <c r="C11" i="4"/>
  <c r="B10" i="4"/>
  <c r="C10" i="4"/>
  <c r="B9" i="4"/>
  <c r="C9" i="4"/>
  <c r="B8" i="4"/>
  <c r="C8" i="4"/>
  <c r="B7" i="4"/>
  <c r="C7" i="4"/>
  <c r="B6" i="4"/>
  <c r="C6" i="4"/>
  <c r="B5" i="4"/>
  <c r="C5" i="4"/>
  <c r="B4" i="4"/>
  <c r="C4" i="4"/>
  <c r="B3" i="4"/>
  <c r="C3" i="4"/>
  <c r="B267" i="5"/>
  <c r="C267" i="5"/>
  <c r="B266" i="5"/>
  <c r="C266" i="5"/>
  <c r="B265" i="5"/>
  <c r="C265" i="5"/>
  <c r="B264" i="5"/>
  <c r="C264" i="5"/>
  <c r="B263" i="5"/>
  <c r="C263" i="5"/>
  <c r="B262" i="5"/>
  <c r="C262" i="5"/>
  <c r="B261" i="5"/>
  <c r="C261" i="5"/>
  <c r="B260" i="5"/>
  <c r="C260" i="5"/>
  <c r="B259" i="5"/>
  <c r="C259" i="5"/>
  <c r="B258" i="5"/>
  <c r="C258" i="5"/>
  <c r="B257" i="5"/>
  <c r="C257" i="5"/>
  <c r="B256" i="5"/>
  <c r="C256" i="5"/>
  <c r="B255" i="5"/>
  <c r="C255" i="5"/>
  <c r="B254" i="5"/>
  <c r="C254" i="5"/>
  <c r="B253" i="5"/>
  <c r="C253" i="5"/>
  <c r="B252" i="5"/>
  <c r="C252" i="5"/>
  <c r="B251" i="5"/>
  <c r="C251" i="5"/>
  <c r="B250" i="5"/>
  <c r="C250" i="5"/>
  <c r="B249" i="5"/>
  <c r="C249" i="5"/>
  <c r="B248" i="5"/>
  <c r="C248" i="5"/>
  <c r="B247" i="5"/>
  <c r="C247" i="5"/>
  <c r="B246" i="5"/>
  <c r="C246" i="5"/>
  <c r="B245" i="5"/>
  <c r="C245" i="5"/>
  <c r="B244" i="5"/>
  <c r="C244" i="5"/>
  <c r="B243" i="5"/>
  <c r="C243" i="5"/>
  <c r="B242" i="5"/>
  <c r="C242" i="5"/>
  <c r="B241" i="5"/>
  <c r="C241" i="5"/>
  <c r="B240" i="5"/>
  <c r="C240" i="5"/>
  <c r="B239" i="5"/>
  <c r="C239" i="5"/>
  <c r="B238" i="5"/>
  <c r="C238" i="5"/>
  <c r="B237" i="5"/>
  <c r="C237" i="5"/>
  <c r="B236" i="5"/>
  <c r="C236" i="5"/>
  <c r="B235" i="5"/>
  <c r="C235" i="5"/>
  <c r="B234" i="5"/>
  <c r="C234" i="5"/>
  <c r="B233" i="5"/>
  <c r="C233" i="5"/>
  <c r="B232" i="5"/>
  <c r="C232" i="5"/>
  <c r="B231" i="5"/>
  <c r="C231" i="5"/>
  <c r="B230" i="5"/>
  <c r="C230" i="5"/>
  <c r="B229" i="5"/>
  <c r="C229" i="5"/>
  <c r="B228" i="5"/>
  <c r="C228" i="5"/>
  <c r="B227" i="5"/>
  <c r="C227" i="5"/>
  <c r="B226" i="5"/>
  <c r="C226" i="5"/>
  <c r="B225" i="5"/>
  <c r="C225" i="5"/>
  <c r="B224" i="5"/>
  <c r="C224" i="5"/>
  <c r="B223" i="5"/>
  <c r="C223" i="5"/>
  <c r="B222" i="5"/>
  <c r="C222" i="5"/>
  <c r="B221" i="5"/>
  <c r="C221" i="5"/>
  <c r="B220" i="5"/>
  <c r="C220" i="5"/>
  <c r="B219" i="5"/>
  <c r="C219" i="5"/>
  <c r="B218" i="5"/>
  <c r="C218" i="5"/>
  <c r="B217" i="5"/>
  <c r="C217" i="5"/>
  <c r="B216" i="5"/>
  <c r="C216" i="5"/>
  <c r="B215" i="5"/>
  <c r="C215" i="5"/>
  <c r="B214" i="5"/>
  <c r="C214" i="5"/>
  <c r="B213" i="5"/>
  <c r="C213" i="5"/>
  <c r="B212" i="5"/>
  <c r="C212" i="5"/>
  <c r="B211" i="5"/>
  <c r="C211" i="5"/>
  <c r="B210" i="5"/>
  <c r="C210" i="5"/>
  <c r="B209" i="5"/>
  <c r="C209" i="5"/>
  <c r="B208" i="5"/>
  <c r="C208" i="5"/>
  <c r="B207" i="5"/>
  <c r="C207" i="5"/>
  <c r="B206" i="5"/>
  <c r="C206" i="5"/>
  <c r="B205" i="5"/>
  <c r="C205" i="5"/>
  <c r="B204" i="5"/>
  <c r="C204" i="5"/>
  <c r="B203" i="5"/>
  <c r="C203" i="5"/>
  <c r="B202" i="5"/>
  <c r="C202" i="5"/>
  <c r="B201" i="5"/>
  <c r="C201" i="5"/>
  <c r="B200" i="5"/>
  <c r="C200" i="5"/>
  <c r="B199" i="5"/>
  <c r="C199" i="5"/>
  <c r="B198" i="5"/>
  <c r="C198" i="5"/>
  <c r="B197" i="5"/>
  <c r="C197" i="5"/>
  <c r="B196" i="5"/>
  <c r="C196" i="5"/>
  <c r="B195" i="5"/>
  <c r="C195" i="5"/>
  <c r="B194" i="5"/>
  <c r="C194" i="5"/>
  <c r="B193" i="5"/>
  <c r="C193" i="5"/>
  <c r="B192" i="5"/>
  <c r="C192" i="5"/>
  <c r="B191" i="5"/>
  <c r="C191" i="5"/>
  <c r="B190" i="5"/>
  <c r="C190" i="5"/>
  <c r="B189" i="5"/>
  <c r="C189" i="5"/>
  <c r="B188" i="5"/>
  <c r="C188" i="5"/>
  <c r="B187" i="5"/>
  <c r="C187" i="5"/>
  <c r="B186" i="5"/>
  <c r="C186" i="5"/>
  <c r="B185" i="5"/>
  <c r="C185" i="5"/>
  <c r="B184" i="5"/>
  <c r="C184" i="5"/>
  <c r="B183" i="5"/>
  <c r="C183" i="5"/>
  <c r="B182" i="5"/>
  <c r="C182" i="5"/>
  <c r="B181" i="5"/>
  <c r="C181" i="5"/>
  <c r="B180" i="5"/>
  <c r="C180" i="5"/>
  <c r="B179" i="5"/>
  <c r="C179" i="5"/>
  <c r="B178" i="5"/>
  <c r="C178" i="5"/>
  <c r="B177" i="5"/>
  <c r="C177" i="5"/>
  <c r="B176" i="5"/>
  <c r="C176" i="5"/>
  <c r="B175" i="5"/>
  <c r="C175" i="5"/>
  <c r="B174" i="5"/>
  <c r="C174" i="5"/>
  <c r="B173" i="5"/>
  <c r="C173" i="5"/>
  <c r="B172" i="5"/>
  <c r="C172" i="5"/>
  <c r="B171" i="5"/>
  <c r="C171" i="5"/>
  <c r="B170" i="5"/>
  <c r="C170" i="5"/>
  <c r="B169" i="5"/>
  <c r="C169" i="5"/>
  <c r="B168" i="5"/>
  <c r="C168" i="5"/>
  <c r="B167" i="5"/>
  <c r="C167" i="5"/>
  <c r="B166" i="5"/>
  <c r="C166" i="5"/>
  <c r="B165" i="5"/>
  <c r="C165" i="5"/>
  <c r="B164" i="5"/>
  <c r="C164" i="5"/>
  <c r="B163" i="5"/>
  <c r="C163" i="5"/>
  <c r="B162" i="5"/>
  <c r="C162" i="5"/>
  <c r="B161" i="5"/>
  <c r="C161" i="5"/>
  <c r="B160" i="5"/>
  <c r="C160" i="5"/>
  <c r="B159" i="5"/>
  <c r="C159" i="5"/>
  <c r="B158" i="5"/>
  <c r="C158" i="5"/>
  <c r="B157" i="5"/>
  <c r="C157" i="5"/>
  <c r="B156" i="5"/>
  <c r="C156" i="5"/>
  <c r="B155" i="5"/>
  <c r="C155" i="5"/>
  <c r="B154" i="5"/>
  <c r="C154" i="5"/>
  <c r="B153" i="5"/>
  <c r="C153" i="5"/>
  <c r="B152" i="5"/>
  <c r="C152" i="5"/>
  <c r="B151" i="5"/>
  <c r="C151" i="5"/>
  <c r="B150" i="5"/>
  <c r="C150" i="5"/>
  <c r="B149" i="5"/>
  <c r="C149" i="5"/>
  <c r="B148" i="5"/>
  <c r="C148" i="5"/>
  <c r="B147" i="5"/>
  <c r="C147" i="5"/>
  <c r="B146" i="5"/>
  <c r="C146" i="5"/>
  <c r="B145" i="5"/>
  <c r="C145" i="5"/>
  <c r="B144" i="5"/>
  <c r="C144" i="5"/>
  <c r="B143" i="5"/>
  <c r="C143" i="5"/>
  <c r="B142" i="5"/>
  <c r="C142" i="5"/>
  <c r="B141" i="5"/>
  <c r="C141" i="5"/>
  <c r="B140" i="5"/>
  <c r="C140" i="5"/>
  <c r="B139" i="5"/>
  <c r="C139" i="5"/>
  <c r="B138" i="5"/>
  <c r="C138" i="5"/>
  <c r="B137" i="5"/>
  <c r="C137" i="5"/>
  <c r="B136" i="5"/>
  <c r="C136" i="5"/>
  <c r="B135" i="5"/>
  <c r="C135" i="5"/>
  <c r="B134" i="5"/>
  <c r="C134" i="5"/>
  <c r="B133" i="5"/>
  <c r="C133" i="5"/>
  <c r="B132" i="5"/>
  <c r="C132" i="5"/>
  <c r="B131" i="5"/>
  <c r="C131" i="5"/>
  <c r="B130" i="5"/>
  <c r="C130" i="5"/>
  <c r="B129" i="5"/>
  <c r="C129" i="5"/>
  <c r="B128" i="5"/>
  <c r="C128" i="5"/>
  <c r="B127" i="5"/>
  <c r="C127" i="5"/>
  <c r="B126" i="5"/>
  <c r="C126" i="5"/>
  <c r="B125" i="5"/>
  <c r="C125" i="5"/>
  <c r="B124" i="5"/>
  <c r="C124" i="5"/>
  <c r="B123" i="5"/>
  <c r="C123" i="5"/>
  <c r="B122" i="5"/>
  <c r="C122" i="5"/>
  <c r="B121" i="5"/>
  <c r="C121" i="5"/>
  <c r="B120" i="5"/>
  <c r="C120" i="5"/>
  <c r="B119" i="5"/>
  <c r="C119" i="5"/>
  <c r="B118" i="5"/>
  <c r="C118" i="5"/>
  <c r="B117" i="5"/>
  <c r="C117" i="5"/>
  <c r="B116" i="5"/>
  <c r="C116" i="5"/>
  <c r="B115" i="5"/>
  <c r="C115" i="5"/>
  <c r="B114" i="5"/>
  <c r="C114" i="5"/>
  <c r="B113" i="5"/>
  <c r="C113" i="5"/>
  <c r="B112" i="5"/>
  <c r="C112" i="5"/>
  <c r="B111" i="5"/>
  <c r="C111" i="5"/>
  <c r="B110" i="5"/>
  <c r="C110" i="5"/>
  <c r="B109" i="5"/>
  <c r="C109" i="5"/>
  <c r="B108" i="5"/>
  <c r="C108" i="5"/>
  <c r="B107" i="5"/>
  <c r="C107" i="5"/>
  <c r="B106" i="5"/>
  <c r="C106" i="5"/>
  <c r="B105" i="5"/>
  <c r="C105" i="5"/>
  <c r="B104" i="5"/>
  <c r="C104" i="5"/>
  <c r="B103" i="5"/>
  <c r="C103" i="5"/>
  <c r="B102" i="5"/>
  <c r="C102" i="5"/>
  <c r="B101" i="5"/>
  <c r="C101" i="5"/>
  <c r="B100" i="5"/>
  <c r="C100" i="5"/>
  <c r="B99" i="5"/>
  <c r="C99" i="5"/>
  <c r="B98" i="5"/>
  <c r="C98" i="5"/>
  <c r="B97" i="5"/>
  <c r="C97" i="5"/>
  <c r="B96" i="5"/>
  <c r="C96" i="5"/>
  <c r="B95" i="5"/>
  <c r="C95" i="5"/>
  <c r="B94" i="5"/>
  <c r="C94" i="5"/>
  <c r="B93" i="5"/>
  <c r="C93" i="5"/>
  <c r="B92" i="5"/>
  <c r="C92" i="5"/>
  <c r="B91" i="5"/>
  <c r="C91" i="5"/>
  <c r="B90" i="5"/>
  <c r="C90" i="5"/>
  <c r="B89" i="5"/>
  <c r="C89" i="5"/>
  <c r="B88" i="5"/>
  <c r="C88" i="5"/>
  <c r="B87" i="5"/>
  <c r="C87" i="5"/>
  <c r="B86" i="5"/>
  <c r="C86" i="5"/>
  <c r="B85" i="5"/>
  <c r="C85" i="5"/>
  <c r="B84" i="5"/>
  <c r="C84" i="5"/>
  <c r="B83" i="5"/>
  <c r="C83" i="5"/>
  <c r="B82" i="5"/>
  <c r="C82" i="5"/>
  <c r="B81" i="5"/>
  <c r="C81" i="5"/>
  <c r="B80" i="5"/>
  <c r="C80" i="5"/>
  <c r="B79" i="5"/>
  <c r="C79" i="5"/>
  <c r="B78" i="5"/>
  <c r="C78" i="5"/>
  <c r="B77" i="5"/>
  <c r="C77" i="5"/>
  <c r="B76" i="5"/>
  <c r="C76" i="5"/>
  <c r="B75" i="5"/>
  <c r="C75" i="5"/>
  <c r="B74" i="5"/>
  <c r="C74" i="5"/>
  <c r="B73" i="5"/>
  <c r="C73" i="5"/>
  <c r="B72" i="5"/>
  <c r="C72" i="5"/>
  <c r="B71" i="5"/>
  <c r="C71" i="5"/>
  <c r="B70" i="5"/>
  <c r="C70" i="5"/>
  <c r="B69" i="5"/>
  <c r="C69" i="5"/>
  <c r="B68" i="5"/>
  <c r="C68" i="5"/>
  <c r="B67" i="5"/>
  <c r="C67" i="5"/>
  <c r="B66" i="5"/>
  <c r="C66" i="5"/>
  <c r="B65" i="5"/>
  <c r="C65" i="5"/>
  <c r="B64" i="5"/>
  <c r="C64" i="5"/>
  <c r="B63" i="5"/>
  <c r="C63" i="5"/>
  <c r="B62" i="5"/>
  <c r="C62" i="5"/>
  <c r="B61" i="5"/>
  <c r="C61" i="5"/>
  <c r="B60" i="5"/>
  <c r="C60" i="5"/>
  <c r="B59" i="5"/>
  <c r="C59" i="5"/>
  <c r="B58" i="5"/>
  <c r="C58" i="5"/>
  <c r="B57" i="5"/>
  <c r="C57" i="5"/>
  <c r="B56" i="5"/>
  <c r="C56" i="5"/>
  <c r="B55" i="5"/>
  <c r="C55" i="5"/>
  <c r="B54" i="5"/>
  <c r="C54" i="5"/>
  <c r="B53" i="5"/>
  <c r="C53" i="5"/>
  <c r="B52" i="5"/>
  <c r="C52" i="5"/>
  <c r="B51" i="5"/>
  <c r="C51" i="5"/>
  <c r="B50" i="5"/>
  <c r="C50" i="5"/>
  <c r="B49" i="5"/>
  <c r="C49" i="5"/>
  <c r="B48" i="5"/>
  <c r="C48" i="5"/>
  <c r="B47" i="5"/>
  <c r="C47" i="5"/>
  <c r="B46" i="5"/>
  <c r="C46" i="5"/>
  <c r="B45" i="5"/>
  <c r="C45" i="5"/>
  <c r="B44" i="5"/>
  <c r="C44" i="5"/>
  <c r="B43" i="5"/>
  <c r="C43" i="5"/>
  <c r="B42" i="5"/>
  <c r="C42" i="5"/>
  <c r="B41" i="5"/>
  <c r="C41" i="5"/>
  <c r="B40" i="5"/>
  <c r="C40" i="5"/>
  <c r="B39" i="5"/>
  <c r="C39" i="5"/>
  <c r="B38" i="5"/>
  <c r="C38" i="5"/>
  <c r="B37" i="5"/>
  <c r="C37" i="5"/>
  <c r="B36" i="5"/>
  <c r="C36" i="5"/>
  <c r="B35" i="5"/>
  <c r="C35" i="5"/>
  <c r="B34" i="5"/>
  <c r="C34" i="5"/>
  <c r="B33" i="5"/>
  <c r="C33" i="5"/>
  <c r="B32" i="5"/>
  <c r="C32" i="5"/>
  <c r="B31" i="5"/>
  <c r="C31" i="5"/>
  <c r="B30" i="5"/>
  <c r="C30" i="5"/>
  <c r="B29" i="5"/>
  <c r="C29" i="5"/>
  <c r="B28" i="5"/>
  <c r="C28" i="5"/>
  <c r="B27" i="5"/>
  <c r="C27" i="5"/>
  <c r="B26" i="5"/>
  <c r="C26" i="5"/>
  <c r="B25" i="5"/>
  <c r="C25" i="5"/>
  <c r="B24" i="5"/>
  <c r="C24" i="5"/>
  <c r="B23" i="5"/>
  <c r="C23" i="5"/>
  <c r="B22" i="5"/>
  <c r="C22" i="5"/>
  <c r="B21" i="5"/>
  <c r="C21" i="5"/>
  <c r="B20" i="5"/>
  <c r="C20" i="5"/>
  <c r="B19" i="5"/>
  <c r="C19" i="5"/>
  <c r="B18" i="5"/>
  <c r="C18" i="5"/>
  <c r="B17" i="5"/>
  <c r="C17" i="5"/>
  <c r="B16" i="5"/>
  <c r="C16" i="5"/>
  <c r="B15" i="5"/>
  <c r="C15" i="5"/>
  <c r="B14" i="5"/>
  <c r="C14" i="5"/>
  <c r="B13" i="5"/>
  <c r="C13" i="5"/>
  <c r="B12" i="5"/>
  <c r="C12" i="5"/>
  <c r="B11" i="5"/>
  <c r="C11" i="5"/>
  <c r="B10" i="5"/>
  <c r="C10" i="5"/>
  <c r="B9" i="5"/>
  <c r="C9" i="5"/>
  <c r="B8" i="5"/>
  <c r="C8" i="5"/>
  <c r="B7" i="5"/>
  <c r="C7" i="5"/>
  <c r="B6" i="5"/>
  <c r="C6" i="5"/>
  <c r="B5" i="5"/>
  <c r="C5" i="5"/>
  <c r="B4" i="5"/>
  <c r="C4" i="5"/>
  <c r="B3" i="5"/>
  <c r="C3" i="5"/>
  <c r="B112" i="6"/>
  <c r="C112" i="6"/>
  <c r="B111" i="6"/>
  <c r="C111" i="6"/>
  <c r="B110" i="6"/>
  <c r="C110" i="6"/>
  <c r="B109" i="6"/>
  <c r="C109" i="6"/>
  <c r="B108" i="6"/>
  <c r="C108" i="6"/>
  <c r="B107" i="6"/>
  <c r="C107" i="6"/>
  <c r="B106" i="6"/>
  <c r="C106" i="6"/>
  <c r="B105" i="6"/>
  <c r="C105" i="6"/>
  <c r="B104" i="6"/>
  <c r="C104" i="6"/>
  <c r="B103" i="6"/>
  <c r="C103" i="6"/>
  <c r="B102" i="6"/>
  <c r="C102" i="6"/>
  <c r="B101" i="6"/>
  <c r="C101" i="6"/>
  <c r="B100" i="6"/>
  <c r="C100" i="6"/>
  <c r="B99" i="6"/>
  <c r="C99" i="6"/>
  <c r="B98" i="6"/>
  <c r="C98" i="6"/>
  <c r="B97" i="6"/>
  <c r="C97" i="6"/>
  <c r="B96" i="6"/>
  <c r="C96" i="6"/>
  <c r="B95" i="6"/>
  <c r="C95" i="6"/>
  <c r="B94" i="6"/>
  <c r="C94" i="6"/>
  <c r="B93" i="6"/>
  <c r="C93" i="6"/>
  <c r="B92" i="6"/>
  <c r="C92" i="6"/>
  <c r="B91" i="6"/>
  <c r="C91" i="6"/>
  <c r="B90" i="6"/>
  <c r="C90" i="6"/>
  <c r="B89" i="6"/>
  <c r="C89" i="6"/>
  <c r="B88" i="6"/>
  <c r="C88" i="6"/>
  <c r="B87" i="6"/>
  <c r="C87" i="6"/>
  <c r="B86" i="6"/>
  <c r="C86" i="6"/>
  <c r="B85" i="6"/>
  <c r="C85" i="6"/>
  <c r="B84" i="6"/>
  <c r="C84" i="6"/>
  <c r="B83" i="6"/>
  <c r="C83" i="6"/>
  <c r="B82" i="6"/>
  <c r="C82" i="6"/>
  <c r="B81" i="6"/>
  <c r="C81" i="6"/>
  <c r="B80" i="6"/>
  <c r="C80" i="6"/>
  <c r="B79" i="6"/>
  <c r="C79" i="6"/>
  <c r="B78" i="6"/>
  <c r="C78" i="6"/>
  <c r="B77" i="6"/>
  <c r="C77" i="6"/>
  <c r="B76" i="6"/>
  <c r="C76" i="6"/>
  <c r="B75" i="6"/>
  <c r="C75" i="6"/>
  <c r="B74" i="6"/>
  <c r="C74" i="6"/>
  <c r="B73" i="6"/>
  <c r="C73" i="6"/>
  <c r="B72" i="6"/>
  <c r="C72" i="6"/>
  <c r="B71" i="6"/>
  <c r="C71" i="6"/>
  <c r="B70" i="6"/>
  <c r="C70" i="6"/>
  <c r="B69" i="6"/>
  <c r="C69" i="6"/>
  <c r="B68" i="6"/>
  <c r="C68" i="6"/>
  <c r="B67" i="6"/>
  <c r="C67" i="6"/>
  <c r="B66" i="6"/>
  <c r="C66" i="6"/>
  <c r="B65" i="6"/>
  <c r="C65" i="6"/>
  <c r="B64" i="6"/>
  <c r="C64" i="6"/>
  <c r="B63" i="6"/>
  <c r="C63" i="6"/>
  <c r="B62" i="6"/>
  <c r="C62" i="6"/>
  <c r="B61" i="6"/>
  <c r="C61" i="6"/>
  <c r="B60" i="6"/>
  <c r="C60" i="6"/>
  <c r="B59" i="6"/>
  <c r="C59" i="6"/>
  <c r="B58" i="6"/>
  <c r="C58" i="6"/>
  <c r="B57" i="6"/>
  <c r="C57" i="6"/>
  <c r="B56" i="6"/>
  <c r="C56" i="6"/>
  <c r="B55" i="6"/>
  <c r="C55" i="6"/>
  <c r="B54" i="6"/>
  <c r="C54" i="6"/>
  <c r="B53" i="6"/>
  <c r="C53" i="6"/>
  <c r="B52" i="6"/>
  <c r="C52" i="6"/>
  <c r="B51" i="6"/>
  <c r="C51" i="6"/>
  <c r="B50" i="6"/>
  <c r="C50" i="6"/>
  <c r="B49" i="6"/>
  <c r="C49" i="6"/>
  <c r="B48" i="6"/>
  <c r="C48" i="6"/>
  <c r="B47" i="6"/>
  <c r="C47" i="6"/>
  <c r="B46" i="6"/>
  <c r="C46" i="6"/>
  <c r="B45" i="6"/>
  <c r="C45" i="6"/>
  <c r="B44" i="6"/>
  <c r="C44" i="6"/>
  <c r="B43" i="6"/>
  <c r="C43" i="6"/>
  <c r="B42" i="6"/>
  <c r="C42" i="6"/>
  <c r="B41" i="6"/>
  <c r="C41" i="6"/>
  <c r="B40" i="6"/>
  <c r="C40" i="6"/>
  <c r="B39" i="6"/>
  <c r="C39" i="6"/>
  <c r="B38" i="6"/>
  <c r="C38" i="6"/>
  <c r="B37" i="6"/>
  <c r="C37" i="6"/>
  <c r="B36" i="6"/>
  <c r="C36" i="6"/>
  <c r="B35" i="6"/>
  <c r="C35" i="6"/>
  <c r="B34" i="6"/>
  <c r="C34" i="6"/>
  <c r="B33" i="6"/>
  <c r="C33" i="6"/>
  <c r="B32" i="6"/>
  <c r="C32" i="6"/>
  <c r="B31" i="6"/>
  <c r="C31" i="6"/>
  <c r="B30" i="6"/>
  <c r="C30" i="6"/>
  <c r="B29" i="6"/>
  <c r="C29" i="6"/>
  <c r="B28" i="6"/>
  <c r="C28" i="6"/>
  <c r="B27" i="6"/>
  <c r="C27" i="6"/>
  <c r="B26" i="6"/>
  <c r="C26" i="6"/>
  <c r="B25" i="6"/>
  <c r="C25" i="6"/>
  <c r="B24" i="6"/>
  <c r="C24" i="6"/>
  <c r="B23" i="6"/>
  <c r="C23" i="6"/>
  <c r="B22" i="6"/>
  <c r="C22" i="6"/>
  <c r="B21" i="6"/>
  <c r="C21" i="6"/>
  <c r="B20" i="6"/>
  <c r="C20" i="6"/>
  <c r="B19" i="6"/>
  <c r="C19" i="6"/>
  <c r="B18" i="6"/>
  <c r="C18" i="6"/>
  <c r="B17" i="6"/>
  <c r="C17" i="6"/>
  <c r="B16" i="6"/>
  <c r="C16" i="6"/>
  <c r="B15" i="6"/>
  <c r="C15" i="6"/>
  <c r="B14" i="6"/>
  <c r="C14" i="6"/>
  <c r="B13" i="6"/>
  <c r="C13" i="6"/>
  <c r="B12" i="6"/>
  <c r="C12" i="6"/>
  <c r="B11" i="6"/>
  <c r="C11" i="6"/>
  <c r="B10" i="6"/>
  <c r="C10" i="6"/>
  <c r="B9" i="6"/>
  <c r="C9" i="6"/>
  <c r="B8" i="6"/>
  <c r="C8" i="6"/>
  <c r="B7" i="6"/>
  <c r="C7" i="6"/>
  <c r="B6" i="6"/>
  <c r="C6" i="6"/>
  <c r="B5" i="6"/>
  <c r="C5" i="6"/>
  <c r="B4" i="6"/>
  <c r="C4" i="6"/>
  <c r="B3" i="6"/>
  <c r="C3" i="6"/>
  <c r="C2" i="1"/>
  <c r="C2" i="2"/>
  <c r="C2" i="3"/>
  <c r="C2" i="4"/>
  <c r="C2" i="5"/>
  <c r="B2" i="6"/>
  <c r="C2" i="6"/>
  <c r="C2" i="7"/>
  <c r="B2" i="1"/>
  <c r="B2" i="2"/>
  <c r="B2" i="3"/>
  <c r="B2" i="4"/>
  <c r="B2" i="5"/>
  <c r="B2" i="7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11"/>
  <c r="C2" i="10"/>
  <c r="C2" i="9"/>
  <c r="C2" i="8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6" i="7"/>
  <c r="C5" i="7"/>
  <c r="C4" i="7"/>
  <c r="C3" i="7"/>
  <c r="C7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</calcChain>
</file>

<file path=xl/sharedStrings.xml><?xml version="1.0" encoding="utf-8"?>
<sst xmlns="http://schemas.openxmlformats.org/spreadsheetml/2006/main" count="3957" uniqueCount="774">
  <si>
    <t>Date</t>
  </si>
  <si>
    <t>Polling firm</t>
  </si>
  <si>
    <t>PdL</t>
  </si>
  <si>
    <t>PD</t>
  </si>
  <si>
    <t>LN</t>
  </si>
  <si>
    <t>UdC</t>
  </si>
  <si>
    <t>IdV</t>
  </si>
  <si>
    <t>Others</t>
  </si>
  <si>
    <t>Lead</t>
  </si>
  <si>
    <t>18–19 Dec</t>
  </si>
  <si>
    <t>Crespi</t>
  </si>
  <si>
    <t>15–19 Dec</t>
  </si>
  <si>
    <t>Demos&amp;Pi</t>
  </si>
  <si>
    <t>Ipsos</t>
  </si>
  <si>
    <t>Piepoli</t>
  </si>
  <si>
    <t>24 Nov–7 Dec</t>
  </si>
  <si>
    <t>GfK Eurisko</t>
  </si>
  <si>
    <t>20 Nov–4 Dec</t>
  </si>
  <si>
    <t>IPR</t>
  </si>
  <si>
    <t>24–25 Oct</t>
  </si>
  <si>
    <t>Euromedia</t>
  </si>
  <si>
    <t>10–11 Oct</t>
  </si>
  <si>
    <t>3–5 Oct</t>
  </si>
  <si>
    <t>Coesis</t>
  </si>
  <si>
    <t>3–4 Oct</t>
  </si>
  <si>
    <t>Digis</t>
  </si>
  <si>
    <t>29–30 Sep</t>
  </si>
  <si>
    <t>Pareto</t>
  </si>
  <si>
    <t>26–27 Sep</t>
  </si>
  <si>
    <t>19–20 Sep</t>
  </si>
  <si>
    <t>12–13 Sep</t>
  </si>
  <si>
    <t>5–6 Sep</t>
  </si>
  <si>
    <t>3–4 Sep</t>
  </si>
  <si>
    <t>Dinamiche</t>
  </si>
  <si>
    <t>25–31 Jul</t>
  </si>
  <si>
    <t>25–28 Jul</t>
  </si>
  <si>
    <t>PoliticaLink</t>
  </si>
  <si>
    <t>25–26 Jul</t>
  </si>
  <si>
    <t>18–19 Jul</t>
  </si>
  <si>
    <t>11–12 Jul</t>
  </si>
  <si>
    <t>4–5 Jul</t>
  </si>
  <si>
    <t>3–4 Jul</t>
  </si>
  <si>
    <t>ISPO</t>
  </si>
  <si>
    <t>General Election</t>
  </si>
  <si>
    <t>SEL</t>
  </si>
  <si>
    <t>M5S</t>
  </si>
  <si>
    <t>GPG</t>
  </si>
  <si>
    <t>3–4 Dec</t>
  </si>
  <si>
    <t>Lorien</t>
  </si>
  <si>
    <t>24–30 Nov</t>
  </si>
  <si>
    <t>SpinCon</t>
  </si>
  <si>
    <t>27–28 Nov</t>
  </si>
  <si>
    <t>14–23 Nov</t>
  </si>
  <si>
    <t>18–19 Nov</t>
  </si>
  <si>
    <t>26 Oct–16 Nov</t>
  </si>
  <si>
    <t>2–11 Nov</t>
  </si>
  <si>
    <t>6–7 Nov</t>
  </si>
  <si>
    <t>2–3 Nov</t>
  </si>
  <si>
    <t>23–24 Oct</t>
  </si>
  <si>
    <t>16–17 Oct</t>
  </si>
  <si>
    <t>2–5 Oct</t>
  </si>
  <si>
    <t>1–2 Oct</t>
  </si>
  <si>
    <t>3–7 Sep</t>
  </si>
  <si>
    <t>4–5 Sep</t>
  </si>
  <si>
    <t>24–27 Jul</t>
  </si>
  <si>
    <t>17–18 Jul</t>
  </si>
  <si>
    <t>6–7 Jun 2009</t>
  </si>
  <si>
    <t>EP Election</t>
  </si>
  <si>
    <t>18–20 May</t>
  </si>
  <si>
    <t>17–20 May</t>
  </si>
  <si>
    <t>TP</t>
  </si>
  <si>
    <t>16–20 May</t>
  </si>
  <si>
    <t>Demopolis</t>
  </si>
  <si>
    <t>18–19 May</t>
  </si>
  <si>
    <t>15–17 May</t>
  </si>
  <si>
    <t>12–15 May</t>
  </si>
  <si>
    <t>10–13 May</t>
  </si>
  <si>
    <t>10–12 May</t>
  </si>
  <si>
    <t>8–11 May</t>
  </si>
  <si>
    <t>8–10 May</t>
  </si>
  <si>
    <t>5–8 May</t>
  </si>
  <si>
    <t>2–7 May</t>
  </si>
  <si>
    <t>30 Apr–7 May</t>
  </si>
  <si>
    <t>30 Apr–2 May</t>
  </si>
  <si>
    <t>28–30 Apr</t>
  </si>
  <si>
    <t>24–30 Apr</t>
  </si>
  <si>
    <t>22–29 Apr</t>
  </si>
  <si>
    <t>26–28 Apr</t>
  </si>
  <si>
    <t>24–26 Apr</t>
  </si>
  <si>
    <t>19–26 Apr</t>
  </si>
  <si>
    <t>20–22 Apr</t>
  </si>
  <si>
    <t>14–21 Apr</t>
  </si>
  <si>
    <t>17–18 Apr</t>
  </si>
  <si>
    <t>9–10 Apr</t>
  </si>
  <si>
    <t>18 Mar–2 Apr</t>
  </si>
  <si>
    <t>25–31 Mar</t>
  </si>
  <si>
    <t>27–28 Mar</t>
  </si>
  <si>
    <t>23–24 Mar</t>
  </si>
  <si>
    <t>AnalisiPolitica</t>
  </si>
  <si>
    <t>20–23 Mar</t>
  </si>
  <si>
    <t>18–23 Mar</t>
  </si>
  <si>
    <t>20–21 Mar</t>
  </si>
  <si>
    <t>13–14 Mar</t>
  </si>
  <si>
    <t>5–10 Mar</t>
  </si>
  <si>
    <t>4–6 Mar</t>
  </si>
  <si>
    <t>27–28 Feb</t>
  </si>
  <si>
    <t>26–27 Feb</t>
  </si>
  <si>
    <t>20–21 Feb</t>
  </si>
  <si>
    <t>19–20 Feb</t>
  </si>
  <si>
    <t>20–22 Jan</t>
  </si>
  <si>
    <t>7–8 Jan</t>
  </si>
  <si>
    <t>SWG</t>
  </si>
  <si>
    <t>FLI</t>
  </si>
  <si>
    <t>18–21 Dec</t>
  </si>
  <si>
    <t>18–20 Dec</t>
  </si>
  <si>
    <t>17–18 Dec</t>
  </si>
  <si>
    <t>16–17 Dec</t>
  </si>
  <si>
    <t>CFI Group</t>
  </si>
  <si>
    <t>15–16 Dec</t>
  </si>
  <si>
    <t>14–16 Dec</t>
  </si>
  <si>
    <t>EMG</t>
  </si>
  <si>
    <t>9–10 Dec</t>
  </si>
  <si>
    <t>7–10 Dec</t>
  </si>
  <si>
    <t>1–10 Dec</t>
  </si>
  <si>
    <t>Tecnè</t>
  </si>
  <si>
    <t>7–9 Dec</t>
  </si>
  <si>
    <t>6–8 Dec</t>
  </si>
  <si>
    <t>5–7 Dec</t>
  </si>
  <si>
    <t>2–3 Dec</t>
  </si>
  <si>
    <t>30 Nov–2 Dec</t>
  </si>
  <si>
    <t>29–30 Nov</t>
  </si>
  <si>
    <t>26–27 Nov</t>
  </si>
  <si>
    <t>25–26 Nov</t>
  </si>
  <si>
    <t>23–26 Nov</t>
  </si>
  <si>
    <t>ScenariPolitici</t>
  </si>
  <si>
    <t>23–25 Nov</t>
  </si>
  <si>
    <t>16–18 Nov</t>
  </si>
  <si>
    <t>15–17 Nov</t>
  </si>
  <si>
    <t>13–16 Nov</t>
  </si>
  <si>
    <t>11–15 Nov</t>
  </si>
  <si>
    <t>12–13 Nov</t>
  </si>
  <si>
    <t>11–12 Nov</t>
  </si>
  <si>
    <t>10–12 Nov</t>
  </si>
  <si>
    <t>10–11 Nov</t>
  </si>
  <si>
    <t>9–11 Nov</t>
  </si>
  <si>
    <t>8–9 Nov</t>
  </si>
  <si>
    <t>7–9 Nov</t>
  </si>
  <si>
    <t>7–8 Nov</t>
  </si>
  <si>
    <t>5–6 Nov</t>
  </si>
  <si>
    <t>4–5 Nov</t>
  </si>
  <si>
    <t>2–4 Nov</t>
  </si>
  <si>
    <t>28 Oct–2 Nov</t>
  </si>
  <si>
    <t>29 Oct–1 Nov</t>
  </si>
  <si>
    <t>25–30 Oct</t>
  </si>
  <si>
    <t>28–29 Oct</t>
  </si>
  <si>
    <t>27–28 Oct</t>
  </si>
  <si>
    <t>26–28 Oct</t>
  </si>
  <si>
    <t>25–28 Oct</t>
  </si>
  <si>
    <t>10–28 Oct</t>
  </si>
  <si>
    <t>22–25 Oct</t>
  </si>
  <si>
    <t>21–22 Oct</t>
  </si>
  <si>
    <t>19–21 Oct</t>
  </si>
  <si>
    <t>18–20 Oct</t>
  </si>
  <si>
    <t>15–18 Oct</t>
  </si>
  <si>
    <t>4–18 Oct</t>
  </si>
  <si>
    <t>14–15 Oct</t>
  </si>
  <si>
    <t>12–14 Oct</t>
  </si>
  <si>
    <t>8–11 Oct</t>
  </si>
  <si>
    <t>7–8 Oct</t>
  </si>
  <si>
    <t>1–4 Oct</t>
  </si>
  <si>
    <t>30 Sep–1 Oct</t>
  </si>
  <si>
    <t>27–29 Sep</t>
  </si>
  <si>
    <t>23–24 Sep</t>
  </si>
  <si>
    <t>17–20 Sep</t>
  </si>
  <si>
    <t>10–15 Sep</t>
  </si>
  <si>
    <t>10–11 Sep</t>
  </si>
  <si>
    <t>8–10 Sep</t>
  </si>
  <si>
    <t>7–10 Sep</t>
  </si>
  <si>
    <t>7–9 Sep</t>
  </si>
  <si>
    <t>6–8 Sep</t>
  </si>
  <si>
    <t>1–2 Sep</t>
  </si>
  <si>
    <t>27 Aug–1 Sep</t>
  </si>
  <si>
    <t>23–25 Aug</t>
  </si>
  <si>
    <t>2–4 Aug</t>
  </si>
  <si>
    <t>23–28 Jul</t>
  </si>
  <si>
    <t>18–25 Jul</t>
  </si>
  <si>
    <t>23–24 Jul</t>
  </si>
  <si>
    <t>14–19 Jul</t>
  </si>
  <si>
    <t>16–17 Jul</t>
  </si>
  <si>
    <t>28 Jun–3 Jul</t>
  </si>
  <si>
    <t>18–20 Jun</t>
  </si>
  <si>
    <t>6–9 Jun</t>
  </si>
  <si>
    <t>10–30 May</t>
  </si>
  <si>
    <t>23–24 Apr</t>
  </si>
  <si>
    <t>1–15 Apr</t>
  </si>
  <si>
    <t>9–11 Mar</t>
  </si>
  <si>
    <t>1–5 Mar</t>
  </si>
  <si>
    <t>25 Feb–1 Mar</t>
  </si>
  <si>
    <t>23–26 Feb</t>
  </si>
  <si>
    <t>18–22 Feb</t>
  </si>
  <si>
    <t>9–22 Feb</t>
  </si>
  <si>
    <t>11–15 Feb</t>
  </si>
  <si>
    <t>11–14 Feb</t>
  </si>
  <si>
    <t>4–8 Feb</t>
  </si>
  <si>
    <t>2–7 Feb</t>
  </si>
  <si>
    <t>5–6 Feb</t>
  </si>
  <si>
    <t>3–4 Feb</t>
  </si>
  <si>
    <t>29–30 Jan</t>
  </si>
  <si>
    <t>27–29 Jan</t>
  </si>
  <si>
    <t>26–27 Jan</t>
  </si>
  <si>
    <t>21–25 Jan</t>
  </si>
  <si>
    <t>22–23 Jan</t>
  </si>
  <si>
    <t>7–11 Jan</t>
  </si>
  <si>
    <t>8–9 Jan</t>
  </si>
  <si>
    <t>12–19 Dec</t>
  </si>
  <si>
    <t>CISE</t>
  </si>
  <si>
    <t>14–15 Dec</t>
  </si>
  <si>
    <t>12–15 Dec</t>
  </si>
  <si>
    <t>12–14 Dec</t>
  </si>
  <si>
    <t>12–13 Dec</t>
  </si>
  <si>
    <t>1–2 Dec</t>
  </si>
  <si>
    <t>24–25 Nov</t>
  </si>
  <si>
    <t>21–23 Nov</t>
  </si>
  <si>
    <t>19–22 Nov</t>
  </si>
  <si>
    <t>18–21 Nov</t>
  </si>
  <si>
    <t>17–18 Nov</t>
  </si>
  <si>
    <t>7–12 Nov</t>
  </si>
  <si>
    <t>3–4 Nov</t>
  </si>
  <si>
    <t>24–28 Oct</t>
  </si>
  <si>
    <t>25–27 Oct</t>
  </si>
  <si>
    <t>17–24 Oct</t>
  </si>
  <si>
    <t>21–23 Oct</t>
  </si>
  <si>
    <t>20–21 Oct</t>
  </si>
  <si>
    <t>12–17 Oct</t>
  </si>
  <si>
    <t>13–14 Oct</t>
  </si>
  <si>
    <t>10–12 Oct</t>
  </si>
  <si>
    <t>6–7 Oct</t>
  </si>
  <si>
    <t>28–29 Sep</t>
  </si>
  <si>
    <t>26–28 Sep</t>
  </si>
  <si>
    <t>22–23 Sep</t>
  </si>
  <si>
    <t>16–17 Sep</t>
  </si>
  <si>
    <t>15–16 Sep</t>
  </si>
  <si>
    <t>8–13 Sep</t>
  </si>
  <si>
    <t>7–8 Sep</t>
  </si>
  <si>
    <t>30 Aug–5 Sep</t>
  </si>
  <si>
    <t>30 Aug–1 Sep</t>
  </si>
  <si>
    <t>26–29 Jul</t>
  </si>
  <si>
    <t>27–28 Jul</t>
  </si>
  <si>
    <t>24–25 Jul</t>
  </si>
  <si>
    <t>22–25 Jul</t>
  </si>
  <si>
    <t>21–22 Jul</t>
  </si>
  <si>
    <t>20–21 Jul</t>
  </si>
  <si>
    <t>13–14 Jul</t>
  </si>
  <si>
    <t>11–13 Jul</t>
  </si>
  <si>
    <t>6–7 Jul</t>
  </si>
  <si>
    <t>24–25 Jun</t>
  </si>
  <si>
    <t>22–23 Jun</t>
  </si>
  <si>
    <t>21–23 Jun</t>
  </si>
  <si>
    <t>15–17 Jun</t>
  </si>
  <si>
    <t>15–16 Jun</t>
  </si>
  <si>
    <t>6–13 Jun</t>
  </si>
  <si>
    <t>11–12 Jun</t>
  </si>
  <si>
    <t>8–9 Jun</t>
  </si>
  <si>
    <t>31 May–2 Jun</t>
  </si>
  <si>
    <t>11–16 May</t>
  </si>
  <si>
    <t>26–27 Apr</t>
  </si>
  <si>
    <t>20–26 Apr</t>
  </si>
  <si>
    <t>19–23 Apr</t>
  </si>
  <si>
    <t>14–17 Apr</t>
  </si>
  <si>
    <t>14–16 Apr</t>
  </si>
  <si>
    <t>11–13 Apr</t>
  </si>
  <si>
    <t>9–11 Apr</t>
  </si>
  <si>
    <t>8–11 Apr</t>
  </si>
  <si>
    <t>7–10 Apr</t>
  </si>
  <si>
    <t>4–7 Apr</t>
  </si>
  <si>
    <t>4–6 Apr</t>
  </si>
  <si>
    <t>30 Mar–3 Apr</t>
  </si>
  <si>
    <t>24–27 Mar</t>
  </si>
  <si>
    <t>25–26 Mar</t>
  </si>
  <si>
    <t>19–21 Mar</t>
  </si>
  <si>
    <t>16–20 Mar</t>
  </si>
  <si>
    <t>14–17 Mar</t>
  </si>
  <si>
    <t>10–13 Mar</t>
  </si>
  <si>
    <t>11–12 Mar</t>
  </si>
  <si>
    <t>8–9 Mar</t>
  </si>
  <si>
    <t>7–8 Mar</t>
  </si>
  <si>
    <t>4–7 Mar</t>
  </si>
  <si>
    <t>FullResearch</t>
  </si>
  <si>
    <t>3–6 Mar</t>
  </si>
  <si>
    <t>25–28 Feb</t>
  </si>
  <si>
    <t>24–28 Feb</t>
  </si>
  <si>
    <t>24–27 Feb</t>
  </si>
  <si>
    <t>25–26 Feb</t>
  </si>
  <si>
    <t>18–20 Feb</t>
  </si>
  <si>
    <t>17–20 Feb</t>
  </si>
  <si>
    <t>18–19 Feb</t>
  </si>
  <si>
    <t>17–18 Feb</t>
  </si>
  <si>
    <t>16–18 Feb</t>
  </si>
  <si>
    <t>8–18 Feb</t>
  </si>
  <si>
    <t>MManagement</t>
  </si>
  <si>
    <t>16–17 Feb</t>
  </si>
  <si>
    <t>14–16 Feb</t>
  </si>
  <si>
    <t>10–13 Feb</t>
  </si>
  <si>
    <t>11–12 Feb</t>
  </si>
  <si>
    <t>10–11 Feb</t>
  </si>
  <si>
    <t>9–11 Feb</t>
  </si>
  <si>
    <t>2–11 Feb</t>
  </si>
  <si>
    <t>4–7 Feb</t>
  </si>
  <si>
    <t>3–6 Feb</t>
  </si>
  <si>
    <t>27–30 Jan</t>
  </si>
  <si>
    <t>27–28 Jan</t>
  </si>
  <si>
    <t>24–26 Jan</t>
  </si>
  <si>
    <t>24–25 Jan</t>
  </si>
  <si>
    <t>21–24 Jan</t>
  </si>
  <si>
    <t>7–24 Jan</t>
  </si>
  <si>
    <t>21–22 Jan</t>
  </si>
  <si>
    <t>20–21 Jan</t>
  </si>
  <si>
    <t>18–21 Jan</t>
  </si>
  <si>
    <t>19–20 Jan</t>
  </si>
  <si>
    <t>18–20 Jan</t>
  </si>
  <si>
    <t>13–14 Jan</t>
  </si>
  <si>
    <t>11–13 Jan</t>
  </si>
  <si>
    <t>11–12 Jan</t>
  </si>
  <si>
    <t>6–7 Jan</t>
  </si>
  <si>
    <t>VTR</t>
  </si>
  <si>
    <t>FdI</t>
  </si>
  <si>
    <t>CD</t>
  </si>
  <si>
    <t>Oth.</t>
  </si>
  <si>
    <t>22–28 Dec</t>
  </si>
  <si>
    <t>16–19 Dec</t>
  </si>
  <si>
    <t>15–17 Dec</t>
  </si>
  <si>
    <t>14–17 Dec</t>
  </si>
  <si>
    <t>Datamonitor</t>
  </si>
  <si>
    <t>13–14 Dec</t>
  </si>
  <si>
    <t>10–11 Dec</t>
  </si>
  <si>
    <t>6–10 Dec</t>
  </si>
  <si>
    <t>6–7 Dec</t>
  </si>
  <si>
    <t>5–6 Dec</t>
  </si>
  <si>
    <t>4–6 Dec</t>
  </si>
  <si>
    <t>3–5 Dec</t>
  </si>
  <si>
    <t>26–28 Nov</t>
  </si>
  <si>
    <t>23–24 Nov</t>
  </si>
  <si>
    <t>22–24 Nov</t>
  </si>
  <si>
    <t>22–23 Nov</t>
  </si>
  <si>
    <t>19–21 Nov</t>
  </si>
  <si>
    <t>15–16 Nov</t>
  </si>
  <si>
    <t>13–14 Nov</t>
  </si>
  <si>
    <t>9–13 Nov</t>
  </si>
  <si>
    <t>6–8 Nov</t>
  </si>
  <si>
    <t>5–7 Nov</t>
  </si>
  <si>
    <t>2–6 Nov</t>
  </si>
  <si>
    <t>2–5 Nov</t>
  </si>
  <si>
    <t>1–2 Nov</t>
  </si>
  <si>
    <t>26–29 Oct</t>
  </si>
  <si>
    <t>25–26 Oct</t>
  </si>
  <si>
    <t>22–24 Oct</t>
  </si>
  <si>
    <t>19–23 Oct</t>
  </si>
  <si>
    <t>18–19 Oct</t>
  </si>
  <si>
    <t>15–17 Oct</t>
  </si>
  <si>
    <t>10–14 Oct</t>
  </si>
  <si>
    <t>11–12 Oct</t>
  </si>
  <si>
    <t>9–10 Oct</t>
  </si>
  <si>
    <t>7–10 Oct</t>
  </si>
  <si>
    <t>3–7 Oct</t>
  </si>
  <si>
    <t>4–5 Oct</t>
  </si>
  <si>
    <t>2–3 Oct</t>
  </si>
  <si>
    <t>30 Sep–2 Oct</t>
  </si>
  <si>
    <t>25–30 Sep</t>
  </si>
  <si>
    <t>27–28 Sep</t>
  </si>
  <si>
    <t>25–26 Sep</t>
  </si>
  <si>
    <t>19–23 Sep</t>
  </si>
  <si>
    <t>20–21 Sep</t>
  </si>
  <si>
    <t>18–19 Sep</t>
  </si>
  <si>
    <t>13–14 Sep</t>
  </si>
  <si>
    <t>10–12 Sep</t>
  </si>
  <si>
    <t>6–7 Sep</t>
  </si>
  <si>
    <t>3–5 Sep</t>
  </si>
  <si>
    <t>1–3 Sep</t>
  </si>
  <si>
    <t>4–7 Aug</t>
  </si>
  <si>
    <t>30 Jul–2 Aug</t>
  </si>
  <si>
    <t>27–31 Jul</t>
  </si>
  <si>
    <t>29–30 Jul</t>
  </si>
  <si>
    <t>26–27 Jul</t>
  </si>
  <si>
    <t>19–24 Jul</t>
  </si>
  <si>
    <t>19–20 Jul</t>
  </si>
  <si>
    <t>12–17 Jul</t>
  </si>
  <si>
    <t>12–13 Jul</t>
  </si>
  <si>
    <t>9–12 Jul</t>
  </si>
  <si>
    <t>5–10 Jul</t>
  </si>
  <si>
    <t>5–6 Jul</t>
  </si>
  <si>
    <t>1–4 Jul</t>
  </si>
  <si>
    <t>2–3 Jul</t>
  </si>
  <si>
    <t>29–30 Jun</t>
  </si>
  <si>
    <t>21–26 Jun</t>
  </si>
  <si>
    <t>20–23 Jun</t>
  </si>
  <si>
    <t>21–22 Jun</t>
  </si>
  <si>
    <t>19–20 Jun</t>
  </si>
  <si>
    <t>14–19 Jun</t>
  </si>
  <si>
    <t>14–15 Jun</t>
  </si>
  <si>
    <t>12–13 Jun</t>
  </si>
  <si>
    <t>7–12 Jun</t>
  </si>
  <si>
    <t>7–8 Jun</t>
  </si>
  <si>
    <t>6–7 Jun</t>
  </si>
  <si>
    <t>5–7 Jun</t>
  </si>
  <si>
    <t>4–7 Jun</t>
  </si>
  <si>
    <t>31 May–5 Jun</t>
  </si>
  <si>
    <t>1–3 Jun</t>
  </si>
  <si>
    <t>31 May–1 Jun</t>
  </si>
  <si>
    <t>28–31 May</t>
  </si>
  <si>
    <t>28–30 May</t>
  </si>
  <si>
    <t>24–29 May</t>
  </si>
  <si>
    <t>25–26 May</t>
  </si>
  <si>
    <t>23–26 May</t>
  </si>
  <si>
    <t>24–25 May</t>
  </si>
  <si>
    <t>22–24 May</t>
  </si>
  <si>
    <t>21–24 May</t>
  </si>
  <si>
    <t>17–22 May</t>
  </si>
  <si>
    <t>17–18 May</t>
  </si>
  <si>
    <t>16–17 May</t>
  </si>
  <si>
    <t>10–15 May</t>
  </si>
  <si>
    <t>11–12 May</t>
  </si>
  <si>
    <t>10–11 May</t>
  </si>
  <si>
    <t>8–9 May</t>
  </si>
  <si>
    <t>3–8 May</t>
  </si>
  <si>
    <t>3–4 May</t>
  </si>
  <si>
    <t>2–3 May</t>
  </si>
  <si>
    <t>17–22 Apr</t>
  </si>
  <si>
    <t>19–20 Apr</t>
  </si>
  <si>
    <t>18–19 Apr</t>
  </si>
  <si>
    <t>13–14 Apr</t>
  </si>
  <si>
    <t>12–13 Apr</t>
  </si>
  <si>
    <t>10–12 Apr</t>
  </si>
  <si>
    <t>10–11 Apr</t>
  </si>
  <si>
    <t>4–11 Apr</t>
  </si>
  <si>
    <t>5–10 Apr</t>
  </si>
  <si>
    <t>5–6 Apr</t>
  </si>
  <si>
    <t>29 Mar–5 Apr</t>
  </si>
  <si>
    <t>28 Mar–3 Apr</t>
  </si>
  <si>
    <t>30 Mar–2 Apr</t>
  </si>
  <si>
    <t>29–30 Mar</t>
  </si>
  <si>
    <t>26–28 Mar</t>
  </si>
  <si>
    <t>22–23 Mar</t>
  </si>
  <si>
    <t>16–19 Mar</t>
  </si>
  <si>
    <t>12–19 Mar</t>
  </si>
  <si>
    <t>IBS</t>
  </si>
  <si>
    <t>15–16 Mar</t>
  </si>
  <si>
    <t>14–15 Mar</t>
  </si>
  <si>
    <t>13–15 Mar</t>
  </si>
  <si>
    <t>10–11 Mar</t>
  </si>
  <si>
    <t>5–8 Mar</t>
  </si>
  <si>
    <t>5–6 Mar</t>
  </si>
  <si>
    <t>2–6 Mar</t>
  </si>
  <si>
    <t>2–5 Mar</t>
  </si>
  <si>
    <t>3–4 Mar</t>
  </si>
  <si>
    <t>1–3 Mar</t>
  </si>
  <si>
    <t>1–2 Mar</t>
  </si>
  <si>
    <t>23–24 Feb</t>
  </si>
  <si>
    <t>22–23 Feb</t>
  </si>
  <si>
    <t>15–17 Feb</t>
  </si>
  <si>
    <t>13–15 Feb</t>
  </si>
  <si>
    <t>9–10 Feb</t>
  </si>
  <si>
    <t>2–3 Feb</t>
  </si>
  <si>
    <t>30 Jan–1 Feb</t>
  </si>
  <si>
    <t>30–31 Jan</t>
  </si>
  <si>
    <t>16–18 Jan</t>
  </si>
  <si>
    <t>16–17 Jan</t>
  </si>
  <si>
    <t>12–13 Jan</t>
  </si>
  <si>
    <t>10–13 Jan</t>
  </si>
  <si>
    <t>RC</t>
  </si>
  <si>
    <t>SC</t>
  </si>
  <si>
    <t>13–14 Feb</t>
  </si>
  <si>
    <t>6–7 Feb</t>
  </si>
  <si>
    <t>Quorum</t>
  </si>
  <si>
    <t>4–6 Feb</t>
  </si>
  <si>
    <t>4–5 Feb</t>
  </si>
  <si>
    <t>3–5 Feb</t>
  </si>
  <si>
    <t>1–3 Feb</t>
  </si>
  <si>
    <t>31 Jan–3 Feb</t>
  </si>
  <si>
    <t>31 Jan–1 Feb</t>
  </si>
  <si>
    <t>29–31 Jan</t>
  </si>
  <si>
    <t>28–29 Jan</t>
  </si>
  <si>
    <t>22–28 Jan</t>
  </si>
  <si>
    <t>25–27 Jan</t>
  </si>
  <si>
    <t>Bidimedia</t>
  </si>
  <si>
    <t>25–26 Jan</t>
  </si>
  <si>
    <t>22–24 Jan</t>
  </si>
  <si>
    <t>18–22 Jan</t>
  </si>
  <si>
    <t>17–22 Jan</t>
  </si>
  <si>
    <t>16–19 Jan</t>
  </si>
  <si>
    <t>17–18 Jan</t>
  </si>
  <si>
    <t>15–16 Jan</t>
  </si>
  <si>
    <t>14–16 Jan</t>
  </si>
  <si>
    <t>14–15 Jan</t>
  </si>
  <si>
    <t>12–14 Jan</t>
  </si>
  <si>
    <t>7–9 Jan</t>
  </si>
  <si>
    <t>3–6 Jan</t>
  </si>
  <si>
    <t>FI</t>
  </si>
  <si>
    <t>NCD</t>
  </si>
  <si>
    <t>Ixè</t>
  </si>
  <si>
    <t>15–18 Dec</t>
  </si>
  <si>
    <t>13–16 Dec</t>
  </si>
  <si>
    <t>Datamedia</t>
  </si>
  <si>
    <t>13–15 Dec</t>
  </si>
  <si>
    <t>EULAB</t>
  </si>
  <si>
    <t>9–11 Dec</t>
  </si>
  <si>
    <t>6–9 Dec</t>
  </si>
  <si>
    <t>2–4 Dec</t>
  </si>
  <si>
    <t>29 Nov–2 Dec</t>
  </si>
  <si>
    <t>28–29 Nov</t>
  </si>
  <si>
    <t>25–29 Nov</t>
  </si>
  <si>
    <t>22–25 Nov</t>
  </si>
  <si>
    <t>11–13 Nov</t>
  </si>
  <si>
    <t>8–10 Nov</t>
  </si>
  <si>
    <t>1–3 Nov</t>
  </si>
  <si>
    <t>31 Oct–3 Nov</t>
  </si>
  <si>
    <t>18–21 Oct</t>
  </si>
  <si>
    <t>19–20 Oct</t>
  </si>
  <si>
    <t>17–19 Oct</t>
  </si>
  <si>
    <t>11–14 Oct</t>
  </si>
  <si>
    <t>12–13 Oct</t>
  </si>
  <si>
    <t>4–7 Oct</t>
  </si>
  <si>
    <t>2–4 Oct</t>
  </si>
  <si>
    <t>26–29 Sep</t>
  </si>
  <si>
    <t>23–25 Sep</t>
  </si>
  <si>
    <t>21–22 Sep</t>
  </si>
  <si>
    <t>15–17 Sep</t>
  </si>
  <si>
    <t>14–15 Sep</t>
  </si>
  <si>
    <t>31 Aug–1 Sep</t>
  </si>
  <si>
    <t>15–19 Jul</t>
  </si>
  <si>
    <t>5–8 Jul</t>
  </si>
  <si>
    <t>27–28 Jun</t>
  </si>
  <si>
    <t>25–28 Jun</t>
  </si>
  <si>
    <t>20–21 Jun</t>
  </si>
  <si>
    <t>13–14 Jun</t>
  </si>
  <si>
    <t>30–31 May</t>
  </si>
  <si>
    <t>27–31 May</t>
  </si>
  <si>
    <t>26–27 May</t>
  </si>
  <si>
    <t>23–24 May</t>
  </si>
  <si>
    <t>9–10 May</t>
  </si>
  <si>
    <t>4–5 May</t>
  </si>
  <si>
    <t>15–19 Apr</t>
  </si>
  <si>
    <t>11–12 Apr</t>
  </si>
  <si>
    <t>3–4 Apr</t>
  </si>
  <si>
    <t>11–15 Mar</t>
  </si>
  <si>
    <t>PdL/FI</t>
  </si>
  <si>
    <t>w.NCD</t>
  </si>
  <si>
    <t>20–21 Dec</t>
  </si>
  <si>
    <t>8–9 Dec</t>
  </si>
  <si>
    <t>1–3 Dec</t>
  </si>
  <si>
    <t>19–20 Nov</t>
  </si>
  <si>
    <t>17–19 Nov</t>
  </si>
  <si>
    <t>10–13 Nov</t>
  </si>
  <si>
    <t>9–10 Nov</t>
  </si>
  <si>
    <t>29–30 Oct</t>
  </si>
  <si>
    <t>27–29 Oct</t>
  </si>
  <si>
    <t>24–27 Oct</t>
  </si>
  <si>
    <t>22–23 Oct</t>
  </si>
  <si>
    <t>20–22 Oct</t>
  </si>
  <si>
    <t>17–20 Oct</t>
  </si>
  <si>
    <t>15–16 Oct</t>
  </si>
  <si>
    <t>13–15 Oct</t>
  </si>
  <si>
    <t>10–13 Oct</t>
  </si>
  <si>
    <t>5–10 Oct</t>
  </si>
  <si>
    <t>8–9 Oct</t>
  </si>
  <si>
    <t>6–8 Oct</t>
  </si>
  <si>
    <t>3–6 Oct</t>
  </si>
  <si>
    <t>22–24 Sep</t>
  </si>
  <si>
    <t>19–22 Sep</t>
  </si>
  <si>
    <t>12–15 Sep</t>
  </si>
  <si>
    <t>9–14 Sep</t>
  </si>
  <si>
    <t>4–10 Sep</t>
  </si>
  <si>
    <t>5–8 Sep</t>
  </si>
  <si>
    <t>29 Aug–1 Sep</t>
  </si>
  <si>
    <t>30–31 Aug</t>
  </si>
  <si>
    <t>27–28 Aug</t>
  </si>
  <si>
    <t>6–7 Aug</t>
  </si>
  <si>
    <t>30–31 Jul</t>
  </si>
  <si>
    <t>28–30 Jul</t>
  </si>
  <si>
    <t>15–16 Jul</t>
  </si>
  <si>
    <t>12–14 Jul</t>
  </si>
  <si>
    <t>9–10 Jul</t>
  </si>
  <si>
    <t>8–9 Jul</t>
  </si>
  <si>
    <t>1–2 Jul</t>
  </si>
  <si>
    <t>28–30 Jun</t>
  </si>
  <si>
    <t>25–26 Jun</t>
  </si>
  <si>
    <t>23–24 Jun</t>
  </si>
  <si>
    <t>17–18 Jun</t>
  </si>
  <si>
    <t>13–17 Jun</t>
  </si>
  <si>
    <t>3–8 Jun</t>
  </si>
  <si>
    <t>Epokè</t>
  </si>
  <si>
    <t>22–23 Apr</t>
  </si>
  <si>
    <t>16–17 Apr</t>
  </si>
  <si>
    <t>15–17 Apr</t>
  </si>
  <si>
    <t>7–9 Apr</t>
  </si>
  <si>
    <t>2–3 Apr</t>
  </si>
  <si>
    <t>1–3 Apr</t>
  </si>
  <si>
    <t>25–28 Mar</t>
  </si>
  <si>
    <t>26–27 Mar</t>
  </si>
  <si>
    <t>7–10 Mar</t>
  </si>
  <si>
    <t>28 Feb–3 Mar</t>
  </si>
  <si>
    <t>24–25 Feb</t>
  </si>
  <si>
    <t>21–24 Feb</t>
  </si>
  <si>
    <t>14–17 Feb</t>
  </si>
  <si>
    <t>15–16 Feb</t>
  </si>
  <si>
    <t>7–10 Feb</t>
  </si>
  <si>
    <t>8–9 Feb</t>
  </si>
  <si>
    <t>1–2 Feb</t>
  </si>
  <si>
    <t>24–27 Jan</t>
  </si>
  <si>
    <t>20–24 Jan</t>
  </si>
  <si>
    <t>17–20 Jan</t>
  </si>
  <si>
    <t>18–19 Jan</t>
  </si>
  <si>
    <t>8–15 Jan</t>
  </si>
  <si>
    <t>SI</t>
  </si>
  <si>
    <t>19–20 Dec</t>
  </si>
  <si>
    <t>21–22 Nov</t>
  </si>
  <si>
    <t>18–20 Nov</t>
  </si>
  <si>
    <t>14–15 Nov</t>
  </si>
  <si>
    <t>31 Oct–1 Nov</t>
  </si>
  <si>
    <t>26–27 Oct</t>
  </si>
  <si>
    <t>17–18 Oct</t>
  </si>
  <si>
    <t>5–7 Oct</t>
  </si>
  <si>
    <t>5–6 Oct</t>
  </si>
  <si>
    <t>28–30 Sep</t>
  </si>
  <si>
    <t>21–23 Sep</t>
  </si>
  <si>
    <t>14–16 Sep</t>
  </si>
  <si>
    <t>31 Aug–2 Sep</t>
  </si>
  <si>
    <t>29 Jul–1 Aug</t>
  </si>
  <si>
    <t>27–29 Jul</t>
  </si>
  <si>
    <t>20–22 Jul</t>
  </si>
  <si>
    <t>14–15 Jul</t>
  </si>
  <si>
    <t>13–15 Jul</t>
  </si>
  <si>
    <t>6–8 Jul</t>
  </si>
  <si>
    <t>29 Jun–1 Jul</t>
  </si>
  <si>
    <t>26–28 Jun</t>
  </si>
  <si>
    <t>22–24 Jun</t>
  </si>
  <si>
    <t>16–18 Jun</t>
  </si>
  <si>
    <t>16–17 Jun</t>
  </si>
  <si>
    <t>8–10 Jun</t>
  </si>
  <si>
    <t>3–4 Jun</t>
  </si>
  <si>
    <t>11–13 May</t>
  </si>
  <si>
    <t>7–9 May</t>
  </si>
  <si>
    <t>4–6 May</t>
  </si>
  <si>
    <t>27–29 Apr</t>
  </si>
  <si>
    <t>27–28 Apr</t>
  </si>
  <si>
    <t>25–26 Apr</t>
  </si>
  <si>
    <t>20–24 Apr</t>
  </si>
  <si>
    <t>20–21 Apr</t>
  </si>
  <si>
    <t>14–15 Apr</t>
  </si>
  <si>
    <t>13–15 Apr</t>
  </si>
  <si>
    <t>7–8 Apr</t>
  </si>
  <si>
    <t>6–8 Apr</t>
  </si>
  <si>
    <t>30 Mar–4 Apr</t>
  </si>
  <si>
    <t>1–2 Apr</t>
  </si>
  <si>
    <t>30 Mar–1 Apr</t>
  </si>
  <si>
    <t>30–31 Mar</t>
  </si>
  <si>
    <t>28–29 Mar</t>
  </si>
  <si>
    <t>24–26 Mar</t>
  </si>
  <si>
    <t>23–25 Mar</t>
  </si>
  <si>
    <t>21–22 Mar</t>
  </si>
  <si>
    <t>16–18 Mar</t>
  </si>
  <si>
    <t>16–17 Mar</t>
  </si>
  <si>
    <t>9–10 Mar</t>
  </si>
  <si>
    <t>3–5 Mar</t>
  </si>
  <si>
    <t>2–4 Mar</t>
  </si>
  <si>
    <t>2–3 Mar</t>
  </si>
  <si>
    <t>23–28 Feb</t>
  </si>
  <si>
    <t>23–25 Feb</t>
  </si>
  <si>
    <t>21–22 Feb</t>
  </si>
  <si>
    <t>14–15 Feb</t>
  </si>
  <si>
    <t>7–8 Feb</t>
  </si>
  <si>
    <t>2–4 Feb</t>
  </si>
  <si>
    <t>26–28 Jan</t>
  </si>
  <si>
    <t>20–23 Jan</t>
  </si>
  <si>
    <t>13–17 Jan</t>
  </si>
  <si>
    <t>10–11 Jan</t>
  </si>
  <si>
    <t>SEL/SI</t>
  </si>
  <si>
    <t>AP</t>
  </si>
  <si>
    <t>22–23 Dec</t>
  </si>
  <si>
    <t>12–20 Dec</t>
  </si>
  <si>
    <t>Demos</t>
  </si>
  <si>
    <t>Index</t>
  </si>
  <si>
    <t>7–8 Dec</t>
  </si>
  <si>
    <t>27–31 Nov</t>
  </si>
  <si>
    <t>25–27 Nov</t>
  </si>
  <si>
    <t>14–16 Nov</t>
  </si>
  <si>
    <t>4–6 Nov</t>
  </si>
  <si>
    <t>24–25 Sep</t>
  </si>
  <si>
    <t>19–21 Sep</t>
  </si>
  <si>
    <t>17–18 Sep</t>
  </si>
  <si>
    <t>12–14 Sep</t>
  </si>
  <si>
    <t>8–9 Sep</t>
  </si>
  <si>
    <t>24–26 Aug</t>
  </si>
  <si>
    <t>3–5 Aug</t>
  </si>
  <si>
    <t>3–4 Aug</t>
  </si>
  <si>
    <t>16–18 Jul</t>
  </si>
  <si>
    <t>27–29 Jun</t>
  </si>
  <si>
    <t>18–19 Jun</t>
  </si>
  <si>
    <t>14–15 May</t>
  </si>
  <si>
    <t>7–8 May</t>
  </si>
  <si>
    <t>30 Apr–1 May</t>
  </si>
  <si>
    <t>4–8 Apr</t>
  </si>
  <si>
    <t>6–7 Apr</t>
  </si>
  <si>
    <t>22–25 Mar</t>
  </si>
  <si>
    <t>19–20 Mar</t>
  </si>
  <si>
    <t>12–13 Mar</t>
  </si>
  <si>
    <t>8–10 Mar</t>
  </si>
  <si>
    <t>9–16 Feb</t>
  </si>
  <si>
    <t>23–24 Jan</t>
  </si>
  <si>
    <t>9–10 Jan</t>
  </si>
  <si>
    <t>MDP</t>
  </si>
  <si>
    <t>CP</t>
  </si>
  <si>
    <t>13–15 Nov</t>
  </si>
  <si>
    <t>30 Oct–1 Nov</t>
  </si>
  <si>
    <t>23–25 Oct</t>
  </si>
  <si>
    <t>16–18 Oct</t>
  </si>
  <si>
    <t>12–18 Oct</t>
  </si>
  <si>
    <t>9–12 Oct</t>
  </si>
  <si>
    <t>9–11 Oct</t>
  </si>
  <si>
    <t>29 Sep–1 Oct</t>
  </si>
  <si>
    <t>25–27 Sep</t>
  </si>
  <si>
    <t>20–22 Sep</t>
  </si>
  <si>
    <t>18–20 Sep</t>
  </si>
  <si>
    <t>13–15 Sep</t>
  </si>
  <si>
    <t>11–13 Sep</t>
  </si>
  <si>
    <t>4–6 Sep</t>
  </si>
  <si>
    <t>31 Jul–2 Aug</t>
  </si>
  <si>
    <t>24–26 Jul</t>
  </si>
  <si>
    <t>19–21 Jul</t>
  </si>
  <si>
    <t>17–19 Jul</t>
  </si>
  <si>
    <t>10–12 Jul</t>
  </si>
  <si>
    <t>5–7 Jul</t>
  </si>
  <si>
    <t>27–30 Jun</t>
  </si>
  <si>
    <t>19–21 Jun</t>
  </si>
  <si>
    <t>14–16 Jun</t>
  </si>
  <si>
    <t>12–14 Jun</t>
  </si>
  <si>
    <t>7–9 Jun</t>
  </si>
  <si>
    <t>5–6 Jun</t>
  </si>
  <si>
    <t>29–31 May</t>
  </si>
  <si>
    <t>27–28 May</t>
  </si>
  <si>
    <t>25–27 May</t>
  </si>
  <si>
    <t>21–22 May</t>
  </si>
  <si>
    <t>3–5 May</t>
  </si>
  <si>
    <t>25–27 Apr</t>
  </si>
  <si>
    <t>24–27 Apr</t>
  </si>
  <si>
    <t>21–23 Apr</t>
  </si>
  <si>
    <t>17–19 Apr</t>
  </si>
  <si>
    <t>13–16 Apr</t>
  </si>
  <si>
    <t>8–9 Apr</t>
  </si>
  <si>
    <t>6–9 Apr</t>
  </si>
  <si>
    <t>5–7 Apr</t>
  </si>
  <si>
    <t>3–5 Apr</t>
  </si>
  <si>
    <t>31 Mar–2 Apr</t>
  </si>
  <si>
    <t>29–31 Mar</t>
  </si>
  <si>
    <t>27–29 Mar</t>
  </si>
  <si>
    <t>22–24 Mar</t>
  </si>
  <si>
    <t>20–22 Mar</t>
  </si>
  <si>
    <t>17–19 Mar</t>
  </si>
  <si>
    <t>15–17 Mar</t>
  </si>
  <si>
    <t>13–16 Mar</t>
  </si>
  <si>
    <t>10–12 Mar</t>
  </si>
  <si>
    <t>6–9 Mar</t>
  </si>
  <si>
    <t>6–8 Mar</t>
  </si>
  <si>
    <t>27 Feb–1 Mar</t>
  </si>
  <si>
    <t>24–26 Feb</t>
  </si>
  <si>
    <t>22–24 Feb</t>
  </si>
  <si>
    <t>20–22 Feb</t>
  </si>
  <si>
    <t>19–21 Feb</t>
  </si>
  <si>
    <t>17–19 Feb</t>
  </si>
  <si>
    <t>10–12 Feb</t>
  </si>
  <si>
    <t>6–8 Feb</t>
  </si>
  <si>
    <t>13–15 Jan</t>
  </si>
  <si>
    <t>Date.3</t>
  </si>
  <si>
    <t>Date.2</t>
  </si>
  <si>
    <t>Date.1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</si>
</sst>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yyyy\-mm\-dd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15" fontId="0" fillId="0" borderId="0" xfId="0" applyNumberFormat="1"/>
    <xf numFmtId="0" fontId="3" fillId="0" borderId="0" xfId="0" applyFont="1"/>
    <xf numFmtId="167" fontId="0" fillId="0" borderId="0" xfId="0" applyNumberFormat="1"/>
    <xf numFmtId="167" fontId="3" fillId="0" borderId="0" xfId="0" applyNumberFormat="1" applyFont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4" workbookViewId="0">
      <selection activeCell="A50" sqref="A50"/>
    </sheetView>
  </sheetViews>
  <sheetFormatPr baseColWidth="10" defaultRowHeight="16" x14ac:dyDescent="0.2"/>
  <cols>
    <col min="1" max="1" width="19.33203125" customWidth="1"/>
    <col min="2" max="2" width="14.1640625" style="4" customWidth="1"/>
    <col min="3" max="3" width="14.5" style="4" customWidth="1"/>
  </cols>
  <sheetData>
    <row r="1" spans="1:11" x14ac:dyDescent="0.2">
      <c r="A1" t="s">
        <v>773</v>
      </c>
      <c r="B1" s="4" t="s">
        <v>772</v>
      </c>
      <c r="C1" s="4" t="s">
        <v>771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">
      <c r="A2" t="s">
        <v>9</v>
      </c>
      <c r="B2" s="4" t="e">
        <f>DATE(YEAR(A2)-9,MONTH(A2),DAY(A2))</f>
        <v>#VALUE!</v>
      </c>
      <c r="C2" s="4" t="str">
        <f>IF(ISERROR(B2), A2, B2)</f>
        <v>18–19 Dec</v>
      </c>
      <c r="D2" t="s">
        <v>10</v>
      </c>
      <c r="E2">
        <v>40</v>
      </c>
      <c r="F2">
        <v>27.5</v>
      </c>
      <c r="G2">
        <v>11.5</v>
      </c>
      <c r="H2">
        <v>5</v>
      </c>
      <c r="I2">
        <v>7.5</v>
      </c>
      <c r="J2">
        <v>8.5</v>
      </c>
      <c r="K2">
        <v>12.5</v>
      </c>
    </row>
    <row r="3" spans="1:11" x14ac:dyDescent="0.2">
      <c r="A3" t="s">
        <v>11</v>
      </c>
      <c r="B3" s="4" t="e">
        <f t="shared" ref="B3:B49" si="0">DATE(YEAR(A3)-9,MONTH(A3),DAY(A3))</f>
        <v>#VALUE!</v>
      </c>
      <c r="C3" s="4" t="str">
        <f t="shared" ref="C3:C49" si="1">IF(ISERROR(B3), A3, B3)</f>
        <v>15–19 Dec</v>
      </c>
      <c r="D3" t="s">
        <v>12</v>
      </c>
      <c r="E3">
        <v>37.6</v>
      </c>
      <c r="F3">
        <v>27.5</v>
      </c>
      <c r="G3">
        <v>9.6999999999999993</v>
      </c>
      <c r="H3">
        <v>5.6</v>
      </c>
      <c r="I3">
        <v>9.3000000000000007</v>
      </c>
      <c r="J3">
        <v>10.3</v>
      </c>
      <c r="K3">
        <v>10.1</v>
      </c>
    </row>
    <row r="4" spans="1:11" x14ac:dyDescent="0.2">
      <c r="A4" s="1">
        <v>43084</v>
      </c>
      <c r="B4" s="4">
        <f t="shared" si="0"/>
        <v>39797</v>
      </c>
      <c r="C4" s="4">
        <f t="shared" si="1"/>
        <v>39797</v>
      </c>
      <c r="D4" t="s">
        <v>13</v>
      </c>
      <c r="E4">
        <v>37.200000000000003</v>
      </c>
      <c r="F4">
        <v>27.1</v>
      </c>
      <c r="G4">
        <v>10.8</v>
      </c>
      <c r="H4">
        <v>6.1</v>
      </c>
      <c r="I4">
        <v>9.8000000000000007</v>
      </c>
      <c r="J4">
        <v>9</v>
      </c>
      <c r="K4">
        <v>10.1</v>
      </c>
    </row>
    <row r="5" spans="1:11" x14ac:dyDescent="0.2">
      <c r="A5" s="1">
        <v>43076</v>
      </c>
      <c r="B5" s="4">
        <f t="shared" si="0"/>
        <v>39789</v>
      </c>
      <c r="C5" s="4">
        <f t="shared" si="1"/>
        <v>39789</v>
      </c>
      <c r="D5" t="s">
        <v>14</v>
      </c>
      <c r="E5">
        <v>42</v>
      </c>
      <c r="F5">
        <v>33.5</v>
      </c>
      <c r="G5">
        <v>9.5</v>
      </c>
      <c r="H5">
        <v>4.5</v>
      </c>
      <c r="I5">
        <v>5</v>
      </c>
      <c r="J5">
        <v>5.5</v>
      </c>
      <c r="K5">
        <v>8.5</v>
      </c>
    </row>
    <row r="6" spans="1:11" x14ac:dyDescent="0.2">
      <c r="A6" t="s">
        <v>15</v>
      </c>
      <c r="B6" s="4" t="e">
        <f t="shared" si="0"/>
        <v>#VALUE!</v>
      </c>
      <c r="C6" s="4" t="str">
        <f t="shared" si="1"/>
        <v>24 Nov–7 Dec</v>
      </c>
      <c r="D6" t="s">
        <v>16</v>
      </c>
      <c r="E6">
        <v>39.4</v>
      </c>
      <c r="F6">
        <v>29.5</v>
      </c>
      <c r="G6">
        <v>8.1999999999999993</v>
      </c>
      <c r="H6">
        <v>5</v>
      </c>
      <c r="I6">
        <v>8.3000000000000007</v>
      </c>
      <c r="J6">
        <v>9.6</v>
      </c>
      <c r="K6">
        <v>9.9</v>
      </c>
    </row>
    <row r="7" spans="1:11" x14ac:dyDescent="0.2">
      <c r="A7" t="s">
        <v>17</v>
      </c>
      <c r="B7" s="4" t="e">
        <f t="shared" si="0"/>
        <v>#VALUE!</v>
      </c>
      <c r="C7" s="4" t="str">
        <f t="shared" si="1"/>
        <v>20 Nov–4 Dec</v>
      </c>
      <c r="D7" t="s">
        <v>18</v>
      </c>
      <c r="E7">
        <v>39</v>
      </c>
      <c r="F7">
        <v>28</v>
      </c>
      <c r="G7">
        <v>7.5</v>
      </c>
      <c r="H7">
        <v>4</v>
      </c>
      <c r="I7">
        <v>7.8</v>
      </c>
      <c r="J7">
        <v>13.7</v>
      </c>
      <c r="K7">
        <v>11</v>
      </c>
    </row>
    <row r="8" spans="1:11" x14ac:dyDescent="0.2">
      <c r="A8" s="1">
        <v>43070</v>
      </c>
      <c r="B8" s="4">
        <f t="shared" si="0"/>
        <v>39783</v>
      </c>
      <c r="C8" s="4">
        <f t="shared" si="1"/>
        <v>39783</v>
      </c>
      <c r="D8" t="s">
        <v>14</v>
      </c>
      <c r="E8">
        <v>41.5</v>
      </c>
      <c r="F8">
        <v>34</v>
      </c>
      <c r="G8">
        <v>9.5</v>
      </c>
      <c r="H8">
        <v>4.5</v>
      </c>
      <c r="I8">
        <v>5</v>
      </c>
      <c r="J8">
        <v>5.5</v>
      </c>
      <c r="K8">
        <v>7.5</v>
      </c>
    </row>
    <row r="9" spans="1:11" x14ac:dyDescent="0.2">
      <c r="A9" s="1">
        <v>43063</v>
      </c>
      <c r="B9" s="4">
        <f t="shared" si="0"/>
        <v>39776</v>
      </c>
      <c r="C9" s="4">
        <f t="shared" si="1"/>
        <v>39776</v>
      </c>
      <c r="D9" t="s">
        <v>14</v>
      </c>
      <c r="E9">
        <v>41</v>
      </c>
      <c r="F9">
        <v>34</v>
      </c>
      <c r="G9">
        <v>9.5</v>
      </c>
      <c r="H9">
        <v>4.5</v>
      </c>
      <c r="I9">
        <v>5</v>
      </c>
      <c r="J9">
        <v>6</v>
      </c>
      <c r="K9">
        <v>7</v>
      </c>
    </row>
    <row r="10" spans="1:11" x14ac:dyDescent="0.2">
      <c r="A10" s="1">
        <v>43056</v>
      </c>
      <c r="B10" s="4">
        <f t="shared" si="0"/>
        <v>39769</v>
      </c>
      <c r="C10" s="4">
        <f t="shared" si="1"/>
        <v>39769</v>
      </c>
      <c r="D10" t="s">
        <v>14</v>
      </c>
      <c r="E10">
        <v>41</v>
      </c>
      <c r="F10">
        <v>34</v>
      </c>
      <c r="G10">
        <v>9.5</v>
      </c>
      <c r="H10">
        <v>4.5</v>
      </c>
      <c r="I10">
        <v>5</v>
      </c>
      <c r="J10">
        <v>6</v>
      </c>
      <c r="K10">
        <v>7</v>
      </c>
    </row>
    <row r="11" spans="1:11" x14ac:dyDescent="0.2">
      <c r="A11" s="1">
        <v>43049</v>
      </c>
      <c r="B11" s="4">
        <f t="shared" si="0"/>
        <v>39762</v>
      </c>
      <c r="C11" s="4">
        <f t="shared" si="1"/>
        <v>39762</v>
      </c>
      <c r="D11" t="s">
        <v>14</v>
      </c>
      <c r="E11">
        <v>41</v>
      </c>
      <c r="F11">
        <v>34</v>
      </c>
      <c r="G11">
        <v>9</v>
      </c>
      <c r="H11">
        <v>4.5</v>
      </c>
      <c r="I11">
        <v>4.5</v>
      </c>
      <c r="J11">
        <v>7</v>
      </c>
      <c r="K11">
        <v>7</v>
      </c>
    </row>
    <row r="12" spans="1:11" x14ac:dyDescent="0.2">
      <c r="A12" s="1">
        <v>43042</v>
      </c>
      <c r="B12" s="4">
        <f t="shared" si="0"/>
        <v>39755</v>
      </c>
      <c r="C12" s="4">
        <f t="shared" si="1"/>
        <v>39755</v>
      </c>
      <c r="D12" t="s">
        <v>14</v>
      </c>
      <c r="E12">
        <v>42</v>
      </c>
      <c r="F12">
        <v>31.3</v>
      </c>
      <c r="G12">
        <v>8</v>
      </c>
      <c r="H12">
        <v>4.5</v>
      </c>
      <c r="I12">
        <v>5.5</v>
      </c>
      <c r="J12">
        <v>8.6999999999999993</v>
      </c>
      <c r="K12">
        <v>10.7</v>
      </c>
    </row>
    <row r="13" spans="1:11" x14ac:dyDescent="0.2">
      <c r="A13" s="1">
        <v>43042</v>
      </c>
      <c r="B13" s="4">
        <f t="shared" si="0"/>
        <v>39755</v>
      </c>
      <c r="C13" s="4">
        <f t="shared" si="1"/>
        <v>39755</v>
      </c>
      <c r="D13" t="s">
        <v>13</v>
      </c>
      <c r="E13">
        <v>35.1</v>
      </c>
      <c r="F13">
        <v>30.9</v>
      </c>
      <c r="G13">
        <v>10</v>
      </c>
      <c r="H13">
        <v>5.3</v>
      </c>
      <c r="I13">
        <v>8.8000000000000007</v>
      </c>
      <c r="J13">
        <v>9.9</v>
      </c>
      <c r="K13">
        <v>4.2</v>
      </c>
    </row>
    <row r="14" spans="1:11" x14ac:dyDescent="0.2">
      <c r="A14" s="1">
        <v>43035</v>
      </c>
      <c r="B14" s="4">
        <f t="shared" si="0"/>
        <v>39748</v>
      </c>
      <c r="C14" s="4">
        <f t="shared" si="1"/>
        <v>39748</v>
      </c>
      <c r="D14" t="s">
        <v>14</v>
      </c>
      <c r="E14">
        <v>41.5</v>
      </c>
      <c r="F14">
        <v>32.5</v>
      </c>
      <c r="G14">
        <v>9</v>
      </c>
      <c r="H14">
        <v>5</v>
      </c>
      <c r="I14">
        <v>5</v>
      </c>
      <c r="J14">
        <v>7</v>
      </c>
      <c r="K14">
        <v>9</v>
      </c>
    </row>
    <row r="15" spans="1:11" x14ac:dyDescent="0.2">
      <c r="A15" t="s">
        <v>19</v>
      </c>
      <c r="B15" s="4" t="e">
        <f t="shared" si="0"/>
        <v>#VALUE!</v>
      </c>
      <c r="C15" s="4" t="str">
        <f t="shared" si="1"/>
        <v>24–25 Oct</v>
      </c>
      <c r="D15" t="s">
        <v>20</v>
      </c>
      <c r="E15">
        <v>40.1</v>
      </c>
      <c r="F15">
        <v>29.8</v>
      </c>
      <c r="G15">
        <v>9.5</v>
      </c>
      <c r="H15">
        <v>3.8</v>
      </c>
      <c r="I15">
        <v>5.7</v>
      </c>
      <c r="J15">
        <v>11.1</v>
      </c>
      <c r="K15">
        <v>10.3</v>
      </c>
    </row>
    <row r="16" spans="1:11" x14ac:dyDescent="0.2">
      <c r="A16" s="1">
        <v>43028</v>
      </c>
      <c r="B16" s="4">
        <f t="shared" si="0"/>
        <v>39741</v>
      </c>
      <c r="C16" s="4">
        <f t="shared" si="1"/>
        <v>39741</v>
      </c>
      <c r="D16" t="s">
        <v>14</v>
      </c>
      <c r="E16">
        <v>42</v>
      </c>
      <c r="F16">
        <v>33</v>
      </c>
      <c r="G16">
        <v>8.5</v>
      </c>
      <c r="H16">
        <v>5</v>
      </c>
      <c r="I16">
        <v>5.5</v>
      </c>
      <c r="J16">
        <v>6</v>
      </c>
      <c r="K16">
        <v>9</v>
      </c>
    </row>
    <row r="17" spans="1:11" x14ac:dyDescent="0.2">
      <c r="A17" s="1">
        <v>43021</v>
      </c>
      <c r="B17" s="4">
        <f t="shared" si="0"/>
        <v>39734</v>
      </c>
      <c r="C17" s="4">
        <f t="shared" si="1"/>
        <v>39734</v>
      </c>
      <c r="D17" t="s">
        <v>14</v>
      </c>
      <c r="E17">
        <v>41.5</v>
      </c>
      <c r="F17">
        <v>32.5</v>
      </c>
      <c r="G17">
        <v>9</v>
      </c>
      <c r="H17">
        <v>5</v>
      </c>
      <c r="I17">
        <v>5</v>
      </c>
      <c r="J17">
        <v>7</v>
      </c>
      <c r="K17">
        <v>9</v>
      </c>
    </row>
    <row r="18" spans="1:11" x14ac:dyDescent="0.2">
      <c r="A18" t="s">
        <v>21</v>
      </c>
      <c r="B18" s="4" t="e">
        <f t="shared" si="0"/>
        <v>#VALUE!</v>
      </c>
      <c r="C18" s="4" t="str">
        <f t="shared" si="1"/>
        <v>10–11 Oct</v>
      </c>
      <c r="D18" t="s">
        <v>20</v>
      </c>
      <c r="E18">
        <v>42.7</v>
      </c>
      <c r="F18">
        <v>28.8</v>
      </c>
      <c r="G18">
        <v>9.3000000000000007</v>
      </c>
      <c r="H18">
        <v>4.0999999999999996</v>
      </c>
      <c r="I18">
        <v>5.4</v>
      </c>
      <c r="J18">
        <v>9.6999999999999993</v>
      </c>
      <c r="K18">
        <v>13.9</v>
      </c>
    </row>
    <row r="19" spans="1:11" x14ac:dyDescent="0.2">
      <c r="A19" s="1">
        <v>43014</v>
      </c>
      <c r="B19" s="4">
        <f t="shared" si="0"/>
        <v>39727</v>
      </c>
      <c r="C19" s="4">
        <f t="shared" si="1"/>
        <v>39727</v>
      </c>
      <c r="D19" t="s">
        <v>14</v>
      </c>
      <c r="E19">
        <v>42.5</v>
      </c>
      <c r="F19">
        <v>32</v>
      </c>
      <c r="G19">
        <v>8.5</v>
      </c>
      <c r="H19">
        <v>5</v>
      </c>
      <c r="I19">
        <v>5</v>
      </c>
      <c r="J19">
        <v>7</v>
      </c>
      <c r="K19">
        <v>10.5</v>
      </c>
    </row>
    <row r="20" spans="1:11" x14ac:dyDescent="0.2">
      <c r="A20" t="s">
        <v>22</v>
      </c>
      <c r="B20" s="4" t="e">
        <f t="shared" si="0"/>
        <v>#VALUE!</v>
      </c>
      <c r="C20" s="4" t="str">
        <f t="shared" si="1"/>
        <v>3–5 Oct</v>
      </c>
      <c r="D20" t="s">
        <v>23</v>
      </c>
      <c r="E20">
        <v>41</v>
      </c>
      <c r="F20">
        <v>28</v>
      </c>
      <c r="G20">
        <v>9</v>
      </c>
      <c r="H20">
        <v>5</v>
      </c>
      <c r="I20">
        <v>8</v>
      </c>
      <c r="J20">
        <v>9</v>
      </c>
      <c r="K20">
        <v>13</v>
      </c>
    </row>
    <row r="21" spans="1:11" x14ac:dyDescent="0.2">
      <c r="A21" t="s">
        <v>24</v>
      </c>
      <c r="B21" s="4" t="e">
        <f t="shared" si="0"/>
        <v>#VALUE!</v>
      </c>
      <c r="C21" s="4" t="str">
        <f t="shared" si="1"/>
        <v>3–4 Oct</v>
      </c>
      <c r="D21" t="s">
        <v>25</v>
      </c>
      <c r="E21">
        <v>40.5</v>
      </c>
      <c r="F21">
        <v>29</v>
      </c>
      <c r="G21">
        <v>9.1999999999999993</v>
      </c>
      <c r="H21">
        <v>5.2</v>
      </c>
      <c r="I21">
        <v>7.2</v>
      </c>
      <c r="J21">
        <v>8.9</v>
      </c>
      <c r="K21">
        <v>11.5</v>
      </c>
    </row>
    <row r="22" spans="1:11" x14ac:dyDescent="0.2">
      <c r="A22" t="s">
        <v>26</v>
      </c>
      <c r="B22" s="4" t="e">
        <f t="shared" si="0"/>
        <v>#VALUE!</v>
      </c>
      <c r="C22" s="4" t="str">
        <f t="shared" si="1"/>
        <v>29–30 Sep</v>
      </c>
      <c r="D22" t="s">
        <v>27</v>
      </c>
      <c r="E22">
        <v>39.799999999999997</v>
      </c>
      <c r="F22">
        <v>27.8</v>
      </c>
      <c r="G22">
        <v>8.8000000000000007</v>
      </c>
      <c r="H22">
        <v>4.7</v>
      </c>
      <c r="I22">
        <v>6.1</v>
      </c>
      <c r="J22">
        <v>12.8</v>
      </c>
      <c r="K22">
        <v>12</v>
      </c>
    </row>
    <row r="23" spans="1:11" x14ac:dyDescent="0.2">
      <c r="A23" s="1">
        <v>43007</v>
      </c>
      <c r="B23" s="4">
        <f t="shared" si="0"/>
        <v>39720</v>
      </c>
      <c r="C23" s="4">
        <f t="shared" si="1"/>
        <v>39720</v>
      </c>
      <c r="D23" t="s">
        <v>14</v>
      </c>
      <c r="E23">
        <v>42</v>
      </c>
      <c r="F23">
        <v>31</v>
      </c>
      <c r="G23">
        <v>9</v>
      </c>
      <c r="H23">
        <v>5</v>
      </c>
      <c r="I23">
        <v>6</v>
      </c>
      <c r="J23">
        <v>7</v>
      </c>
      <c r="K23">
        <v>11</v>
      </c>
    </row>
    <row r="24" spans="1:11" x14ac:dyDescent="0.2">
      <c r="A24" s="1">
        <v>43007</v>
      </c>
      <c r="B24" s="4">
        <f t="shared" si="0"/>
        <v>39720</v>
      </c>
      <c r="C24" s="4">
        <f t="shared" si="1"/>
        <v>39720</v>
      </c>
      <c r="D24" t="s">
        <v>13</v>
      </c>
      <c r="E24">
        <v>36.6</v>
      </c>
      <c r="F24">
        <v>29.2</v>
      </c>
      <c r="G24">
        <v>10.5</v>
      </c>
      <c r="H24">
        <v>6</v>
      </c>
      <c r="I24">
        <v>8.1</v>
      </c>
      <c r="J24">
        <v>9.6</v>
      </c>
      <c r="K24">
        <v>7.4</v>
      </c>
    </row>
    <row r="25" spans="1:11" x14ac:dyDescent="0.2">
      <c r="A25" t="s">
        <v>28</v>
      </c>
      <c r="B25" s="4" t="e">
        <f t="shared" si="0"/>
        <v>#VALUE!</v>
      </c>
      <c r="C25" s="4" t="str">
        <f t="shared" si="1"/>
        <v>26–27 Sep</v>
      </c>
      <c r="D25" t="s">
        <v>25</v>
      </c>
      <c r="E25">
        <v>40.700000000000003</v>
      </c>
      <c r="F25">
        <v>28.2</v>
      </c>
      <c r="G25">
        <v>9.3000000000000007</v>
      </c>
      <c r="H25">
        <v>4.9000000000000004</v>
      </c>
      <c r="I25">
        <v>7.7</v>
      </c>
      <c r="J25">
        <v>9.1999999999999993</v>
      </c>
      <c r="K25">
        <v>12.5</v>
      </c>
    </row>
    <row r="26" spans="1:11" x14ac:dyDescent="0.2">
      <c r="A26" s="1">
        <v>43000</v>
      </c>
      <c r="B26" s="4">
        <f t="shared" si="0"/>
        <v>39713</v>
      </c>
      <c r="C26" s="4">
        <f t="shared" si="1"/>
        <v>39713</v>
      </c>
      <c r="D26" t="s">
        <v>14</v>
      </c>
      <c r="E26">
        <v>42</v>
      </c>
      <c r="F26">
        <v>32</v>
      </c>
      <c r="G26">
        <v>9</v>
      </c>
      <c r="H26">
        <v>5</v>
      </c>
      <c r="I26">
        <v>5.5</v>
      </c>
      <c r="J26">
        <v>6.5</v>
      </c>
      <c r="K26">
        <v>10</v>
      </c>
    </row>
    <row r="27" spans="1:11" x14ac:dyDescent="0.2">
      <c r="A27" t="s">
        <v>29</v>
      </c>
      <c r="B27" s="4" t="e">
        <f t="shared" si="0"/>
        <v>#VALUE!</v>
      </c>
      <c r="C27" s="4" t="str">
        <f t="shared" si="1"/>
        <v>19–20 Sep</v>
      </c>
      <c r="D27" t="s">
        <v>25</v>
      </c>
      <c r="E27">
        <v>40.200000000000003</v>
      </c>
      <c r="F27">
        <v>28</v>
      </c>
      <c r="G27">
        <v>9.5</v>
      </c>
      <c r="H27">
        <v>4.7</v>
      </c>
      <c r="I27">
        <v>7.8</v>
      </c>
      <c r="J27">
        <v>9.8000000000000007</v>
      </c>
      <c r="K27">
        <v>12.2</v>
      </c>
    </row>
    <row r="28" spans="1:11" x14ac:dyDescent="0.2">
      <c r="A28" s="1">
        <v>42993</v>
      </c>
      <c r="B28" s="4">
        <f t="shared" si="0"/>
        <v>39706</v>
      </c>
      <c r="C28" s="4">
        <f t="shared" si="1"/>
        <v>39706</v>
      </c>
      <c r="D28" t="s">
        <v>14</v>
      </c>
      <c r="E28">
        <v>42</v>
      </c>
      <c r="F28">
        <v>32</v>
      </c>
      <c r="G28">
        <v>9</v>
      </c>
      <c r="H28">
        <v>5</v>
      </c>
      <c r="I28">
        <v>5.5</v>
      </c>
      <c r="J28">
        <v>6.5</v>
      </c>
      <c r="K28">
        <v>10</v>
      </c>
    </row>
    <row r="29" spans="1:11" x14ac:dyDescent="0.2">
      <c r="A29" t="s">
        <v>30</v>
      </c>
      <c r="B29" s="4" t="e">
        <f t="shared" si="0"/>
        <v>#VALUE!</v>
      </c>
      <c r="C29" s="4" t="str">
        <f t="shared" si="1"/>
        <v>12–13 Sep</v>
      </c>
      <c r="D29" t="s">
        <v>25</v>
      </c>
      <c r="E29">
        <v>41.5</v>
      </c>
      <c r="F29">
        <v>28</v>
      </c>
      <c r="G29">
        <v>9</v>
      </c>
      <c r="H29">
        <v>4.5</v>
      </c>
      <c r="I29">
        <v>8</v>
      </c>
      <c r="J29">
        <v>9</v>
      </c>
      <c r="K29">
        <v>13.5</v>
      </c>
    </row>
    <row r="30" spans="1:11" x14ac:dyDescent="0.2">
      <c r="A30" s="1">
        <v>42986</v>
      </c>
      <c r="B30" s="4">
        <f t="shared" si="0"/>
        <v>39699</v>
      </c>
      <c r="C30" s="4">
        <f t="shared" si="1"/>
        <v>39699</v>
      </c>
      <c r="D30" t="s">
        <v>13</v>
      </c>
      <c r="E30">
        <v>37.200000000000003</v>
      </c>
      <c r="F30">
        <v>29</v>
      </c>
      <c r="G30">
        <v>10.3</v>
      </c>
      <c r="H30">
        <v>5.6</v>
      </c>
      <c r="I30">
        <v>8</v>
      </c>
      <c r="J30">
        <v>9.9</v>
      </c>
      <c r="K30">
        <v>8.1999999999999993</v>
      </c>
    </row>
    <row r="31" spans="1:11" x14ac:dyDescent="0.2">
      <c r="A31" t="s">
        <v>31</v>
      </c>
      <c r="B31" s="4" t="e">
        <f t="shared" si="0"/>
        <v>#VALUE!</v>
      </c>
      <c r="C31" s="4" t="str">
        <f t="shared" si="1"/>
        <v>5–6 Sep</v>
      </c>
      <c r="D31" t="s">
        <v>20</v>
      </c>
      <c r="E31">
        <v>42</v>
      </c>
      <c r="F31">
        <v>28.1</v>
      </c>
      <c r="G31">
        <v>9</v>
      </c>
      <c r="H31">
        <v>4.7</v>
      </c>
      <c r="I31">
        <v>4.5</v>
      </c>
      <c r="J31">
        <v>11.7</v>
      </c>
      <c r="K31">
        <v>13.9</v>
      </c>
    </row>
    <row r="32" spans="1:11" x14ac:dyDescent="0.2">
      <c r="A32" t="s">
        <v>32</v>
      </c>
      <c r="B32" s="4" t="e">
        <f t="shared" si="0"/>
        <v>#VALUE!</v>
      </c>
      <c r="C32" s="4" t="str">
        <f t="shared" si="1"/>
        <v>3–4 Sep</v>
      </c>
      <c r="D32" t="s">
        <v>33</v>
      </c>
      <c r="E32">
        <v>39.6</v>
      </c>
      <c r="F32">
        <v>28.7</v>
      </c>
      <c r="G32">
        <v>9.1</v>
      </c>
      <c r="H32">
        <v>5.6</v>
      </c>
      <c r="I32">
        <v>8.1999999999999993</v>
      </c>
      <c r="J32">
        <v>8.8000000000000007</v>
      </c>
      <c r="K32">
        <v>10.9</v>
      </c>
    </row>
    <row r="33" spans="1:11" x14ac:dyDescent="0.2">
      <c r="A33" s="1">
        <v>42979</v>
      </c>
      <c r="B33" s="4">
        <f t="shared" si="0"/>
        <v>39692</v>
      </c>
      <c r="C33" s="4">
        <f t="shared" si="1"/>
        <v>39692</v>
      </c>
      <c r="D33" t="s">
        <v>14</v>
      </c>
      <c r="E33">
        <v>42</v>
      </c>
      <c r="F33">
        <v>31.5</v>
      </c>
      <c r="G33">
        <v>9</v>
      </c>
      <c r="H33">
        <v>4.5</v>
      </c>
      <c r="I33">
        <v>6</v>
      </c>
      <c r="J33">
        <v>7</v>
      </c>
      <c r="K33">
        <v>10.5</v>
      </c>
    </row>
    <row r="34" spans="1:11" x14ac:dyDescent="0.2">
      <c r="A34" s="1">
        <v>42979</v>
      </c>
      <c r="B34" s="4">
        <f t="shared" si="0"/>
        <v>39692</v>
      </c>
      <c r="C34" s="4">
        <f t="shared" si="1"/>
        <v>39692</v>
      </c>
      <c r="D34" t="s">
        <v>10</v>
      </c>
      <c r="E34">
        <v>42</v>
      </c>
      <c r="F34">
        <v>28</v>
      </c>
      <c r="G34">
        <v>9</v>
      </c>
      <c r="H34">
        <v>4</v>
      </c>
      <c r="I34">
        <v>8</v>
      </c>
      <c r="J34">
        <v>9</v>
      </c>
      <c r="K34">
        <v>14</v>
      </c>
    </row>
    <row r="35" spans="1:11" x14ac:dyDescent="0.2">
      <c r="A35" s="1">
        <v>42951</v>
      </c>
      <c r="B35" s="4">
        <f t="shared" si="0"/>
        <v>39664</v>
      </c>
      <c r="C35" s="4">
        <f t="shared" si="1"/>
        <v>39664</v>
      </c>
      <c r="D35" t="s">
        <v>14</v>
      </c>
      <c r="E35">
        <v>42</v>
      </c>
      <c r="F35">
        <v>31.5</v>
      </c>
      <c r="G35">
        <v>9</v>
      </c>
      <c r="H35">
        <v>4.5</v>
      </c>
      <c r="I35">
        <v>5.5</v>
      </c>
      <c r="J35">
        <v>7.5</v>
      </c>
      <c r="K35">
        <v>10.5</v>
      </c>
    </row>
    <row r="36" spans="1:11" x14ac:dyDescent="0.2">
      <c r="A36" t="s">
        <v>34</v>
      </c>
      <c r="B36" s="4" t="e">
        <f t="shared" si="0"/>
        <v>#VALUE!</v>
      </c>
      <c r="C36" s="4" t="str">
        <f t="shared" si="1"/>
        <v>25–31 Jul</v>
      </c>
      <c r="D36" t="s">
        <v>20</v>
      </c>
      <c r="E36">
        <v>41.4</v>
      </c>
      <c r="F36">
        <v>29.1</v>
      </c>
      <c r="G36">
        <v>9</v>
      </c>
      <c r="H36">
        <v>4.5</v>
      </c>
      <c r="I36">
        <v>4.3</v>
      </c>
      <c r="J36">
        <v>11.7</v>
      </c>
      <c r="K36">
        <v>12.3</v>
      </c>
    </row>
    <row r="37" spans="1:11" x14ac:dyDescent="0.2">
      <c r="A37" t="s">
        <v>35</v>
      </c>
      <c r="B37" s="4" t="e">
        <f t="shared" si="0"/>
        <v>#VALUE!</v>
      </c>
      <c r="C37" s="4" t="str">
        <f t="shared" si="1"/>
        <v>25–28 Jul</v>
      </c>
      <c r="D37" t="s">
        <v>10</v>
      </c>
      <c r="E37">
        <v>40</v>
      </c>
      <c r="F37">
        <v>29</v>
      </c>
      <c r="G37">
        <v>9</v>
      </c>
      <c r="H37">
        <v>5</v>
      </c>
      <c r="I37">
        <v>7.4</v>
      </c>
      <c r="J37">
        <v>9.6</v>
      </c>
      <c r="K37">
        <v>11</v>
      </c>
    </row>
    <row r="38" spans="1:11" x14ac:dyDescent="0.2">
      <c r="A38" t="s">
        <v>35</v>
      </c>
      <c r="B38" s="4" t="e">
        <f t="shared" si="0"/>
        <v>#VALUE!</v>
      </c>
      <c r="C38" s="4" t="str">
        <f t="shared" si="1"/>
        <v>25–28 Jul</v>
      </c>
      <c r="D38" t="s">
        <v>36</v>
      </c>
      <c r="E38">
        <v>40.200000000000003</v>
      </c>
      <c r="F38">
        <v>29.6</v>
      </c>
      <c r="G38">
        <v>9</v>
      </c>
      <c r="H38">
        <v>5.2</v>
      </c>
      <c r="I38">
        <v>6.7</v>
      </c>
      <c r="J38">
        <v>9.3000000000000007</v>
      </c>
      <c r="K38">
        <v>10.6</v>
      </c>
    </row>
    <row r="39" spans="1:11" x14ac:dyDescent="0.2">
      <c r="A39" t="s">
        <v>37</v>
      </c>
      <c r="B39" s="4" t="e">
        <f t="shared" si="0"/>
        <v>#VALUE!</v>
      </c>
      <c r="C39" s="4" t="str">
        <f t="shared" si="1"/>
        <v>25–26 Jul</v>
      </c>
      <c r="D39" t="s">
        <v>25</v>
      </c>
      <c r="E39">
        <v>40.4</v>
      </c>
      <c r="F39">
        <v>28.9</v>
      </c>
      <c r="G39">
        <v>8.4</v>
      </c>
      <c r="H39">
        <v>5.4</v>
      </c>
      <c r="I39">
        <v>7.6</v>
      </c>
      <c r="J39">
        <v>9.3000000000000007</v>
      </c>
      <c r="K39">
        <v>11.5</v>
      </c>
    </row>
    <row r="40" spans="1:11" x14ac:dyDescent="0.2">
      <c r="A40" t="s">
        <v>38</v>
      </c>
      <c r="B40" s="4" t="e">
        <f t="shared" si="0"/>
        <v>#VALUE!</v>
      </c>
      <c r="C40" s="4" t="str">
        <f t="shared" si="1"/>
        <v>18–19 Jul</v>
      </c>
      <c r="D40" t="s">
        <v>25</v>
      </c>
      <c r="E40">
        <v>41.2</v>
      </c>
      <c r="F40">
        <v>28.9</v>
      </c>
      <c r="G40">
        <v>8</v>
      </c>
      <c r="H40">
        <v>4.8</v>
      </c>
      <c r="I40">
        <v>7</v>
      </c>
      <c r="J40">
        <v>10.1</v>
      </c>
      <c r="K40">
        <v>12.3</v>
      </c>
    </row>
    <row r="41" spans="1:11" x14ac:dyDescent="0.2">
      <c r="A41" t="s">
        <v>39</v>
      </c>
      <c r="B41" s="4" t="e">
        <f t="shared" si="0"/>
        <v>#VALUE!</v>
      </c>
      <c r="C41" s="4" t="str">
        <f t="shared" si="1"/>
        <v>11–12 Jul</v>
      </c>
      <c r="D41" t="s">
        <v>25</v>
      </c>
      <c r="E41">
        <v>42.2</v>
      </c>
      <c r="F41">
        <v>28.1</v>
      </c>
      <c r="G41">
        <v>7.5</v>
      </c>
      <c r="H41">
        <v>4.8</v>
      </c>
      <c r="I41">
        <v>6.9</v>
      </c>
      <c r="J41">
        <v>10.5</v>
      </c>
      <c r="K41">
        <v>14.1</v>
      </c>
    </row>
    <row r="42" spans="1:11" x14ac:dyDescent="0.2">
      <c r="A42" s="1">
        <v>42923</v>
      </c>
      <c r="B42" s="4">
        <f t="shared" si="0"/>
        <v>39636</v>
      </c>
      <c r="C42" s="4">
        <f t="shared" si="1"/>
        <v>39636</v>
      </c>
      <c r="D42" t="s">
        <v>14</v>
      </c>
      <c r="E42">
        <v>41.5</v>
      </c>
      <c r="F42">
        <v>32</v>
      </c>
      <c r="G42">
        <v>8.5</v>
      </c>
      <c r="H42">
        <v>5</v>
      </c>
      <c r="I42">
        <v>6</v>
      </c>
      <c r="J42">
        <v>7</v>
      </c>
      <c r="K42">
        <v>9.5</v>
      </c>
    </row>
    <row r="43" spans="1:11" x14ac:dyDescent="0.2">
      <c r="A43" t="s">
        <v>40</v>
      </c>
      <c r="B43" s="4" t="e">
        <f t="shared" si="0"/>
        <v>#VALUE!</v>
      </c>
      <c r="C43" s="4" t="str">
        <f t="shared" si="1"/>
        <v>4–5 Jul</v>
      </c>
      <c r="D43" t="s">
        <v>25</v>
      </c>
      <c r="E43">
        <v>41.8</v>
      </c>
      <c r="F43">
        <v>28.2</v>
      </c>
      <c r="G43">
        <v>7.5</v>
      </c>
      <c r="H43">
        <v>4.2</v>
      </c>
      <c r="I43">
        <v>7.8</v>
      </c>
      <c r="J43">
        <v>10.5</v>
      </c>
      <c r="K43">
        <v>13.6</v>
      </c>
    </row>
    <row r="44" spans="1:11" x14ac:dyDescent="0.2">
      <c r="A44" t="s">
        <v>41</v>
      </c>
      <c r="B44" s="4" t="e">
        <f t="shared" si="0"/>
        <v>#VALUE!</v>
      </c>
      <c r="C44" s="4" t="str">
        <f t="shared" si="1"/>
        <v>3–4 Jul</v>
      </c>
      <c r="D44" t="s">
        <v>33</v>
      </c>
      <c r="E44">
        <v>40.1</v>
      </c>
      <c r="F44">
        <v>30</v>
      </c>
      <c r="G44">
        <v>8.6999999999999993</v>
      </c>
      <c r="H44">
        <v>5.2</v>
      </c>
      <c r="I44">
        <v>6.2</v>
      </c>
      <c r="J44">
        <v>9.8000000000000007</v>
      </c>
      <c r="K44">
        <v>10.1</v>
      </c>
    </row>
    <row r="45" spans="1:11" x14ac:dyDescent="0.2">
      <c r="A45" t="s">
        <v>41</v>
      </c>
      <c r="B45" s="4" t="e">
        <f t="shared" si="0"/>
        <v>#VALUE!</v>
      </c>
      <c r="C45" s="4" t="str">
        <f t="shared" si="1"/>
        <v>3–4 Jul</v>
      </c>
      <c r="D45" t="s">
        <v>10</v>
      </c>
      <c r="E45">
        <v>40</v>
      </c>
      <c r="F45">
        <v>30</v>
      </c>
      <c r="G45">
        <v>10</v>
      </c>
      <c r="H45">
        <v>4.5</v>
      </c>
      <c r="I45">
        <v>6.3</v>
      </c>
      <c r="J45">
        <v>9.1999999999999993</v>
      </c>
      <c r="K45">
        <v>10</v>
      </c>
    </row>
    <row r="46" spans="1:11" x14ac:dyDescent="0.2">
      <c r="A46" s="1">
        <v>42916</v>
      </c>
      <c r="B46" s="4">
        <f t="shared" si="0"/>
        <v>39629</v>
      </c>
      <c r="C46" s="4">
        <f t="shared" si="1"/>
        <v>39629</v>
      </c>
      <c r="D46" t="s">
        <v>14</v>
      </c>
      <c r="E46">
        <v>41.5</v>
      </c>
      <c r="F46">
        <v>32</v>
      </c>
      <c r="G46">
        <v>8.5</v>
      </c>
      <c r="H46">
        <v>5</v>
      </c>
      <c r="I46">
        <v>5.5</v>
      </c>
      <c r="J46">
        <v>7.5</v>
      </c>
      <c r="K46">
        <v>9.5</v>
      </c>
    </row>
    <row r="47" spans="1:11" x14ac:dyDescent="0.2">
      <c r="A47" s="1">
        <v>42913</v>
      </c>
      <c r="B47" s="4">
        <f t="shared" si="0"/>
        <v>39626</v>
      </c>
      <c r="C47" s="4">
        <f t="shared" si="1"/>
        <v>39626</v>
      </c>
      <c r="D47" t="s">
        <v>20</v>
      </c>
      <c r="E47">
        <v>39.799999999999997</v>
      </c>
      <c r="F47">
        <v>30.1</v>
      </c>
      <c r="G47">
        <v>8.3000000000000007</v>
      </c>
      <c r="H47">
        <v>4.5</v>
      </c>
      <c r="I47">
        <v>4.9000000000000004</v>
      </c>
      <c r="J47">
        <v>12.4</v>
      </c>
      <c r="K47">
        <v>9.6999999999999993</v>
      </c>
    </row>
    <row r="48" spans="1:11" x14ac:dyDescent="0.2">
      <c r="A48" s="1">
        <v>42911</v>
      </c>
      <c r="B48" s="4">
        <f t="shared" si="0"/>
        <v>39624</v>
      </c>
      <c r="C48" s="4">
        <f t="shared" si="1"/>
        <v>39624</v>
      </c>
      <c r="D48" t="s">
        <v>42</v>
      </c>
      <c r="E48">
        <v>44.6</v>
      </c>
      <c r="F48">
        <v>28</v>
      </c>
      <c r="G48">
        <v>7.8</v>
      </c>
      <c r="H48">
        <v>4.9000000000000004</v>
      </c>
      <c r="I48">
        <v>7.4</v>
      </c>
      <c r="J48">
        <v>7.3</v>
      </c>
      <c r="K48">
        <v>16.600000000000001</v>
      </c>
    </row>
    <row r="49" spans="1:11" x14ac:dyDescent="0.2">
      <c r="A49" t="s">
        <v>429</v>
      </c>
      <c r="B49" s="4" t="e">
        <f t="shared" si="0"/>
        <v>#VALUE!</v>
      </c>
      <c r="C49" s="4" t="str">
        <f t="shared" si="1"/>
        <v>13–14 Apr</v>
      </c>
      <c r="D49" t="s">
        <v>43</v>
      </c>
      <c r="E49">
        <v>37.4</v>
      </c>
      <c r="F49">
        <v>33.200000000000003</v>
      </c>
      <c r="G49">
        <v>8.3000000000000007</v>
      </c>
      <c r="H49">
        <v>5.6</v>
      </c>
      <c r="I49">
        <v>4.4000000000000004</v>
      </c>
      <c r="J49">
        <v>11.1</v>
      </c>
      <c r="K49">
        <v>4.2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workbookViewId="0">
      <selection activeCell="B3" sqref="B3:B244"/>
    </sheetView>
  </sheetViews>
  <sheetFormatPr baseColWidth="10" defaultRowHeight="16" x14ac:dyDescent="0.2"/>
  <cols>
    <col min="2" max="3" width="10.83203125" style="4"/>
  </cols>
  <sheetData>
    <row r="1" spans="1:13" x14ac:dyDescent="0.2">
      <c r="A1" t="s">
        <v>0</v>
      </c>
      <c r="B1" s="4" t="s">
        <v>772</v>
      </c>
      <c r="C1" s="4" t="s">
        <v>771</v>
      </c>
      <c r="D1" t="s">
        <v>1</v>
      </c>
      <c r="E1" t="s">
        <v>45</v>
      </c>
      <c r="F1" t="s">
        <v>3</v>
      </c>
      <c r="G1" t="s">
        <v>496</v>
      </c>
      <c r="H1" t="s">
        <v>4</v>
      </c>
      <c r="I1" t="s">
        <v>612</v>
      </c>
      <c r="J1" t="s">
        <v>325</v>
      </c>
      <c r="K1" t="s">
        <v>676</v>
      </c>
      <c r="L1" t="s">
        <v>7</v>
      </c>
      <c r="M1" t="s">
        <v>8</v>
      </c>
    </row>
    <row r="2" spans="1:13" x14ac:dyDescent="0.2">
      <c r="A2" t="s">
        <v>677</v>
      </c>
      <c r="B2" s="4" t="e">
        <f>DATE(YEAR(A2)-1,MONTH(A2),DAY(A2))</f>
        <v>#VALUE!</v>
      </c>
      <c r="C2" s="4" t="str">
        <f>IF(ISERROR(B2), A2, B2)</f>
        <v>22–23 Dec</v>
      </c>
      <c r="D2" t="s">
        <v>134</v>
      </c>
      <c r="E2">
        <v>26.4</v>
      </c>
      <c r="F2">
        <v>27.5</v>
      </c>
      <c r="G2">
        <v>13.2</v>
      </c>
      <c r="H2">
        <v>14.1</v>
      </c>
      <c r="I2">
        <v>4.0999999999999996</v>
      </c>
      <c r="J2">
        <v>4.4000000000000004</v>
      </c>
      <c r="K2">
        <v>3.1</v>
      </c>
      <c r="L2">
        <v>7.2</v>
      </c>
      <c r="M2">
        <v>1.1000000000000001</v>
      </c>
    </row>
    <row r="3" spans="1:13" x14ac:dyDescent="0.2">
      <c r="A3" t="s">
        <v>546</v>
      </c>
      <c r="B3" s="4" t="e">
        <f t="shared" ref="B3:B66" si="0">DATE(YEAR(A3)-1,MONTH(A3),DAY(A3))</f>
        <v>#VALUE!</v>
      </c>
      <c r="C3" s="4" t="str">
        <f t="shared" ref="C3:C66" si="1">IF(ISERROR(B3), A3, B3)</f>
        <v>20–21 Dec</v>
      </c>
      <c r="D3" t="s">
        <v>13</v>
      </c>
      <c r="E3">
        <v>30</v>
      </c>
      <c r="F3">
        <v>30.3</v>
      </c>
      <c r="G3">
        <v>12.7</v>
      </c>
      <c r="H3">
        <v>12</v>
      </c>
      <c r="I3">
        <v>2.9</v>
      </c>
      <c r="J3">
        <v>4.5</v>
      </c>
      <c r="K3">
        <v>3.8</v>
      </c>
      <c r="L3">
        <v>3.8</v>
      </c>
      <c r="M3">
        <v>0.3</v>
      </c>
    </row>
    <row r="4" spans="1:13" x14ac:dyDescent="0.2">
      <c r="A4" s="1">
        <v>43089</v>
      </c>
      <c r="B4" s="4">
        <f t="shared" si="0"/>
        <v>42724</v>
      </c>
      <c r="C4" s="4">
        <f t="shared" si="1"/>
        <v>42724</v>
      </c>
      <c r="D4" t="s">
        <v>72</v>
      </c>
      <c r="E4">
        <v>28.5</v>
      </c>
      <c r="F4">
        <v>31</v>
      </c>
      <c r="G4">
        <v>12</v>
      </c>
      <c r="H4">
        <v>13.5</v>
      </c>
      <c r="I4">
        <v>4.0999999999999996</v>
      </c>
      <c r="J4">
        <v>4.5</v>
      </c>
      <c r="K4">
        <v>3.4</v>
      </c>
      <c r="L4">
        <v>3</v>
      </c>
      <c r="M4">
        <v>2.5</v>
      </c>
    </row>
    <row r="5" spans="1:13" x14ac:dyDescent="0.2">
      <c r="A5" t="s">
        <v>613</v>
      </c>
      <c r="B5" s="4" t="e">
        <f t="shared" si="0"/>
        <v>#VALUE!</v>
      </c>
      <c r="C5" s="4" t="str">
        <f t="shared" si="1"/>
        <v>19–20 Dec</v>
      </c>
      <c r="D5" t="s">
        <v>111</v>
      </c>
      <c r="E5">
        <v>26.8</v>
      </c>
      <c r="F5">
        <v>32.200000000000003</v>
      </c>
      <c r="G5">
        <v>12.4</v>
      </c>
      <c r="H5">
        <v>12.6</v>
      </c>
      <c r="I5">
        <v>2.8</v>
      </c>
      <c r="J5">
        <v>4.5999999999999996</v>
      </c>
      <c r="K5">
        <v>3.6</v>
      </c>
      <c r="L5">
        <v>5</v>
      </c>
      <c r="M5">
        <v>5</v>
      </c>
    </row>
    <row r="6" spans="1:13" x14ac:dyDescent="0.2">
      <c r="A6" t="s">
        <v>678</v>
      </c>
      <c r="B6" s="4" t="e">
        <f t="shared" si="0"/>
        <v>#VALUE!</v>
      </c>
      <c r="C6" s="4" t="str">
        <f t="shared" si="1"/>
        <v>12–20 Dec</v>
      </c>
      <c r="D6" t="s">
        <v>679</v>
      </c>
      <c r="E6">
        <v>28.4</v>
      </c>
      <c r="F6">
        <v>30.2</v>
      </c>
      <c r="G6">
        <v>12.7</v>
      </c>
      <c r="H6">
        <v>13.2</v>
      </c>
      <c r="I6">
        <v>5</v>
      </c>
      <c r="J6">
        <v>4.4000000000000004</v>
      </c>
      <c r="K6">
        <v>3.4</v>
      </c>
      <c r="L6">
        <v>2.7</v>
      </c>
      <c r="M6">
        <v>1.8</v>
      </c>
    </row>
    <row r="7" spans="1:13" x14ac:dyDescent="0.2">
      <c r="A7" t="s">
        <v>115</v>
      </c>
      <c r="B7" s="4" t="e">
        <f t="shared" si="0"/>
        <v>#VALUE!</v>
      </c>
      <c r="C7" s="4" t="str">
        <f t="shared" si="1"/>
        <v>17–18 Dec</v>
      </c>
      <c r="D7" t="s">
        <v>120</v>
      </c>
      <c r="E7">
        <v>27.6</v>
      </c>
      <c r="F7">
        <v>30.6</v>
      </c>
      <c r="G7">
        <v>12.7</v>
      </c>
      <c r="H7">
        <v>13.8</v>
      </c>
      <c r="I7">
        <v>3.2</v>
      </c>
      <c r="J7">
        <v>4.5</v>
      </c>
      <c r="K7">
        <v>3.2</v>
      </c>
      <c r="L7">
        <v>4.4000000000000004</v>
      </c>
      <c r="M7">
        <v>3</v>
      </c>
    </row>
    <row r="8" spans="1:13" x14ac:dyDescent="0.2">
      <c r="A8" t="s">
        <v>118</v>
      </c>
      <c r="B8" s="4" t="e">
        <f t="shared" si="0"/>
        <v>#VALUE!</v>
      </c>
      <c r="C8" s="4" t="str">
        <f t="shared" si="1"/>
        <v>15–16 Dec</v>
      </c>
      <c r="D8" t="s">
        <v>134</v>
      </c>
      <c r="E8">
        <v>28.1</v>
      </c>
      <c r="F8">
        <v>26.9</v>
      </c>
      <c r="G8">
        <v>13.5</v>
      </c>
      <c r="H8">
        <v>13.9</v>
      </c>
      <c r="I8">
        <v>3.8</v>
      </c>
      <c r="J8">
        <v>4.2</v>
      </c>
      <c r="K8">
        <v>2.8</v>
      </c>
      <c r="L8">
        <v>6.8</v>
      </c>
      <c r="M8">
        <v>1.2</v>
      </c>
    </row>
    <row r="9" spans="1:13" x14ac:dyDescent="0.2">
      <c r="A9" s="1">
        <v>43083</v>
      </c>
      <c r="B9" s="4">
        <f t="shared" si="0"/>
        <v>42718</v>
      </c>
      <c r="C9" s="4">
        <f t="shared" si="1"/>
        <v>42718</v>
      </c>
      <c r="D9" t="s">
        <v>680</v>
      </c>
      <c r="E9">
        <v>32.6</v>
      </c>
      <c r="F9">
        <v>28.3</v>
      </c>
      <c r="G9">
        <v>11.6</v>
      </c>
      <c r="H9">
        <v>12.2</v>
      </c>
      <c r="I9">
        <v>4.0999999999999996</v>
      </c>
      <c r="J9">
        <v>4.0999999999999996</v>
      </c>
      <c r="K9">
        <v>2.8</v>
      </c>
      <c r="L9">
        <v>4.3</v>
      </c>
      <c r="M9">
        <v>4.3</v>
      </c>
    </row>
    <row r="10" spans="1:13" x14ac:dyDescent="0.2">
      <c r="A10" t="s">
        <v>333</v>
      </c>
      <c r="B10" s="4" t="e">
        <f t="shared" si="0"/>
        <v>#VALUE!</v>
      </c>
      <c r="C10" s="4" t="str">
        <f t="shared" si="1"/>
        <v>13–14 Dec</v>
      </c>
      <c r="D10" t="s">
        <v>111</v>
      </c>
      <c r="E10">
        <v>28.5</v>
      </c>
      <c r="F10">
        <v>31</v>
      </c>
      <c r="G10">
        <v>12.6</v>
      </c>
      <c r="H10">
        <v>13</v>
      </c>
      <c r="I10">
        <v>2.8</v>
      </c>
      <c r="J10">
        <v>4.3</v>
      </c>
      <c r="K10">
        <v>3.7</v>
      </c>
      <c r="L10">
        <v>4.0999999999999996</v>
      </c>
      <c r="M10">
        <v>2.5</v>
      </c>
    </row>
    <row r="11" spans="1:13" x14ac:dyDescent="0.2">
      <c r="A11" s="1">
        <v>43082</v>
      </c>
      <c r="B11" s="4">
        <f t="shared" si="0"/>
        <v>42717</v>
      </c>
      <c r="C11" s="4">
        <f t="shared" si="1"/>
        <v>42717</v>
      </c>
      <c r="D11" t="s">
        <v>498</v>
      </c>
      <c r="E11">
        <v>30.7</v>
      </c>
      <c r="F11">
        <v>32.700000000000003</v>
      </c>
      <c r="G11">
        <v>12.1</v>
      </c>
      <c r="H11">
        <v>13.4</v>
      </c>
      <c r="I11">
        <v>2.8</v>
      </c>
      <c r="J11">
        <v>2.5</v>
      </c>
      <c r="K11">
        <v>2.4</v>
      </c>
      <c r="L11">
        <v>3.4</v>
      </c>
      <c r="M11">
        <v>2</v>
      </c>
    </row>
    <row r="12" spans="1:13" x14ac:dyDescent="0.2">
      <c r="A12" s="1">
        <v>43082</v>
      </c>
      <c r="B12" s="4">
        <f t="shared" si="0"/>
        <v>42717</v>
      </c>
      <c r="C12" s="4">
        <f t="shared" si="1"/>
        <v>42717</v>
      </c>
      <c r="D12" t="s">
        <v>18</v>
      </c>
      <c r="E12">
        <v>30</v>
      </c>
      <c r="F12">
        <v>30</v>
      </c>
      <c r="G12">
        <v>13</v>
      </c>
      <c r="H12">
        <v>13</v>
      </c>
      <c r="I12">
        <v>3.5</v>
      </c>
      <c r="J12">
        <v>4.5</v>
      </c>
      <c r="K12">
        <v>3</v>
      </c>
      <c r="L12">
        <v>3</v>
      </c>
      <c r="M12">
        <v>0</v>
      </c>
    </row>
    <row r="13" spans="1:13" x14ac:dyDescent="0.2">
      <c r="A13" s="1">
        <v>43082</v>
      </c>
      <c r="B13" s="4">
        <f t="shared" si="0"/>
        <v>42717</v>
      </c>
      <c r="C13" s="4">
        <f t="shared" si="1"/>
        <v>42717</v>
      </c>
      <c r="D13" t="s">
        <v>124</v>
      </c>
      <c r="E13">
        <v>30</v>
      </c>
      <c r="F13">
        <v>30</v>
      </c>
      <c r="G13">
        <v>14.5</v>
      </c>
      <c r="H13">
        <v>11.5</v>
      </c>
      <c r="I13">
        <v>3</v>
      </c>
      <c r="J13">
        <v>4.5</v>
      </c>
      <c r="K13">
        <v>3</v>
      </c>
      <c r="L13">
        <v>3.5</v>
      </c>
      <c r="M13">
        <v>0</v>
      </c>
    </row>
    <row r="14" spans="1:13" x14ac:dyDescent="0.2">
      <c r="A14" t="s">
        <v>334</v>
      </c>
      <c r="B14" s="4" t="e">
        <f t="shared" si="0"/>
        <v>#VALUE!</v>
      </c>
      <c r="C14" s="4" t="str">
        <f t="shared" si="1"/>
        <v>10–11 Dec</v>
      </c>
      <c r="D14" t="s">
        <v>120</v>
      </c>
      <c r="E14">
        <v>29.2</v>
      </c>
      <c r="F14">
        <v>31.1</v>
      </c>
      <c r="G14">
        <v>11.2</v>
      </c>
      <c r="H14">
        <v>13.7</v>
      </c>
      <c r="I14">
        <v>3.6</v>
      </c>
      <c r="J14">
        <v>4.2</v>
      </c>
      <c r="K14">
        <v>3.6</v>
      </c>
      <c r="L14">
        <v>3.4</v>
      </c>
      <c r="M14">
        <v>1.9</v>
      </c>
    </row>
    <row r="15" spans="1:13" x14ac:dyDescent="0.2">
      <c r="A15" s="1">
        <v>43079</v>
      </c>
      <c r="B15" s="4">
        <f t="shared" si="0"/>
        <v>42714</v>
      </c>
      <c r="C15" s="4">
        <f t="shared" si="1"/>
        <v>42714</v>
      </c>
      <c r="D15" t="s">
        <v>124</v>
      </c>
      <c r="E15">
        <v>30.1</v>
      </c>
      <c r="F15">
        <v>30.2</v>
      </c>
      <c r="G15">
        <v>14.9</v>
      </c>
      <c r="H15">
        <v>11.1</v>
      </c>
      <c r="I15">
        <v>2.2000000000000002</v>
      </c>
      <c r="J15">
        <v>4.5999999999999996</v>
      </c>
      <c r="K15">
        <v>2.6</v>
      </c>
      <c r="L15">
        <v>4.3</v>
      </c>
      <c r="M15">
        <v>0.1</v>
      </c>
    </row>
    <row r="16" spans="1:13" x14ac:dyDescent="0.2">
      <c r="A16" t="s">
        <v>121</v>
      </c>
      <c r="B16" s="4" t="e">
        <f t="shared" si="0"/>
        <v>#VALUE!</v>
      </c>
      <c r="C16" s="4" t="str">
        <f t="shared" si="1"/>
        <v>9–10 Dec</v>
      </c>
      <c r="D16" t="s">
        <v>134</v>
      </c>
      <c r="E16">
        <v>26.5</v>
      </c>
      <c r="F16">
        <v>31.7</v>
      </c>
      <c r="G16">
        <v>12.7</v>
      </c>
      <c r="H16">
        <v>12.8</v>
      </c>
      <c r="I16">
        <v>3.3</v>
      </c>
      <c r="J16">
        <v>4.3</v>
      </c>
      <c r="K16">
        <v>2.6</v>
      </c>
      <c r="L16">
        <v>6.1</v>
      </c>
      <c r="M16">
        <v>5.2</v>
      </c>
    </row>
    <row r="17" spans="1:13" x14ac:dyDescent="0.2">
      <c r="A17" t="s">
        <v>681</v>
      </c>
      <c r="B17" s="4" t="e">
        <f t="shared" si="0"/>
        <v>#VALUE!</v>
      </c>
      <c r="C17" s="4" t="str">
        <f t="shared" si="1"/>
        <v>7–8 Dec</v>
      </c>
      <c r="D17" t="s">
        <v>13</v>
      </c>
      <c r="E17">
        <v>31.7</v>
      </c>
      <c r="F17">
        <v>29.8</v>
      </c>
      <c r="G17">
        <v>11.9</v>
      </c>
      <c r="H17">
        <v>11.9</v>
      </c>
      <c r="I17">
        <v>3.2</v>
      </c>
      <c r="J17">
        <v>4.8</v>
      </c>
      <c r="K17">
        <v>3.8</v>
      </c>
      <c r="L17">
        <v>3.1</v>
      </c>
      <c r="M17">
        <v>1.9</v>
      </c>
    </row>
    <row r="18" spans="1:13" x14ac:dyDescent="0.2">
      <c r="A18" s="1">
        <v>43076</v>
      </c>
      <c r="B18" s="4">
        <f t="shared" si="0"/>
        <v>42711</v>
      </c>
      <c r="C18" s="4">
        <f t="shared" si="1"/>
        <v>42711</v>
      </c>
      <c r="D18" t="s">
        <v>680</v>
      </c>
      <c r="E18">
        <v>32.299999999999997</v>
      </c>
      <c r="F18">
        <v>28.5</v>
      </c>
      <c r="G18">
        <v>11.9</v>
      </c>
      <c r="H18">
        <v>12.3</v>
      </c>
      <c r="I18">
        <v>4</v>
      </c>
      <c r="J18">
        <v>4.2</v>
      </c>
      <c r="K18">
        <v>2.9</v>
      </c>
      <c r="L18">
        <v>3.9</v>
      </c>
      <c r="M18">
        <v>3.8</v>
      </c>
    </row>
    <row r="19" spans="1:13" x14ac:dyDescent="0.2">
      <c r="A19" t="s">
        <v>337</v>
      </c>
      <c r="B19" s="4" t="e">
        <f t="shared" si="0"/>
        <v>#VALUE!</v>
      </c>
      <c r="C19" s="4" t="str">
        <f t="shared" si="1"/>
        <v>5–6 Dec</v>
      </c>
      <c r="D19" t="s">
        <v>111</v>
      </c>
      <c r="E19">
        <v>28.9</v>
      </c>
      <c r="F19">
        <v>32.6</v>
      </c>
      <c r="G19">
        <v>11.6</v>
      </c>
      <c r="H19">
        <v>12.8</v>
      </c>
      <c r="I19">
        <v>2.9</v>
      </c>
      <c r="J19">
        <v>4</v>
      </c>
      <c r="K19">
        <v>3.4</v>
      </c>
      <c r="L19">
        <v>3.8</v>
      </c>
      <c r="M19">
        <v>3.7</v>
      </c>
    </row>
    <row r="20" spans="1:13" x14ac:dyDescent="0.2">
      <c r="A20" s="1">
        <v>43074</v>
      </c>
      <c r="B20" s="4">
        <f t="shared" si="0"/>
        <v>42709</v>
      </c>
      <c r="C20" s="4">
        <f t="shared" si="1"/>
        <v>42709</v>
      </c>
      <c r="D20" t="s">
        <v>14</v>
      </c>
      <c r="E20">
        <v>27</v>
      </c>
      <c r="F20">
        <v>32.5</v>
      </c>
      <c r="G20">
        <v>11</v>
      </c>
      <c r="H20">
        <v>11</v>
      </c>
      <c r="I20">
        <v>3</v>
      </c>
      <c r="J20">
        <v>5</v>
      </c>
      <c r="K20">
        <v>3</v>
      </c>
      <c r="L20">
        <v>7.5</v>
      </c>
      <c r="M20">
        <v>5.5</v>
      </c>
    </row>
    <row r="21" spans="1:13" x14ac:dyDescent="0.2">
      <c r="A21" s="1">
        <v>43074</v>
      </c>
      <c r="B21" s="4">
        <f t="shared" si="0"/>
        <v>42709</v>
      </c>
      <c r="C21" s="4">
        <f t="shared" si="1"/>
        <v>42709</v>
      </c>
      <c r="D21" t="s">
        <v>124</v>
      </c>
      <c r="E21">
        <v>29.6</v>
      </c>
      <c r="F21">
        <v>31.4</v>
      </c>
      <c r="G21">
        <v>14.6</v>
      </c>
      <c r="H21">
        <v>10.5</v>
      </c>
      <c r="I21">
        <v>2.4</v>
      </c>
      <c r="J21">
        <v>4.2</v>
      </c>
      <c r="K21">
        <v>2.4</v>
      </c>
      <c r="L21">
        <v>4.9000000000000004</v>
      </c>
      <c r="M21">
        <v>1.8</v>
      </c>
    </row>
    <row r="22" spans="1:13" x14ac:dyDescent="0.2">
      <c r="A22" t="s">
        <v>128</v>
      </c>
      <c r="B22" s="4" t="e">
        <f t="shared" si="0"/>
        <v>#VALUE!</v>
      </c>
      <c r="C22" s="4" t="str">
        <f t="shared" si="1"/>
        <v>2–3 Dec</v>
      </c>
      <c r="D22" t="s">
        <v>120</v>
      </c>
      <c r="E22">
        <v>30</v>
      </c>
      <c r="F22">
        <v>30.9</v>
      </c>
      <c r="G22">
        <v>11.4</v>
      </c>
      <c r="H22">
        <v>12.9</v>
      </c>
      <c r="I22">
        <v>3.5</v>
      </c>
      <c r="J22">
        <v>4.4000000000000004</v>
      </c>
      <c r="K22">
        <v>3.7</v>
      </c>
      <c r="L22">
        <v>3.2</v>
      </c>
      <c r="M22">
        <v>0.9</v>
      </c>
    </row>
    <row r="23" spans="1:13" x14ac:dyDescent="0.2">
      <c r="A23" t="s">
        <v>682</v>
      </c>
      <c r="B23" s="4" t="e">
        <f t="shared" si="0"/>
        <v>#VALUE!</v>
      </c>
      <c r="C23" s="4" t="str">
        <f t="shared" si="1"/>
        <v>27–31 Nov</v>
      </c>
      <c r="D23" t="s">
        <v>483</v>
      </c>
      <c r="E23">
        <v>26.8</v>
      </c>
      <c r="F23">
        <v>33.200000000000003</v>
      </c>
      <c r="G23">
        <v>13</v>
      </c>
      <c r="H23">
        <v>11</v>
      </c>
      <c r="I23">
        <v>3.7</v>
      </c>
      <c r="J23">
        <v>2.8</v>
      </c>
      <c r="K23">
        <v>3.2</v>
      </c>
      <c r="L23">
        <v>6.3</v>
      </c>
      <c r="M23">
        <v>6.4</v>
      </c>
    </row>
    <row r="24" spans="1:13" x14ac:dyDescent="0.2">
      <c r="A24" t="s">
        <v>683</v>
      </c>
      <c r="B24" s="4" t="e">
        <f t="shared" si="0"/>
        <v>#VALUE!</v>
      </c>
      <c r="C24" s="4" t="str">
        <f t="shared" si="1"/>
        <v>25–27 Nov</v>
      </c>
      <c r="D24" t="s">
        <v>120</v>
      </c>
      <c r="E24">
        <v>29.9</v>
      </c>
      <c r="F24">
        <v>31</v>
      </c>
      <c r="G24">
        <v>10.5</v>
      </c>
      <c r="H24">
        <v>13.1</v>
      </c>
      <c r="I24">
        <v>3.5</v>
      </c>
      <c r="J24">
        <v>4.2</v>
      </c>
      <c r="K24">
        <v>3.5</v>
      </c>
      <c r="L24">
        <v>3.8</v>
      </c>
      <c r="M24">
        <v>1.1000000000000001</v>
      </c>
    </row>
    <row r="25" spans="1:13" x14ac:dyDescent="0.2">
      <c r="A25" t="s">
        <v>550</v>
      </c>
      <c r="B25" s="4" t="e">
        <f t="shared" si="0"/>
        <v>#VALUE!</v>
      </c>
      <c r="C25" s="4" t="str">
        <f t="shared" si="1"/>
        <v>17–19 Nov</v>
      </c>
      <c r="D25" t="s">
        <v>120</v>
      </c>
      <c r="E25">
        <v>30.6</v>
      </c>
      <c r="F25">
        <v>30.8</v>
      </c>
      <c r="G25">
        <v>10.5</v>
      </c>
      <c r="H25">
        <v>13.1</v>
      </c>
      <c r="I25">
        <v>3.1</v>
      </c>
      <c r="J25">
        <v>4.2</v>
      </c>
      <c r="K25">
        <v>3.4</v>
      </c>
      <c r="L25">
        <v>4.3</v>
      </c>
      <c r="M25">
        <v>0.2</v>
      </c>
    </row>
    <row r="26" spans="1:13" x14ac:dyDescent="0.2">
      <c r="A26" s="1">
        <v>43056</v>
      </c>
      <c r="B26" s="4">
        <f t="shared" si="0"/>
        <v>42691</v>
      </c>
      <c r="C26" s="4">
        <f t="shared" si="1"/>
        <v>42691</v>
      </c>
      <c r="D26" t="s">
        <v>48</v>
      </c>
      <c r="E26">
        <v>31.8</v>
      </c>
      <c r="F26">
        <v>31.5</v>
      </c>
      <c r="G26">
        <v>11</v>
      </c>
      <c r="H26">
        <v>12</v>
      </c>
      <c r="I26">
        <v>3.5</v>
      </c>
      <c r="J26">
        <v>3.7</v>
      </c>
      <c r="K26">
        <v>3.5</v>
      </c>
      <c r="L26">
        <v>2.2000000000000002</v>
      </c>
      <c r="M26">
        <v>0.3</v>
      </c>
    </row>
    <row r="27" spans="1:13" x14ac:dyDescent="0.2">
      <c r="A27" s="1">
        <v>43055</v>
      </c>
      <c r="B27" s="4">
        <f t="shared" si="0"/>
        <v>42690</v>
      </c>
      <c r="C27" s="4">
        <f t="shared" si="1"/>
        <v>42690</v>
      </c>
      <c r="D27" t="s">
        <v>498</v>
      </c>
      <c r="E27">
        <v>28.3</v>
      </c>
      <c r="F27">
        <v>33.799999999999997</v>
      </c>
      <c r="G27">
        <v>11.3</v>
      </c>
      <c r="H27">
        <v>12.6</v>
      </c>
      <c r="I27">
        <v>3.3</v>
      </c>
      <c r="J27">
        <v>2.9</v>
      </c>
      <c r="K27">
        <v>2.8</v>
      </c>
      <c r="L27">
        <v>5</v>
      </c>
      <c r="M27">
        <v>5.5</v>
      </c>
    </row>
    <row r="28" spans="1:13" x14ac:dyDescent="0.2">
      <c r="A28" t="s">
        <v>684</v>
      </c>
      <c r="B28" s="4" t="e">
        <f t="shared" si="0"/>
        <v>#VALUE!</v>
      </c>
      <c r="C28" s="4" t="str">
        <f t="shared" si="1"/>
        <v>14–16 Nov</v>
      </c>
      <c r="D28" t="s">
        <v>111</v>
      </c>
      <c r="E28">
        <v>27.8</v>
      </c>
      <c r="F28">
        <v>32</v>
      </c>
      <c r="G28">
        <v>11.8</v>
      </c>
      <c r="H28">
        <v>12.9</v>
      </c>
      <c r="I28">
        <v>3.4</v>
      </c>
      <c r="J28">
        <v>4</v>
      </c>
      <c r="K28">
        <v>3.2</v>
      </c>
      <c r="L28">
        <v>4.9000000000000004</v>
      </c>
      <c r="M28">
        <v>4.2</v>
      </c>
    </row>
    <row r="29" spans="1:13" x14ac:dyDescent="0.2">
      <c r="A29" t="s">
        <v>684</v>
      </c>
      <c r="B29" s="4" t="e">
        <f t="shared" si="0"/>
        <v>#VALUE!</v>
      </c>
      <c r="C29" s="4" t="str">
        <f t="shared" si="1"/>
        <v>14–16 Nov</v>
      </c>
      <c r="D29" t="s">
        <v>679</v>
      </c>
      <c r="E29">
        <v>29.8</v>
      </c>
      <c r="F29">
        <v>30.4</v>
      </c>
      <c r="G29">
        <v>12</v>
      </c>
      <c r="H29">
        <v>13.7</v>
      </c>
      <c r="I29">
        <v>5.2</v>
      </c>
      <c r="J29">
        <v>3.5</v>
      </c>
      <c r="K29">
        <v>4.4000000000000004</v>
      </c>
      <c r="L29">
        <v>1</v>
      </c>
      <c r="M29">
        <v>0.6</v>
      </c>
    </row>
    <row r="30" spans="1:13" x14ac:dyDescent="0.2">
      <c r="A30" t="s">
        <v>138</v>
      </c>
      <c r="B30" s="4" t="e">
        <f t="shared" si="0"/>
        <v>#VALUE!</v>
      </c>
      <c r="C30" s="4" t="str">
        <f t="shared" si="1"/>
        <v>13–16 Nov</v>
      </c>
      <c r="D30" t="s">
        <v>483</v>
      </c>
      <c r="E30">
        <v>27</v>
      </c>
      <c r="F30">
        <v>32.700000000000003</v>
      </c>
      <c r="G30">
        <v>13.4</v>
      </c>
      <c r="H30">
        <v>11.1</v>
      </c>
      <c r="I30">
        <v>4.2</v>
      </c>
      <c r="J30">
        <v>3.1</v>
      </c>
      <c r="K30">
        <v>3.1</v>
      </c>
      <c r="L30">
        <v>5.4</v>
      </c>
      <c r="M30">
        <v>5.7</v>
      </c>
    </row>
    <row r="31" spans="1:13" x14ac:dyDescent="0.2">
      <c r="A31" t="s">
        <v>142</v>
      </c>
      <c r="B31" s="4" t="e">
        <f t="shared" si="0"/>
        <v>#VALUE!</v>
      </c>
      <c r="C31" s="4" t="str">
        <f t="shared" si="1"/>
        <v>10–12 Nov</v>
      </c>
      <c r="D31" t="s">
        <v>120</v>
      </c>
      <c r="E31">
        <v>31.2</v>
      </c>
      <c r="F31">
        <v>30.6</v>
      </c>
      <c r="G31">
        <v>11.4</v>
      </c>
      <c r="H31">
        <v>12</v>
      </c>
      <c r="I31">
        <v>3.4</v>
      </c>
      <c r="J31">
        <v>4.0999999999999996</v>
      </c>
      <c r="K31">
        <v>3.6</v>
      </c>
      <c r="L31">
        <v>3.7</v>
      </c>
      <c r="M31">
        <v>0.6</v>
      </c>
    </row>
    <row r="32" spans="1:13" x14ac:dyDescent="0.2">
      <c r="A32" t="s">
        <v>552</v>
      </c>
      <c r="B32" s="4" t="e">
        <f t="shared" si="0"/>
        <v>#VALUE!</v>
      </c>
      <c r="C32" s="4" t="str">
        <f t="shared" si="1"/>
        <v>9–10 Nov</v>
      </c>
      <c r="D32" t="s">
        <v>111</v>
      </c>
      <c r="E32">
        <v>27.3</v>
      </c>
      <c r="F32">
        <v>32.799999999999997</v>
      </c>
      <c r="G32">
        <v>12.4</v>
      </c>
      <c r="H32">
        <v>12.6</v>
      </c>
      <c r="I32">
        <v>3.2</v>
      </c>
      <c r="J32">
        <v>3.6</v>
      </c>
      <c r="K32">
        <v>3.3</v>
      </c>
      <c r="L32">
        <v>4.8</v>
      </c>
      <c r="M32">
        <v>5.5</v>
      </c>
    </row>
    <row r="33" spans="1:13" x14ac:dyDescent="0.2">
      <c r="A33" s="1">
        <v>43048</v>
      </c>
      <c r="B33" s="4">
        <f t="shared" si="0"/>
        <v>42683</v>
      </c>
      <c r="C33" s="4">
        <f t="shared" si="1"/>
        <v>42683</v>
      </c>
      <c r="D33" t="s">
        <v>498</v>
      </c>
      <c r="E33">
        <v>28.5</v>
      </c>
      <c r="F33">
        <v>33.5</v>
      </c>
      <c r="G33">
        <v>10.8</v>
      </c>
      <c r="H33">
        <v>12.9</v>
      </c>
      <c r="I33">
        <v>3.6</v>
      </c>
      <c r="J33">
        <v>3.2</v>
      </c>
      <c r="K33">
        <v>2.8</v>
      </c>
      <c r="L33">
        <v>4.7</v>
      </c>
      <c r="M33">
        <v>5</v>
      </c>
    </row>
    <row r="34" spans="1:13" x14ac:dyDescent="0.2">
      <c r="A34" t="s">
        <v>685</v>
      </c>
      <c r="B34" s="4" t="e">
        <f t="shared" si="0"/>
        <v>#VALUE!</v>
      </c>
      <c r="C34" s="4" t="str">
        <f t="shared" si="1"/>
        <v>4–6 Nov</v>
      </c>
      <c r="D34" t="s">
        <v>120</v>
      </c>
      <c r="E34">
        <v>31.6</v>
      </c>
      <c r="F34">
        <v>30.8</v>
      </c>
      <c r="G34">
        <v>11.1</v>
      </c>
      <c r="H34">
        <v>11.8</v>
      </c>
      <c r="I34">
        <v>3.6</v>
      </c>
      <c r="J34">
        <v>4</v>
      </c>
      <c r="K34">
        <v>3.5</v>
      </c>
      <c r="L34">
        <v>3.6</v>
      </c>
      <c r="M34">
        <v>0.8</v>
      </c>
    </row>
    <row r="35" spans="1:13" x14ac:dyDescent="0.2">
      <c r="A35" s="1">
        <v>43043</v>
      </c>
      <c r="B35" s="4">
        <f t="shared" si="0"/>
        <v>42678</v>
      </c>
      <c r="C35" s="4">
        <f t="shared" si="1"/>
        <v>42678</v>
      </c>
      <c r="D35" t="s">
        <v>20</v>
      </c>
      <c r="E35">
        <v>29.7</v>
      </c>
      <c r="F35">
        <v>29.9</v>
      </c>
      <c r="G35">
        <v>12.5</v>
      </c>
      <c r="H35">
        <v>12.2</v>
      </c>
      <c r="I35">
        <v>3.6</v>
      </c>
      <c r="J35">
        <v>5</v>
      </c>
      <c r="K35">
        <v>2.4</v>
      </c>
      <c r="L35">
        <v>1.8</v>
      </c>
      <c r="M35">
        <v>0.2</v>
      </c>
    </row>
    <row r="36" spans="1:13" x14ac:dyDescent="0.2">
      <c r="A36" t="s">
        <v>57</v>
      </c>
      <c r="B36" s="4" t="e">
        <f t="shared" si="0"/>
        <v>#VALUE!</v>
      </c>
      <c r="C36" s="4" t="str">
        <f t="shared" si="1"/>
        <v>2–3 Nov</v>
      </c>
      <c r="D36" t="s">
        <v>111</v>
      </c>
      <c r="E36">
        <v>27.2</v>
      </c>
      <c r="F36">
        <v>32.700000000000003</v>
      </c>
      <c r="G36">
        <v>11.6</v>
      </c>
      <c r="H36">
        <v>12.2</v>
      </c>
      <c r="I36">
        <v>3.2</v>
      </c>
      <c r="J36">
        <v>3.9</v>
      </c>
      <c r="K36">
        <v>3.2</v>
      </c>
      <c r="L36">
        <v>6</v>
      </c>
      <c r="M36">
        <v>5.5</v>
      </c>
    </row>
    <row r="37" spans="1:13" x14ac:dyDescent="0.2">
      <c r="A37" s="1">
        <v>43041</v>
      </c>
      <c r="B37" s="4">
        <f t="shared" si="0"/>
        <v>42676</v>
      </c>
      <c r="C37" s="4">
        <f t="shared" si="1"/>
        <v>42676</v>
      </c>
      <c r="D37" t="s">
        <v>498</v>
      </c>
      <c r="E37">
        <v>29.1</v>
      </c>
      <c r="F37">
        <v>33.4</v>
      </c>
      <c r="G37">
        <v>9.5</v>
      </c>
      <c r="H37">
        <v>13.4</v>
      </c>
      <c r="I37">
        <v>3.7</v>
      </c>
      <c r="J37">
        <v>3.2</v>
      </c>
      <c r="K37">
        <v>2.4</v>
      </c>
      <c r="L37">
        <v>5.3</v>
      </c>
      <c r="M37">
        <v>4.3</v>
      </c>
    </row>
    <row r="38" spans="1:13" x14ac:dyDescent="0.2">
      <c r="A38" t="s">
        <v>618</v>
      </c>
      <c r="B38" s="4" t="e">
        <f t="shared" si="0"/>
        <v>#VALUE!</v>
      </c>
      <c r="C38" s="4" t="str">
        <f t="shared" si="1"/>
        <v>26–27 Oct</v>
      </c>
      <c r="D38" t="s">
        <v>111</v>
      </c>
      <c r="E38">
        <v>27.5</v>
      </c>
      <c r="F38">
        <v>32.1</v>
      </c>
      <c r="G38">
        <v>12</v>
      </c>
      <c r="H38">
        <v>12.6</v>
      </c>
      <c r="I38">
        <v>3.3</v>
      </c>
      <c r="J38">
        <v>4.0999999999999996</v>
      </c>
      <c r="K38">
        <v>3</v>
      </c>
      <c r="L38">
        <v>5.4</v>
      </c>
      <c r="M38">
        <v>4.5999999999999996</v>
      </c>
    </row>
    <row r="39" spans="1:13" x14ac:dyDescent="0.2">
      <c r="A39" t="s">
        <v>555</v>
      </c>
      <c r="B39" s="4" t="e">
        <f t="shared" si="0"/>
        <v>#VALUE!</v>
      </c>
      <c r="C39" s="4" t="str">
        <f t="shared" si="1"/>
        <v>24–27 Oct</v>
      </c>
      <c r="D39" t="s">
        <v>679</v>
      </c>
      <c r="E39">
        <v>30.1</v>
      </c>
      <c r="F39">
        <v>31.8</v>
      </c>
      <c r="G39">
        <v>11.8</v>
      </c>
      <c r="H39">
        <v>9.6999999999999993</v>
      </c>
      <c r="I39">
        <v>5.0999999999999996</v>
      </c>
      <c r="J39">
        <v>4.2</v>
      </c>
      <c r="K39">
        <v>4.3</v>
      </c>
      <c r="L39">
        <v>3</v>
      </c>
      <c r="M39">
        <v>1.7</v>
      </c>
    </row>
    <row r="40" spans="1:13" x14ac:dyDescent="0.2">
      <c r="A40" s="1">
        <v>43034</v>
      </c>
      <c r="B40" s="4">
        <f t="shared" si="0"/>
        <v>42669</v>
      </c>
      <c r="C40" s="4">
        <f t="shared" si="1"/>
        <v>42669</v>
      </c>
      <c r="D40" t="s">
        <v>498</v>
      </c>
      <c r="E40">
        <v>29.3</v>
      </c>
      <c r="F40">
        <v>33.1</v>
      </c>
      <c r="G40">
        <v>9.6</v>
      </c>
      <c r="H40">
        <v>13.9</v>
      </c>
      <c r="I40">
        <v>4</v>
      </c>
      <c r="J40">
        <v>2.9</v>
      </c>
      <c r="K40">
        <v>1.8</v>
      </c>
      <c r="L40">
        <v>5.4</v>
      </c>
      <c r="M40">
        <v>3.8</v>
      </c>
    </row>
    <row r="41" spans="1:13" x14ac:dyDescent="0.2">
      <c r="A41" t="s">
        <v>231</v>
      </c>
      <c r="B41" s="4" t="e">
        <f t="shared" si="0"/>
        <v>#VALUE!</v>
      </c>
      <c r="C41" s="4" t="str">
        <f t="shared" si="1"/>
        <v>21–23 Oct</v>
      </c>
      <c r="D41" t="s">
        <v>120</v>
      </c>
      <c r="E41">
        <v>30.3</v>
      </c>
      <c r="F41">
        <v>30.9</v>
      </c>
      <c r="G41">
        <v>11.7</v>
      </c>
      <c r="H41">
        <v>11.7</v>
      </c>
      <c r="I41">
        <v>3.7</v>
      </c>
      <c r="J41">
        <v>4</v>
      </c>
      <c r="K41">
        <v>3.4</v>
      </c>
      <c r="L41">
        <v>4.3</v>
      </c>
      <c r="M41">
        <v>0.6</v>
      </c>
    </row>
    <row r="42" spans="1:13" x14ac:dyDescent="0.2">
      <c r="A42" t="s">
        <v>160</v>
      </c>
      <c r="B42" s="4" t="e">
        <f t="shared" si="0"/>
        <v>#VALUE!</v>
      </c>
      <c r="C42" s="4" t="str">
        <f t="shared" si="1"/>
        <v>21–22 Oct</v>
      </c>
      <c r="D42" t="s">
        <v>124</v>
      </c>
      <c r="E42">
        <v>26.5</v>
      </c>
      <c r="F42">
        <v>32</v>
      </c>
      <c r="G42">
        <v>14.5</v>
      </c>
      <c r="H42">
        <v>13</v>
      </c>
      <c r="I42">
        <v>3</v>
      </c>
      <c r="J42">
        <v>4.5</v>
      </c>
      <c r="K42">
        <v>3</v>
      </c>
      <c r="L42">
        <v>3.5</v>
      </c>
      <c r="M42">
        <v>5.5</v>
      </c>
    </row>
    <row r="43" spans="1:13" x14ac:dyDescent="0.2">
      <c r="A43" t="s">
        <v>516</v>
      </c>
      <c r="B43" s="4" t="e">
        <f t="shared" si="0"/>
        <v>#VALUE!</v>
      </c>
      <c r="C43" s="4" t="str">
        <f t="shared" si="1"/>
        <v>19–20 Oct</v>
      </c>
      <c r="D43" t="s">
        <v>111</v>
      </c>
      <c r="E43">
        <v>26.5</v>
      </c>
      <c r="F43">
        <v>33</v>
      </c>
      <c r="G43">
        <v>12.6</v>
      </c>
      <c r="H43">
        <v>12</v>
      </c>
      <c r="I43">
        <v>3.5</v>
      </c>
      <c r="J43">
        <v>3.9</v>
      </c>
      <c r="K43">
        <v>3.1</v>
      </c>
      <c r="L43">
        <v>5.4</v>
      </c>
      <c r="M43">
        <v>6.5</v>
      </c>
    </row>
    <row r="44" spans="1:13" x14ac:dyDescent="0.2">
      <c r="A44" s="1">
        <v>43027</v>
      </c>
      <c r="B44" s="4">
        <f t="shared" si="0"/>
        <v>42662</v>
      </c>
      <c r="C44" s="4">
        <f t="shared" si="1"/>
        <v>42662</v>
      </c>
      <c r="D44" t="s">
        <v>498</v>
      </c>
      <c r="E44">
        <v>29</v>
      </c>
      <c r="F44">
        <v>32.9</v>
      </c>
      <c r="G44">
        <v>9.8000000000000007</v>
      </c>
      <c r="H44">
        <v>14.2</v>
      </c>
      <c r="I44">
        <v>4.3</v>
      </c>
      <c r="J44">
        <v>2.5</v>
      </c>
      <c r="K44">
        <v>1.9</v>
      </c>
      <c r="L44">
        <v>5.4</v>
      </c>
      <c r="M44">
        <v>3.9</v>
      </c>
    </row>
    <row r="45" spans="1:13" x14ac:dyDescent="0.2">
      <c r="A45" t="s">
        <v>559</v>
      </c>
      <c r="B45" s="4" t="e">
        <f t="shared" si="0"/>
        <v>#VALUE!</v>
      </c>
      <c r="C45" s="4" t="str">
        <f t="shared" si="1"/>
        <v>15–16 Oct</v>
      </c>
      <c r="D45" t="s">
        <v>120</v>
      </c>
      <c r="E45">
        <v>29.6</v>
      </c>
      <c r="F45">
        <v>31.5</v>
      </c>
      <c r="G45">
        <v>11.3</v>
      </c>
      <c r="H45">
        <v>12.3</v>
      </c>
      <c r="I45">
        <v>4</v>
      </c>
      <c r="J45">
        <v>4.0999999999999996</v>
      </c>
      <c r="K45">
        <v>3.4</v>
      </c>
      <c r="L45">
        <v>3.8</v>
      </c>
      <c r="M45">
        <v>1.9</v>
      </c>
    </row>
    <row r="46" spans="1:13" x14ac:dyDescent="0.2">
      <c r="A46" s="1">
        <v>43023</v>
      </c>
      <c r="B46" s="4">
        <f t="shared" si="0"/>
        <v>42658</v>
      </c>
      <c r="C46" s="4">
        <f t="shared" si="1"/>
        <v>42658</v>
      </c>
      <c r="D46" t="s">
        <v>18</v>
      </c>
      <c r="E46">
        <v>27</v>
      </c>
      <c r="F46">
        <v>32</v>
      </c>
      <c r="G46">
        <v>11.5</v>
      </c>
      <c r="H46">
        <v>13.5</v>
      </c>
      <c r="I46">
        <v>3.5</v>
      </c>
      <c r="J46">
        <v>5</v>
      </c>
      <c r="K46">
        <v>2.5</v>
      </c>
      <c r="L46">
        <v>5</v>
      </c>
      <c r="M46">
        <v>5</v>
      </c>
    </row>
    <row r="47" spans="1:13" x14ac:dyDescent="0.2">
      <c r="A47" t="s">
        <v>165</v>
      </c>
      <c r="B47" s="4" t="e">
        <f t="shared" si="0"/>
        <v>#VALUE!</v>
      </c>
      <c r="C47" s="4" t="str">
        <f t="shared" si="1"/>
        <v>14–15 Oct</v>
      </c>
      <c r="D47" t="s">
        <v>124</v>
      </c>
      <c r="E47">
        <v>26.5</v>
      </c>
      <c r="F47">
        <v>31.5</v>
      </c>
      <c r="G47">
        <v>14</v>
      </c>
      <c r="H47">
        <v>13.5</v>
      </c>
      <c r="I47">
        <v>3.5</v>
      </c>
      <c r="J47">
        <v>5</v>
      </c>
      <c r="K47">
        <v>2.5</v>
      </c>
      <c r="L47">
        <v>3.5</v>
      </c>
      <c r="M47">
        <v>5</v>
      </c>
    </row>
    <row r="48" spans="1:13" x14ac:dyDescent="0.2">
      <c r="A48" s="1">
        <v>43021</v>
      </c>
      <c r="B48" s="4">
        <f t="shared" si="0"/>
        <v>42656</v>
      </c>
      <c r="C48" s="4">
        <f t="shared" si="1"/>
        <v>42656</v>
      </c>
      <c r="D48" t="s">
        <v>48</v>
      </c>
      <c r="E48">
        <v>31.5</v>
      </c>
      <c r="F48">
        <v>31.7</v>
      </c>
      <c r="G48">
        <v>11</v>
      </c>
      <c r="H48">
        <v>13.5</v>
      </c>
      <c r="I48">
        <v>3.2</v>
      </c>
      <c r="J48">
        <v>3.5</v>
      </c>
      <c r="K48">
        <v>3.1</v>
      </c>
      <c r="L48">
        <v>2.5</v>
      </c>
      <c r="M48">
        <v>0.2</v>
      </c>
    </row>
    <row r="49" spans="1:13" x14ac:dyDescent="0.2">
      <c r="A49" s="1">
        <v>43021</v>
      </c>
      <c r="B49" s="4">
        <f t="shared" si="0"/>
        <v>42656</v>
      </c>
      <c r="C49" s="4">
        <f t="shared" si="1"/>
        <v>42656</v>
      </c>
      <c r="D49" t="s">
        <v>680</v>
      </c>
      <c r="E49">
        <v>29.4</v>
      </c>
      <c r="F49">
        <v>30.7</v>
      </c>
      <c r="G49">
        <v>11</v>
      </c>
      <c r="H49">
        <v>12.4</v>
      </c>
      <c r="I49">
        <v>4</v>
      </c>
      <c r="J49">
        <v>4.3</v>
      </c>
      <c r="K49">
        <v>4</v>
      </c>
      <c r="L49">
        <v>4.2</v>
      </c>
      <c r="M49">
        <v>1.3</v>
      </c>
    </row>
    <row r="50" spans="1:13" x14ac:dyDescent="0.2">
      <c r="A50" t="s">
        <v>519</v>
      </c>
      <c r="B50" s="4" t="e">
        <f t="shared" si="0"/>
        <v>#VALUE!</v>
      </c>
      <c r="C50" s="4" t="str">
        <f t="shared" si="1"/>
        <v>12–13 Oct</v>
      </c>
      <c r="D50" t="s">
        <v>111</v>
      </c>
      <c r="E50">
        <v>27.1</v>
      </c>
      <c r="F50">
        <v>31.4</v>
      </c>
      <c r="G50">
        <v>13</v>
      </c>
      <c r="H50">
        <v>12.3</v>
      </c>
      <c r="I50">
        <v>3.6</v>
      </c>
      <c r="J50">
        <v>4</v>
      </c>
      <c r="K50">
        <v>3</v>
      </c>
      <c r="L50">
        <v>5.6</v>
      </c>
      <c r="M50">
        <v>4.3</v>
      </c>
    </row>
    <row r="51" spans="1:13" x14ac:dyDescent="0.2">
      <c r="A51" s="1">
        <v>43020</v>
      </c>
      <c r="B51" s="4">
        <f t="shared" si="0"/>
        <v>42655</v>
      </c>
      <c r="C51" s="4">
        <f t="shared" si="1"/>
        <v>42655</v>
      </c>
      <c r="D51" t="s">
        <v>498</v>
      </c>
      <c r="E51">
        <v>28.9</v>
      </c>
      <c r="F51">
        <v>32.4</v>
      </c>
      <c r="G51">
        <v>10.3</v>
      </c>
      <c r="H51">
        <v>14.1</v>
      </c>
      <c r="I51">
        <v>3.9</v>
      </c>
      <c r="J51">
        <v>2.4</v>
      </c>
      <c r="K51">
        <v>2.2999999999999998</v>
      </c>
      <c r="L51">
        <v>5.7</v>
      </c>
      <c r="M51">
        <v>3.3</v>
      </c>
    </row>
    <row r="52" spans="1:13" x14ac:dyDescent="0.2">
      <c r="A52" t="s">
        <v>563</v>
      </c>
      <c r="B52" s="4" t="e">
        <f t="shared" si="0"/>
        <v>#VALUE!</v>
      </c>
      <c r="C52" s="4" t="str">
        <f t="shared" si="1"/>
        <v>8–9 Oct</v>
      </c>
      <c r="D52" t="s">
        <v>120</v>
      </c>
      <c r="E52">
        <v>30.2</v>
      </c>
      <c r="F52">
        <v>30.7</v>
      </c>
      <c r="G52">
        <v>10.8</v>
      </c>
      <c r="H52">
        <v>12.8</v>
      </c>
      <c r="I52">
        <v>3.8</v>
      </c>
      <c r="J52">
        <v>4.2</v>
      </c>
      <c r="K52">
        <v>3.4</v>
      </c>
      <c r="L52">
        <v>4.0999999999999996</v>
      </c>
      <c r="M52">
        <v>0.5</v>
      </c>
    </row>
    <row r="53" spans="1:13" x14ac:dyDescent="0.2">
      <c r="A53" t="s">
        <v>236</v>
      </c>
      <c r="B53" s="4" t="e">
        <f t="shared" si="0"/>
        <v>#VALUE!</v>
      </c>
      <c r="C53" s="4" t="str">
        <f t="shared" si="1"/>
        <v>6–7 Oct</v>
      </c>
      <c r="D53" t="s">
        <v>134</v>
      </c>
      <c r="E53">
        <v>25</v>
      </c>
      <c r="F53">
        <v>31.9</v>
      </c>
      <c r="G53">
        <v>13.2</v>
      </c>
      <c r="H53">
        <v>12.3</v>
      </c>
      <c r="I53">
        <v>3.8</v>
      </c>
      <c r="J53">
        <v>4.5</v>
      </c>
      <c r="K53">
        <v>3.1</v>
      </c>
      <c r="L53">
        <v>6.2</v>
      </c>
      <c r="M53">
        <v>6.9</v>
      </c>
    </row>
    <row r="54" spans="1:13" x14ac:dyDescent="0.2">
      <c r="A54" s="1">
        <v>43014</v>
      </c>
      <c r="B54" s="4">
        <f t="shared" si="0"/>
        <v>42649</v>
      </c>
      <c r="C54" s="4">
        <f t="shared" si="1"/>
        <v>42649</v>
      </c>
      <c r="D54" t="s">
        <v>680</v>
      </c>
      <c r="E54">
        <v>29</v>
      </c>
      <c r="F54">
        <v>30.9</v>
      </c>
      <c r="G54">
        <v>11.5</v>
      </c>
      <c r="H54">
        <v>12.1</v>
      </c>
      <c r="I54">
        <v>3.9</v>
      </c>
      <c r="J54">
        <v>4.3</v>
      </c>
      <c r="K54">
        <v>4</v>
      </c>
      <c r="L54">
        <v>4.3</v>
      </c>
      <c r="M54">
        <v>1.9</v>
      </c>
    </row>
    <row r="55" spans="1:13" x14ac:dyDescent="0.2">
      <c r="A55" t="s">
        <v>621</v>
      </c>
      <c r="B55" s="4" t="e">
        <f t="shared" si="0"/>
        <v>#VALUE!</v>
      </c>
      <c r="C55" s="4" t="str">
        <f t="shared" si="1"/>
        <v>5–6 Oct</v>
      </c>
      <c r="D55" t="s">
        <v>111</v>
      </c>
      <c r="E55">
        <v>26.3</v>
      </c>
      <c r="F55">
        <v>31.8</v>
      </c>
      <c r="G55">
        <v>13.2</v>
      </c>
      <c r="H55">
        <v>13.1</v>
      </c>
      <c r="I55">
        <v>3.5</v>
      </c>
      <c r="J55">
        <v>3.6</v>
      </c>
      <c r="K55">
        <v>3.2</v>
      </c>
      <c r="L55">
        <v>5.5</v>
      </c>
      <c r="M55">
        <v>5.5</v>
      </c>
    </row>
    <row r="56" spans="1:13" x14ac:dyDescent="0.2">
      <c r="A56" s="1">
        <v>43013</v>
      </c>
      <c r="B56" s="4">
        <f t="shared" si="0"/>
        <v>42648</v>
      </c>
      <c r="C56" s="4">
        <f t="shared" si="1"/>
        <v>42648</v>
      </c>
      <c r="D56" t="s">
        <v>498</v>
      </c>
      <c r="E56">
        <v>29.1</v>
      </c>
      <c r="F56">
        <v>33.200000000000003</v>
      </c>
      <c r="G56">
        <v>9.9</v>
      </c>
      <c r="H56">
        <v>13.3</v>
      </c>
      <c r="I56">
        <v>3.9</v>
      </c>
      <c r="J56">
        <v>2.5</v>
      </c>
      <c r="K56">
        <v>2.5</v>
      </c>
      <c r="L56">
        <v>5.6</v>
      </c>
      <c r="M56">
        <v>4.0999999999999996</v>
      </c>
    </row>
    <row r="57" spans="1:13" x14ac:dyDescent="0.2">
      <c r="A57" t="s">
        <v>22</v>
      </c>
      <c r="B57" s="4" t="e">
        <f t="shared" si="0"/>
        <v>#VALUE!</v>
      </c>
      <c r="C57" s="4" t="str">
        <f t="shared" si="1"/>
        <v>3–5 Oct</v>
      </c>
      <c r="D57" t="s">
        <v>483</v>
      </c>
      <c r="E57">
        <v>26.4</v>
      </c>
      <c r="F57">
        <v>32.299999999999997</v>
      </c>
      <c r="G57">
        <v>12.5</v>
      </c>
      <c r="H57">
        <v>11.5</v>
      </c>
      <c r="I57">
        <v>4.0999999999999996</v>
      </c>
      <c r="J57">
        <v>2.9</v>
      </c>
      <c r="K57">
        <v>3</v>
      </c>
      <c r="L57">
        <v>7.5</v>
      </c>
      <c r="M57">
        <v>5.9</v>
      </c>
    </row>
    <row r="58" spans="1:13" x14ac:dyDescent="0.2">
      <c r="A58" s="1">
        <v>43011</v>
      </c>
      <c r="B58" s="4">
        <f t="shared" si="0"/>
        <v>42646</v>
      </c>
      <c r="C58" s="4">
        <f t="shared" si="1"/>
        <v>42646</v>
      </c>
      <c r="D58" t="s">
        <v>14</v>
      </c>
      <c r="E58">
        <v>26.5</v>
      </c>
      <c r="F58">
        <v>32.5</v>
      </c>
      <c r="G58">
        <v>11</v>
      </c>
      <c r="H58">
        <v>11</v>
      </c>
      <c r="I58">
        <v>3</v>
      </c>
      <c r="J58">
        <v>5</v>
      </c>
      <c r="K58">
        <v>4</v>
      </c>
      <c r="L58">
        <v>7</v>
      </c>
      <c r="M58">
        <v>6</v>
      </c>
    </row>
    <row r="59" spans="1:13" x14ac:dyDescent="0.2">
      <c r="A59" t="s">
        <v>61</v>
      </c>
      <c r="B59" s="4" t="e">
        <f t="shared" si="0"/>
        <v>#VALUE!</v>
      </c>
      <c r="C59" s="4" t="str">
        <f t="shared" si="1"/>
        <v>1–2 Oct</v>
      </c>
      <c r="D59" t="s">
        <v>120</v>
      </c>
      <c r="E59">
        <v>29.9</v>
      </c>
      <c r="F59">
        <v>31</v>
      </c>
      <c r="G59">
        <v>11.4</v>
      </c>
      <c r="H59">
        <v>12.6</v>
      </c>
      <c r="I59">
        <v>3.6</v>
      </c>
      <c r="J59">
        <v>4.2</v>
      </c>
      <c r="K59">
        <v>3.5</v>
      </c>
      <c r="L59">
        <v>3.8</v>
      </c>
      <c r="M59">
        <v>1.2</v>
      </c>
    </row>
    <row r="60" spans="1:13" x14ac:dyDescent="0.2">
      <c r="A60" t="s">
        <v>26</v>
      </c>
      <c r="B60" s="4" t="e">
        <f t="shared" si="0"/>
        <v>#VALUE!</v>
      </c>
      <c r="C60" s="4" t="str">
        <f t="shared" si="1"/>
        <v>29–30 Sep</v>
      </c>
      <c r="D60" t="s">
        <v>134</v>
      </c>
      <c r="E60">
        <v>24.3</v>
      </c>
      <c r="F60">
        <v>31.8</v>
      </c>
      <c r="G60">
        <v>13.5</v>
      </c>
      <c r="H60">
        <v>12.5</v>
      </c>
      <c r="I60">
        <v>3.9</v>
      </c>
      <c r="J60">
        <v>4.5999999999999996</v>
      </c>
      <c r="K60">
        <v>3</v>
      </c>
      <c r="L60">
        <v>6.4</v>
      </c>
      <c r="M60">
        <v>7.5</v>
      </c>
    </row>
    <row r="61" spans="1:13" x14ac:dyDescent="0.2">
      <c r="A61" t="s">
        <v>237</v>
      </c>
      <c r="B61" s="4" t="e">
        <f t="shared" si="0"/>
        <v>#VALUE!</v>
      </c>
      <c r="C61" s="4" t="str">
        <f t="shared" si="1"/>
        <v>28–29 Sep</v>
      </c>
      <c r="D61" t="s">
        <v>111</v>
      </c>
      <c r="E61">
        <v>26</v>
      </c>
      <c r="F61">
        <v>30.9</v>
      </c>
      <c r="G61">
        <v>13.4</v>
      </c>
      <c r="H61">
        <v>14.1</v>
      </c>
      <c r="I61">
        <v>3.6</v>
      </c>
      <c r="J61">
        <v>3.5</v>
      </c>
      <c r="K61">
        <v>3.4</v>
      </c>
      <c r="L61">
        <v>5.0999999999999996</v>
      </c>
      <c r="M61">
        <v>4.9000000000000004</v>
      </c>
    </row>
    <row r="62" spans="1:13" x14ac:dyDescent="0.2">
      <c r="A62" s="1">
        <v>43006</v>
      </c>
      <c r="B62" s="4">
        <f t="shared" si="0"/>
        <v>42641</v>
      </c>
      <c r="C62" s="4">
        <f t="shared" si="1"/>
        <v>42641</v>
      </c>
      <c r="D62" t="s">
        <v>498</v>
      </c>
      <c r="E62">
        <v>28.4</v>
      </c>
      <c r="F62">
        <v>32.6</v>
      </c>
      <c r="G62">
        <v>10.5</v>
      </c>
      <c r="H62">
        <v>13.6</v>
      </c>
      <c r="I62">
        <v>3.6</v>
      </c>
      <c r="J62">
        <v>2.1</v>
      </c>
      <c r="K62">
        <v>2.5</v>
      </c>
      <c r="L62">
        <v>6.7</v>
      </c>
      <c r="M62">
        <v>4.2</v>
      </c>
    </row>
    <row r="63" spans="1:13" x14ac:dyDescent="0.2">
      <c r="A63" t="s">
        <v>686</v>
      </c>
      <c r="B63" s="4" t="e">
        <f t="shared" si="0"/>
        <v>#VALUE!</v>
      </c>
      <c r="C63" s="4" t="str">
        <f t="shared" si="1"/>
        <v>24–25 Sep</v>
      </c>
      <c r="D63" t="s">
        <v>120</v>
      </c>
      <c r="E63">
        <v>29.5</v>
      </c>
      <c r="F63">
        <v>31.2</v>
      </c>
      <c r="G63">
        <v>11.9</v>
      </c>
      <c r="H63">
        <v>12.1</v>
      </c>
      <c r="I63">
        <v>3.9</v>
      </c>
      <c r="J63">
        <v>4.3</v>
      </c>
      <c r="K63">
        <v>3.3</v>
      </c>
      <c r="L63">
        <v>3.8</v>
      </c>
      <c r="M63">
        <v>1.7</v>
      </c>
    </row>
    <row r="64" spans="1:13" x14ac:dyDescent="0.2">
      <c r="A64" t="s">
        <v>524</v>
      </c>
      <c r="B64" s="4" t="e">
        <f t="shared" si="0"/>
        <v>#VALUE!</v>
      </c>
      <c r="C64" s="4" t="str">
        <f t="shared" si="1"/>
        <v>21–22 Sep</v>
      </c>
      <c r="D64" t="s">
        <v>111</v>
      </c>
      <c r="E64">
        <v>25.6</v>
      </c>
      <c r="F64">
        <v>30.5</v>
      </c>
      <c r="G64">
        <v>13.9</v>
      </c>
      <c r="H64">
        <v>13.9</v>
      </c>
      <c r="I64">
        <v>3.9</v>
      </c>
      <c r="J64">
        <v>3.7</v>
      </c>
      <c r="K64">
        <v>3.4</v>
      </c>
      <c r="L64">
        <v>5.0999999999999996</v>
      </c>
      <c r="M64">
        <v>4.9000000000000004</v>
      </c>
    </row>
    <row r="65" spans="1:13" x14ac:dyDescent="0.2">
      <c r="A65" s="1">
        <v>42999</v>
      </c>
      <c r="B65" s="4">
        <f t="shared" si="0"/>
        <v>42634</v>
      </c>
      <c r="C65" s="4">
        <f t="shared" si="1"/>
        <v>42634</v>
      </c>
      <c r="D65" t="s">
        <v>498</v>
      </c>
      <c r="E65">
        <v>28.1</v>
      </c>
      <c r="F65">
        <v>32</v>
      </c>
      <c r="G65">
        <v>11.2</v>
      </c>
      <c r="H65">
        <v>12.5</v>
      </c>
      <c r="I65">
        <v>3.9</v>
      </c>
      <c r="J65">
        <v>2.5</v>
      </c>
      <c r="K65">
        <v>2.5</v>
      </c>
      <c r="L65">
        <v>7.3</v>
      </c>
      <c r="M65">
        <v>3.9</v>
      </c>
    </row>
    <row r="66" spans="1:13" x14ac:dyDescent="0.2">
      <c r="A66" t="s">
        <v>371</v>
      </c>
      <c r="B66" s="4" t="e">
        <f t="shared" si="0"/>
        <v>#VALUE!</v>
      </c>
      <c r="C66" s="4" t="str">
        <f t="shared" si="1"/>
        <v>20–21 Sep</v>
      </c>
      <c r="D66" t="s">
        <v>680</v>
      </c>
      <c r="E66">
        <v>29</v>
      </c>
      <c r="F66">
        <v>31.2</v>
      </c>
      <c r="G66">
        <v>11.2</v>
      </c>
      <c r="H66">
        <v>11.8</v>
      </c>
      <c r="I66">
        <v>4</v>
      </c>
      <c r="J66">
        <v>4.2</v>
      </c>
      <c r="K66">
        <v>4</v>
      </c>
      <c r="L66">
        <v>4.5999999999999996</v>
      </c>
      <c r="M66">
        <v>2.2000000000000002</v>
      </c>
    </row>
    <row r="67" spans="1:13" x14ac:dyDescent="0.2">
      <c r="A67" t="s">
        <v>687</v>
      </c>
      <c r="B67" s="4" t="e">
        <f t="shared" ref="B67:B130" si="2">DATE(YEAR(A67)-1,MONTH(A67),DAY(A67))</f>
        <v>#VALUE!</v>
      </c>
      <c r="C67" s="4" t="str">
        <f t="shared" ref="C67:C130" si="3">IF(ISERROR(B67), A67, B67)</f>
        <v>19–21 Sep</v>
      </c>
      <c r="D67" t="s">
        <v>134</v>
      </c>
      <c r="E67">
        <v>25</v>
      </c>
      <c r="F67">
        <v>32.299999999999997</v>
      </c>
      <c r="G67">
        <v>12.9</v>
      </c>
      <c r="H67">
        <v>12.3</v>
      </c>
      <c r="I67">
        <v>3.6</v>
      </c>
      <c r="J67">
        <v>4.5</v>
      </c>
      <c r="K67">
        <v>3.1</v>
      </c>
      <c r="L67">
        <v>6.3</v>
      </c>
      <c r="M67">
        <v>7.3</v>
      </c>
    </row>
    <row r="68" spans="1:13" x14ac:dyDescent="0.2">
      <c r="A68" t="s">
        <v>688</v>
      </c>
      <c r="B68" s="4" t="e">
        <f t="shared" si="2"/>
        <v>#VALUE!</v>
      </c>
      <c r="C68" s="4" t="str">
        <f t="shared" si="3"/>
        <v>17–18 Sep</v>
      </c>
      <c r="D68" t="s">
        <v>120</v>
      </c>
      <c r="E68">
        <v>29</v>
      </c>
      <c r="F68">
        <v>32.4</v>
      </c>
      <c r="G68">
        <v>11.9</v>
      </c>
      <c r="H68">
        <v>11.6</v>
      </c>
      <c r="I68">
        <v>3.8</v>
      </c>
      <c r="J68">
        <v>4.3</v>
      </c>
      <c r="K68">
        <v>3.1</v>
      </c>
      <c r="L68">
        <v>3.9</v>
      </c>
      <c r="M68">
        <v>3.4</v>
      </c>
    </row>
    <row r="69" spans="1:13" x14ac:dyDescent="0.2">
      <c r="A69" t="s">
        <v>241</v>
      </c>
      <c r="B69" s="4" t="e">
        <f t="shared" si="2"/>
        <v>#VALUE!</v>
      </c>
      <c r="C69" s="4" t="str">
        <f t="shared" si="3"/>
        <v>15–16 Sep</v>
      </c>
      <c r="D69" t="s">
        <v>134</v>
      </c>
      <c r="E69">
        <v>24.8</v>
      </c>
      <c r="F69">
        <v>32.6</v>
      </c>
      <c r="G69">
        <v>12.6</v>
      </c>
      <c r="H69">
        <v>12.1</v>
      </c>
      <c r="I69">
        <v>3.8</v>
      </c>
      <c r="J69">
        <v>4.5999999999999996</v>
      </c>
      <c r="K69">
        <v>3.3</v>
      </c>
      <c r="L69">
        <v>6.3</v>
      </c>
      <c r="M69">
        <v>7.8</v>
      </c>
    </row>
    <row r="70" spans="1:13" x14ac:dyDescent="0.2">
      <c r="A70" t="s">
        <v>526</v>
      </c>
      <c r="B70" s="4" t="e">
        <f t="shared" si="2"/>
        <v>#VALUE!</v>
      </c>
      <c r="C70" s="4" t="str">
        <f t="shared" si="3"/>
        <v>14–15 Sep</v>
      </c>
      <c r="D70" t="s">
        <v>111</v>
      </c>
      <c r="E70">
        <v>24.8</v>
      </c>
      <c r="F70">
        <v>31.5</v>
      </c>
      <c r="G70">
        <v>13.8</v>
      </c>
      <c r="H70">
        <v>13.9</v>
      </c>
      <c r="I70">
        <v>3.5</v>
      </c>
      <c r="J70">
        <v>4.0999999999999996</v>
      </c>
      <c r="K70">
        <v>3.6</v>
      </c>
      <c r="L70">
        <v>4.8</v>
      </c>
      <c r="M70">
        <v>6.7</v>
      </c>
    </row>
    <row r="71" spans="1:13" x14ac:dyDescent="0.2">
      <c r="A71" s="1">
        <v>42992</v>
      </c>
      <c r="B71" s="4">
        <f t="shared" si="2"/>
        <v>42627</v>
      </c>
      <c r="C71" s="4">
        <f t="shared" si="3"/>
        <v>42627</v>
      </c>
      <c r="D71" t="s">
        <v>498</v>
      </c>
      <c r="E71">
        <v>28.6</v>
      </c>
      <c r="F71">
        <v>32.6</v>
      </c>
      <c r="G71">
        <v>10.9</v>
      </c>
      <c r="H71">
        <v>13</v>
      </c>
      <c r="I71">
        <v>3.7</v>
      </c>
      <c r="J71">
        <v>2.2999999999999998</v>
      </c>
      <c r="K71">
        <v>2.7</v>
      </c>
      <c r="L71">
        <v>6.2</v>
      </c>
      <c r="M71">
        <v>4</v>
      </c>
    </row>
    <row r="72" spans="1:13" x14ac:dyDescent="0.2">
      <c r="A72" t="s">
        <v>689</v>
      </c>
      <c r="B72" s="4" t="e">
        <f t="shared" si="2"/>
        <v>#VALUE!</v>
      </c>
      <c r="C72" s="4" t="str">
        <f t="shared" si="3"/>
        <v>12–14 Sep</v>
      </c>
      <c r="D72" t="s">
        <v>72</v>
      </c>
      <c r="E72">
        <v>28.5</v>
      </c>
      <c r="F72">
        <v>32</v>
      </c>
      <c r="G72">
        <v>11.5</v>
      </c>
      <c r="H72">
        <v>12</v>
      </c>
      <c r="I72">
        <v>4.4000000000000004</v>
      </c>
      <c r="J72">
        <v>4.5</v>
      </c>
      <c r="K72">
        <v>3.6</v>
      </c>
      <c r="L72">
        <v>3.5</v>
      </c>
      <c r="M72">
        <v>3.5</v>
      </c>
    </row>
    <row r="73" spans="1:13" x14ac:dyDescent="0.2">
      <c r="A73" s="1">
        <v>42990</v>
      </c>
      <c r="B73" s="4">
        <f t="shared" si="2"/>
        <v>42625</v>
      </c>
      <c r="C73" s="4">
        <f t="shared" si="3"/>
        <v>42625</v>
      </c>
      <c r="D73" t="s">
        <v>14</v>
      </c>
      <c r="E73">
        <v>27</v>
      </c>
      <c r="F73">
        <v>31.5</v>
      </c>
      <c r="G73">
        <v>11</v>
      </c>
      <c r="H73">
        <v>12</v>
      </c>
      <c r="I73">
        <v>2.5</v>
      </c>
      <c r="J73">
        <v>5</v>
      </c>
      <c r="K73">
        <v>3</v>
      </c>
      <c r="L73">
        <v>8</v>
      </c>
      <c r="M73">
        <v>4.5</v>
      </c>
    </row>
    <row r="74" spans="1:13" x14ac:dyDescent="0.2">
      <c r="A74" s="1">
        <v>42990</v>
      </c>
      <c r="B74" s="4">
        <f t="shared" si="2"/>
        <v>42625</v>
      </c>
      <c r="C74" s="4">
        <f t="shared" si="3"/>
        <v>42625</v>
      </c>
      <c r="D74" t="s">
        <v>680</v>
      </c>
      <c r="E74">
        <v>29.3</v>
      </c>
      <c r="F74">
        <v>31.5</v>
      </c>
      <c r="G74">
        <v>11.3</v>
      </c>
      <c r="H74">
        <v>11.6</v>
      </c>
      <c r="I74">
        <v>4.0999999999999996</v>
      </c>
      <c r="J74">
        <v>4.3</v>
      </c>
      <c r="K74">
        <v>3.8</v>
      </c>
      <c r="L74">
        <v>4.0999999999999996</v>
      </c>
      <c r="M74">
        <v>2.2000000000000002</v>
      </c>
    </row>
    <row r="75" spans="1:13" x14ac:dyDescent="0.2">
      <c r="A75" t="s">
        <v>175</v>
      </c>
      <c r="B75" s="4" t="e">
        <f t="shared" si="2"/>
        <v>#VALUE!</v>
      </c>
      <c r="C75" s="4" t="str">
        <f t="shared" si="3"/>
        <v>10–11 Sep</v>
      </c>
      <c r="D75" t="s">
        <v>120</v>
      </c>
      <c r="E75">
        <v>29.2</v>
      </c>
      <c r="F75">
        <v>32.4</v>
      </c>
      <c r="G75">
        <v>12.4</v>
      </c>
      <c r="H75">
        <v>11.6</v>
      </c>
      <c r="I75">
        <v>3.7</v>
      </c>
      <c r="J75">
        <v>4.0999999999999996</v>
      </c>
      <c r="K75">
        <v>3.1</v>
      </c>
      <c r="L75">
        <v>3.5</v>
      </c>
      <c r="M75">
        <v>3.2</v>
      </c>
    </row>
    <row r="76" spans="1:13" x14ac:dyDescent="0.2">
      <c r="A76" t="s">
        <v>690</v>
      </c>
      <c r="B76" s="4" t="e">
        <f t="shared" si="2"/>
        <v>#VALUE!</v>
      </c>
      <c r="C76" s="4" t="str">
        <f t="shared" si="3"/>
        <v>8–9 Sep</v>
      </c>
      <c r="D76" t="s">
        <v>134</v>
      </c>
      <c r="E76">
        <v>24.3</v>
      </c>
      <c r="F76">
        <v>32.799999999999997</v>
      </c>
      <c r="G76">
        <v>12.4</v>
      </c>
      <c r="H76">
        <v>12.2</v>
      </c>
      <c r="I76">
        <v>4.2</v>
      </c>
      <c r="J76">
        <v>4.8</v>
      </c>
      <c r="K76">
        <v>2.5</v>
      </c>
      <c r="L76">
        <v>6.8</v>
      </c>
      <c r="M76">
        <v>8.5</v>
      </c>
    </row>
    <row r="77" spans="1:13" x14ac:dyDescent="0.2">
      <c r="A77" t="s">
        <v>243</v>
      </c>
      <c r="B77" s="4" t="e">
        <f t="shared" si="2"/>
        <v>#VALUE!</v>
      </c>
      <c r="C77" s="4" t="str">
        <f t="shared" si="3"/>
        <v>7–8 Sep</v>
      </c>
      <c r="D77" t="s">
        <v>111</v>
      </c>
      <c r="E77">
        <v>25.1</v>
      </c>
      <c r="F77">
        <v>31</v>
      </c>
      <c r="G77">
        <v>13.9</v>
      </c>
      <c r="H77">
        <v>14.1</v>
      </c>
      <c r="I77">
        <v>3.4</v>
      </c>
      <c r="J77">
        <v>3.9</v>
      </c>
      <c r="K77">
        <v>3.4</v>
      </c>
      <c r="L77">
        <v>5.2</v>
      </c>
      <c r="M77">
        <v>5.9</v>
      </c>
    </row>
    <row r="78" spans="1:13" x14ac:dyDescent="0.2">
      <c r="A78" t="s">
        <v>179</v>
      </c>
      <c r="B78" s="4" t="e">
        <f t="shared" si="2"/>
        <v>#VALUE!</v>
      </c>
      <c r="C78" s="4" t="str">
        <f t="shared" si="3"/>
        <v>6–8 Sep</v>
      </c>
      <c r="D78" t="s">
        <v>12</v>
      </c>
      <c r="E78">
        <v>28.8</v>
      </c>
      <c r="F78">
        <v>32.1</v>
      </c>
      <c r="G78">
        <v>10.199999999999999</v>
      </c>
      <c r="H78">
        <v>11</v>
      </c>
      <c r="I78">
        <v>5.7</v>
      </c>
      <c r="J78">
        <v>4.5</v>
      </c>
      <c r="K78">
        <v>3.8</v>
      </c>
      <c r="L78">
        <v>3.9</v>
      </c>
      <c r="M78">
        <v>3.3</v>
      </c>
    </row>
    <row r="79" spans="1:13" x14ac:dyDescent="0.2">
      <c r="A79" s="1">
        <v>42985</v>
      </c>
      <c r="B79" s="4">
        <f t="shared" si="2"/>
        <v>42620</v>
      </c>
      <c r="C79" s="4">
        <f t="shared" si="3"/>
        <v>42620</v>
      </c>
      <c r="D79" t="s">
        <v>498</v>
      </c>
      <c r="E79">
        <v>29.4</v>
      </c>
      <c r="F79">
        <v>32.9</v>
      </c>
      <c r="G79">
        <v>10.6</v>
      </c>
      <c r="H79">
        <v>12.7</v>
      </c>
      <c r="I79">
        <v>4</v>
      </c>
      <c r="J79">
        <v>2.2000000000000002</v>
      </c>
      <c r="K79">
        <v>2.8</v>
      </c>
      <c r="L79">
        <v>5.2</v>
      </c>
      <c r="M79">
        <v>3.5</v>
      </c>
    </row>
    <row r="80" spans="1:13" x14ac:dyDescent="0.2">
      <c r="A80" s="1">
        <v>42985</v>
      </c>
      <c r="B80" s="4">
        <f t="shared" si="2"/>
        <v>42620</v>
      </c>
      <c r="C80" s="4">
        <f t="shared" si="3"/>
        <v>42620</v>
      </c>
      <c r="D80" t="s">
        <v>14</v>
      </c>
      <c r="E80">
        <v>27.5</v>
      </c>
      <c r="F80">
        <v>32</v>
      </c>
      <c r="G80">
        <v>11.5</v>
      </c>
      <c r="H80">
        <v>12</v>
      </c>
      <c r="I80">
        <v>2</v>
      </c>
      <c r="J80">
        <v>5</v>
      </c>
      <c r="K80">
        <v>3</v>
      </c>
      <c r="L80">
        <v>7</v>
      </c>
      <c r="M80">
        <v>4.5</v>
      </c>
    </row>
    <row r="81" spans="1:13" x14ac:dyDescent="0.2">
      <c r="A81" t="s">
        <v>32</v>
      </c>
      <c r="B81" s="4" t="e">
        <f t="shared" si="2"/>
        <v>#VALUE!</v>
      </c>
      <c r="C81" s="4" t="str">
        <f t="shared" si="3"/>
        <v>3–4 Sep</v>
      </c>
      <c r="D81" t="s">
        <v>120</v>
      </c>
      <c r="E81">
        <v>31.4</v>
      </c>
      <c r="F81">
        <v>31.1</v>
      </c>
      <c r="G81">
        <v>12</v>
      </c>
      <c r="H81">
        <v>11.3</v>
      </c>
      <c r="I81">
        <v>3.3</v>
      </c>
      <c r="J81">
        <v>4.3</v>
      </c>
      <c r="K81">
        <v>3.2</v>
      </c>
      <c r="L81">
        <v>3.4</v>
      </c>
      <c r="M81">
        <v>0.3</v>
      </c>
    </row>
    <row r="82" spans="1:13" x14ac:dyDescent="0.2">
      <c r="A82" t="s">
        <v>527</v>
      </c>
      <c r="B82" s="4" t="e">
        <f t="shared" si="2"/>
        <v>#VALUE!</v>
      </c>
      <c r="C82" s="4" t="str">
        <f t="shared" si="3"/>
        <v>31 Aug–1 Sep</v>
      </c>
      <c r="D82" t="s">
        <v>111</v>
      </c>
      <c r="E82">
        <v>29.5</v>
      </c>
      <c r="F82">
        <v>30.4</v>
      </c>
      <c r="G82">
        <v>13.6</v>
      </c>
      <c r="H82">
        <v>12.8</v>
      </c>
      <c r="I82">
        <v>2.5</v>
      </c>
      <c r="J82">
        <v>3.9</v>
      </c>
      <c r="K82">
        <v>3.5</v>
      </c>
      <c r="L82">
        <v>3.8</v>
      </c>
      <c r="M82">
        <v>0.9</v>
      </c>
    </row>
    <row r="83" spans="1:13" x14ac:dyDescent="0.2">
      <c r="A83" s="1">
        <v>42978</v>
      </c>
      <c r="B83" s="4">
        <f t="shared" si="2"/>
        <v>42613</v>
      </c>
      <c r="C83" s="4">
        <f t="shared" si="3"/>
        <v>42613</v>
      </c>
      <c r="D83" t="s">
        <v>498</v>
      </c>
      <c r="E83">
        <v>30.3</v>
      </c>
      <c r="F83">
        <v>32.6</v>
      </c>
      <c r="G83">
        <v>10.3</v>
      </c>
      <c r="H83">
        <v>13.1</v>
      </c>
      <c r="I83">
        <v>4.0999999999999996</v>
      </c>
      <c r="J83">
        <v>2.2999999999999998</v>
      </c>
      <c r="K83">
        <v>2.7</v>
      </c>
      <c r="L83">
        <v>4.5999999999999996</v>
      </c>
      <c r="M83">
        <v>2.2999999999999998</v>
      </c>
    </row>
    <row r="84" spans="1:13" x14ac:dyDescent="0.2">
      <c r="A84" s="1">
        <v>42978</v>
      </c>
      <c r="B84" s="4">
        <f t="shared" si="2"/>
        <v>42613</v>
      </c>
      <c r="C84" s="4">
        <f t="shared" si="3"/>
        <v>42613</v>
      </c>
      <c r="D84" t="s">
        <v>14</v>
      </c>
      <c r="E84">
        <v>27</v>
      </c>
      <c r="F84">
        <v>32</v>
      </c>
      <c r="G84">
        <v>11.5</v>
      </c>
      <c r="H84">
        <v>11.5</v>
      </c>
      <c r="I84">
        <v>3</v>
      </c>
      <c r="J84">
        <v>5.5</v>
      </c>
      <c r="K84">
        <v>3.5</v>
      </c>
      <c r="L84">
        <v>6</v>
      </c>
      <c r="M84">
        <v>5</v>
      </c>
    </row>
    <row r="85" spans="1:13" x14ac:dyDescent="0.2">
      <c r="A85" t="s">
        <v>691</v>
      </c>
      <c r="B85" s="4" t="e">
        <f t="shared" si="2"/>
        <v>#VALUE!</v>
      </c>
      <c r="C85" s="4" t="str">
        <f t="shared" si="3"/>
        <v>24–26 Aug</v>
      </c>
      <c r="D85" t="s">
        <v>134</v>
      </c>
      <c r="E85">
        <v>28.8</v>
      </c>
      <c r="F85">
        <v>31.7</v>
      </c>
      <c r="G85">
        <v>12</v>
      </c>
      <c r="H85">
        <v>11.1</v>
      </c>
      <c r="I85">
        <v>3.7</v>
      </c>
      <c r="J85">
        <v>4.5999999999999996</v>
      </c>
      <c r="K85">
        <v>2.5</v>
      </c>
      <c r="L85">
        <v>5.3</v>
      </c>
      <c r="M85">
        <v>2.9</v>
      </c>
    </row>
    <row r="86" spans="1:13" x14ac:dyDescent="0.2">
      <c r="A86" t="s">
        <v>692</v>
      </c>
      <c r="B86" s="4" t="e">
        <f t="shared" si="2"/>
        <v>#VALUE!</v>
      </c>
      <c r="C86" s="4" t="str">
        <f t="shared" si="3"/>
        <v>3–5 Aug</v>
      </c>
      <c r="D86" t="s">
        <v>134</v>
      </c>
      <c r="E86">
        <v>29.7</v>
      </c>
      <c r="F86">
        <v>31.2</v>
      </c>
      <c r="G86">
        <v>12.1</v>
      </c>
      <c r="H86">
        <v>11.3</v>
      </c>
      <c r="I86">
        <v>3.6</v>
      </c>
      <c r="J86">
        <v>4.4000000000000004</v>
      </c>
      <c r="K86">
        <v>2.2999999999999998</v>
      </c>
      <c r="L86">
        <v>4.4000000000000004</v>
      </c>
      <c r="M86">
        <v>1.5</v>
      </c>
    </row>
    <row r="87" spans="1:13" x14ac:dyDescent="0.2">
      <c r="A87" t="s">
        <v>693</v>
      </c>
      <c r="B87" s="4" t="e">
        <f t="shared" si="2"/>
        <v>#VALUE!</v>
      </c>
      <c r="C87" s="4" t="str">
        <f t="shared" si="3"/>
        <v>3–4 Aug</v>
      </c>
      <c r="D87" t="s">
        <v>111</v>
      </c>
      <c r="E87">
        <v>29</v>
      </c>
      <c r="F87">
        <v>30.8</v>
      </c>
      <c r="G87">
        <v>13.4</v>
      </c>
      <c r="H87">
        <v>13</v>
      </c>
      <c r="I87">
        <v>2.9</v>
      </c>
      <c r="J87">
        <v>3.5</v>
      </c>
      <c r="K87">
        <v>3.6</v>
      </c>
      <c r="L87">
        <v>3.8</v>
      </c>
      <c r="M87">
        <v>1.8</v>
      </c>
    </row>
    <row r="88" spans="1:13" x14ac:dyDescent="0.2">
      <c r="A88" s="1">
        <v>42950</v>
      </c>
      <c r="B88" s="4">
        <f t="shared" si="2"/>
        <v>42585</v>
      </c>
      <c r="C88" s="4">
        <f t="shared" si="3"/>
        <v>42585</v>
      </c>
      <c r="D88" t="s">
        <v>498</v>
      </c>
      <c r="E88">
        <v>29.5</v>
      </c>
      <c r="F88">
        <v>31.6</v>
      </c>
      <c r="G88">
        <v>10.3</v>
      </c>
      <c r="H88">
        <v>13.9</v>
      </c>
      <c r="I88">
        <v>2.9</v>
      </c>
      <c r="J88">
        <v>3.8</v>
      </c>
      <c r="K88">
        <v>2.2999999999999998</v>
      </c>
      <c r="L88">
        <v>6.7</v>
      </c>
      <c r="M88">
        <v>2.1</v>
      </c>
    </row>
    <row r="89" spans="1:13" x14ac:dyDescent="0.2">
      <c r="A89" s="1">
        <v>42948</v>
      </c>
      <c r="B89" s="4">
        <f t="shared" si="2"/>
        <v>42583</v>
      </c>
      <c r="C89" s="4">
        <f t="shared" si="3"/>
        <v>42583</v>
      </c>
      <c r="D89" t="s">
        <v>14</v>
      </c>
      <c r="E89">
        <v>27</v>
      </c>
      <c r="F89">
        <v>31.5</v>
      </c>
      <c r="G89">
        <v>11.5</v>
      </c>
      <c r="H89">
        <v>12</v>
      </c>
      <c r="I89">
        <v>3.5</v>
      </c>
      <c r="J89">
        <v>5</v>
      </c>
      <c r="K89">
        <v>3.5</v>
      </c>
      <c r="L89">
        <v>2.5</v>
      </c>
      <c r="M89">
        <v>4.5</v>
      </c>
    </row>
    <row r="90" spans="1:13" x14ac:dyDescent="0.2">
      <c r="A90" t="s">
        <v>576</v>
      </c>
      <c r="B90" s="4" t="e">
        <f t="shared" si="2"/>
        <v>#VALUE!</v>
      </c>
      <c r="C90" s="4" t="str">
        <f t="shared" si="3"/>
        <v>30–31 Jul</v>
      </c>
      <c r="D90" t="s">
        <v>120</v>
      </c>
      <c r="E90">
        <v>31.9</v>
      </c>
      <c r="F90">
        <v>31.4</v>
      </c>
      <c r="G90">
        <v>11.5</v>
      </c>
      <c r="H90">
        <v>11.8</v>
      </c>
      <c r="I90">
        <v>3.3</v>
      </c>
      <c r="J90">
        <v>4</v>
      </c>
      <c r="K90">
        <v>3.3</v>
      </c>
      <c r="L90">
        <v>2.8</v>
      </c>
      <c r="M90">
        <v>0.5</v>
      </c>
    </row>
    <row r="91" spans="1:13" x14ac:dyDescent="0.2">
      <c r="A91" t="s">
        <v>247</v>
      </c>
      <c r="B91" s="4" t="e">
        <f t="shared" si="2"/>
        <v>#VALUE!</v>
      </c>
      <c r="C91" s="4" t="str">
        <f t="shared" si="3"/>
        <v>27–28 Jul</v>
      </c>
      <c r="D91" t="s">
        <v>134</v>
      </c>
      <c r="E91">
        <v>29.4</v>
      </c>
      <c r="F91">
        <v>30.8</v>
      </c>
      <c r="G91">
        <v>12.5</v>
      </c>
      <c r="H91">
        <v>11.5</v>
      </c>
      <c r="I91">
        <v>3.7</v>
      </c>
      <c r="J91">
        <v>4.2</v>
      </c>
      <c r="K91">
        <v>2.9</v>
      </c>
      <c r="L91">
        <v>4.3</v>
      </c>
      <c r="M91">
        <v>1.4</v>
      </c>
    </row>
    <row r="92" spans="1:13" x14ac:dyDescent="0.2">
      <c r="A92" t="s">
        <v>247</v>
      </c>
      <c r="B92" s="4" t="e">
        <f t="shared" si="2"/>
        <v>#VALUE!</v>
      </c>
      <c r="C92" s="4" t="str">
        <f t="shared" si="3"/>
        <v>27–28 Jul</v>
      </c>
      <c r="D92" t="s">
        <v>111</v>
      </c>
      <c r="E92">
        <v>28.9</v>
      </c>
      <c r="F92">
        <v>30.4</v>
      </c>
      <c r="G92">
        <v>12.8</v>
      </c>
      <c r="H92">
        <v>13.7</v>
      </c>
      <c r="I92">
        <v>3.1</v>
      </c>
      <c r="J92">
        <v>3.9</v>
      </c>
      <c r="K92">
        <v>3.6</v>
      </c>
      <c r="L92">
        <v>3.6</v>
      </c>
      <c r="M92">
        <v>1.5</v>
      </c>
    </row>
    <row r="93" spans="1:13" x14ac:dyDescent="0.2">
      <c r="A93" s="1">
        <v>42943</v>
      </c>
      <c r="B93" s="4">
        <f t="shared" si="2"/>
        <v>42578</v>
      </c>
      <c r="C93" s="4">
        <f t="shared" si="3"/>
        <v>42578</v>
      </c>
      <c r="D93" t="s">
        <v>498</v>
      </c>
      <c r="E93">
        <v>28.7</v>
      </c>
      <c r="F93">
        <v>31.4</v>
      </c>
      <c r="G93">
        <v>10.1</v>
      </c>
      <c r="H93">
        <v>14.4</v>
      </c>
      <c r="I93">
        <v>3.5</v>
      </c>
      <c r="J93">
        <v>1.9</v>
      </c>
      <c r="K93">
        <v>2.2999999999999998</v>
      </c>
      <c r="L93">
        <v>7.7</v>
      </c>
      <c r="M93">
        <v>2.7</v>
      </c>
    </row>
    <row r="94" spans="1:13" x14ac:dyDescent="0.2">
      <c r="A94" t="s">
        <v>186</v>
      </c>
      <c r="B94" s="4" t="e">
        <f t="shared" si="2"/>
        <v>#VALUE!</v>
      </c>
      <c r="C94" s="4" t="str">
        <f t="shared" si="3"/>
        <v>23–24 Jul</v>
      </c>
      <c r="D94" t="s">
        <v>120</v>
      </c>
      <c r="E94">
        <v>31.6</v>
      </c>
      <c r="F94">
        <v>31</v>
      </c>
      <c r="G94">
        <v>12</v>
      </c>
      <c r="H94">
        <v>12.6</v>
      </c>
      <c r="I94">
        <v>3.2</v>
      </c>
      <c r="J94">
        <v>3.9</v>
      </c>
      <c r="K94">
        <v>3.2</v>
      </c>
      <c r="L94">
        <v>2.5</v>
      </c>
      <c r="M94">
        <v>0.6</v>
      </c>
    </row>
    <row r="95" spans="1:13" x14ac:dyDescent="0.2">
      <c r="A95" t="s">
        <v>251</v>
      </c>
      <c r="B95" s="4" t="e">
        <f t="shared" si="2"/>
        <v>#VALUE!</v>
      </c>
      <c r="C95" s="4" t="str">
        <f t="shared" si="3"/>
        <v>20–21 Jul</v>
      </c>
      <c r="D95" t="s">
        <v>111</v>
      </c>
      <c r="E95">
        <v>28.5</v>
      </c>
      <c r="F95">
        <v>30.6</v>
      </c>
      <c r="G95">
        <v>12.9</v>
      </c>
      <c r="H95">
        <v>13.2</v>
      </c>
      <c r="I95">
        <v>3.3</v>
      </c>
      <c r="J95">
        <v>4.0999999999999996</v>
      </c>
      <c r="K95">
        <v>3.7</v>
      </c>
      <c r="L95">
        <v>3.7</v>
      </c>
      <c r="M95">
        <v>2.1</v>
      </c>
    </row>
    <row r="96" spans="1:13" x14ac:dyDescent="0.2">
      <c r="A96" s="1">
        <v>42936</v>
      </c>
      <c r="B96" s="4">
        <f t="shared" si="2"/>
        <v>42571</v>
      </c>
      <c r="C96" s="4">
        <f t="shared" si="3"/>
        <v>42571</v>
      </c>
      <c r="D96" t="s">
        <v>498</v>
      </c>
      <c r="E96">
        <v>28.9</v>
      </c>
      <c r="F96">
        <v>31.2</v>
      </c>
      <c r="G96">
        <v>10.4</v>
      </c>
      <c r="H96">
        <v>14.1</v>
      </c>
      <c r="I96">
        <v>3.5</v>
      </c>
      <c r="J96">
        <v>2</v>
      </c>
      <c r="K96">
        <v>2.5</v>
      </c>
      <c r="L96">
        <v>7.4</v>
      </c>
      <c r="M96">
        <v>2.2999999999999998</v>
      </c>
    </row>
    <row r="97" spans="1:13" x14ac:dyDescent="0.2">
      <c r="A97" t="s">
        <v>694</v>
      </c>
      <c r="B97" s="4" t="e">
        <f t="shared" si="2"/>
        <v>#VALUE!</v>
      </c>
      <c r="C97" s="4" t="str">
        <f t="shared" si="3"/>
        <v>16–18 Jul</v>
      </c>
      <c r="D97" t="s">
        <v>72</v>
      </c>
      <c r="E97">
        <v>30</v>
      </c>
      <c r="F97">
        <v>30.5</v>
      </c>
      <c r="G97">
        <v>11</v>
      </c>
      <c r="H97">
        <v>12.6</v>
      </c>
      <c r="I97">
        <v>4.3</v>
      </c>
      <c r="J97">
        <v>4.4000000000000004</v>
      </c>
      <c r="K97">
        <v>3.5</v>
      </c>
      <c r="L97">
        <v>3.7</v>
      </c>
      <c r="M97">
        <v>0.5</v>
      </c>
    </row>
    <row r="98" spans="1:13" x14ac:dyDescent="0.2">
      <c r="A98" t="s">
        <v>188</v>
      </c>
      <c r="B98" s="4" t="e">
        <f t="shared" si="2"/>
        <v>#VALUE!</v>
      </c>
      <c r="C98" s="4" t="str">
        <f t="shared" si="3"/>
        <v>16–17 Jul</v>
      </c>
      <c r="D98" t="s">
        <v>120</v>
      </c>
      <c r="E98">
        <v>31.3</v>
      </c>
      <c r="F98">
        <v>30.8</v>
      </c>
      <c r="G98">
        <v>12.5</v>
      </c>
      <c r="H98">
        <v>13</v>
      </c>
      <c r="I98">
        <v>3</v>
      </c>
      <c r="J98">
        <v>3</v>
      </c>
      <c r="K98">
        <v>2.9</v>
      </c>
      <c r="L98">
        <v>2.8</v>
      </c>
      <c r="M98">
        <v>0.5</v>
      </c>
    </row>
    <row r="99" spans="1:13" x14ac:dyDescent="0.2">
      <c r="A99" t="s">
        <v>252</v>
      </c>
      <c r="B99" s="4" t="e">
        <f t="shared" si="2"/>
        <v>#VALUE!</v>
      </c>
      <c r="C99" s="4" t="str">
        <f t="shared" si="3"/>
        <v>13–14 Jul</v>
      </c>
      <c r="D99" t="s">
        <v>111</v>
      </c>
      <c r="E99">
        <v>29</v>
      </c>
      <c r="F99">
        <v>31</v>
      </c>
      <c r="G99">
        <v>13.3</v>
      </c>
      <c r="H99">
        <v>12.7</v>
      </c>
      <c r="I99">
        <v>3.4</v>
      </c>
      <c r="J99">
        <v>3.8</v>
      </c>
      <c r="K99">
        <v>3.6</v>
      </c>
      <c r="L99">
        <v>3.2</v>
      </c>
      <c r="M99">
        <v>2</v>
      </c>
    </row>
    <row r="100" spans="1:13" x14ac:dyDescent="0.2">
      <c r="A100" s="1">
        <v>42929</v>
      </c>
      <c r="B100" s="4">
        <f t="shared" si="2"/>
        <v>42564</v>
      </c>
      <c r="C100" s="4">
        <f t="shared" si="3"/>
        <v>42564</v>
      </c>
      <c r="D100" t="s">
        <v>498</v>
      </c>
      <c r="E100">
        <v>29</v>
      </c>
      <c r="F100">
        <v>31.4</v>
      </c>
      <c r="G100">
        <v>10.1</v>
      </c>
      <c r="H100">
        <v>13.6</v>
      </c>
      <c r="I100">
        <v>3.4</v>
      </c>
      <c r="J100">
        <v>2.1</v>
      </c>
      <c r="K100">
        <v>2.7</v>
      </c>
      <c r="L100">
        <v>7.7</v>
      </c>
      <c r="M100">
        <v>2.4</v>
      </c>
    </row>
    <row r="101" spans="1:13" x14ac:dyDescent="0.2">
      <c r="A101" s="1">
        <v>42927</v>
      </c>
      <c r="B101" s="4">
        <f t="shared" si="2"/>
        <v>42562</v>
      </c>
      <c r="C101" s="4">
        <f t="shared" si="3"/>
        <v>42562</v>
      </c>
      <c r="D101" t="s">
        <v>14</v>
      </c>
      <c r="E101">
        <v>27.5</v>
      </c>
      <c r="F101">
        <v>31.5</v>
      </c>
      <c r="G101">
        <v>11.5</v>
      </c>
      <c r="H101">
        <v>12</v>
      </c>
      <c r="I101">
        <v>3.5</v>
      </c>
      <c r="J101">
        <v>4.5</v>
      </c>
      <c r="K101">
        <v>3.5</v>
      </c>
      <c r="L101">
        <v>6</v>
      </c>
      <c r="M101">
        <v>4</v>
      </c>
    </row>
    <row r="102" spans="1:13" x14ac:dyDescent="0.2">
      <c r="A102" t="s">
        <v>580</v>
      </c>
      <c r="B102" s="4" t="e">
        <f t="shared" si="2"/>
        <v>#VALUE!</v>
      </c>
      <c r="C102" s="4" t="str">
        <f t="shared" si="3"/>
        <v>9–10 Jul</v>
      </c>
      <c r="D102" t="s">
        <v>120</v>
      </c>
      <c r="E102">
        <v>30.9</v>
      </c>
      <c r="F102">
        <v>30.9</v>
      </c>
      <c r="G102">
        <v>13.2</v>
      </c>
      <c r="H102">
        <v>13.4</v>
      </c>
      <c r="I102">
        <v>2.7</v>
      </c>
      <c r="J102">
        <v>3.8</v>
      </c>
      <c r="K102">
        <v>2.9</v>
      </c>
      <c r="L102">
        <v>2.2000000000000002</v>
      </c>
      <c r="M102">
        <v>0</v>
      </c>
    </row>
    <row r="103" spans="1:13" x14ac:dyDescent="0.2">
      <c r="A103" s="1">
        <v>42924</v>
      </c>
      <c r="B103" s="4">
        <f t="shared" si="2"/>
        <v>42559</v>
      </c>
      <c r="C103" s="4">
        <f t="shared" si="3"/>
        <v>42559</v>
      </c>
      <c r="D103" t="s">
        <v>18</v>
      </c>
      <c r="E103">
        <v>30</v>
      </c>
      <c r="F103">
        <v>30</v>
      </c>
      <c r="G103">
        <v>8.5</v>
      </c>
      <c r="H103">
        <v>13</v>
      </c>
      <c r="I103">
        <v>3.5</v>
      </c>
      <c r="J103">
        <v>5.3</v>
      </c>
      <c r="K103">
        <v>2.7</v>
      </c>
      <c r="L103">
        <v>7</v>
      </c>
      <c r="M103">
        <v>0</v>
      </c>
    </row>
    <row r="104" spans="1:13" x14ac:dyDescent="0.2">
      <c r="A104" t="s">
        <v>254</v>
      </c>
      <c r="B104" s="4" t="e">
        <f t="shared" si="2"/>
        <v>#VALUE!</v>
      </c>
      <c r="C104" s="4" t="str">
        <f t="shared" si="3"/>
        <v>6–7 Jul</v>
      </c>
      <c r="D104" t="s">
        <v>111</v>
      </c>
      <c r="E104">
        <v>29.5</v>
      </c>
      <c r="F104">
        <v>30.5</v>
      </c>
      <c r="G104">
        <v>13.1</v>
      </c>
      <c r="H104">
        <v>13.2</v>
      </c>
      <c r="I104">
        <v>3.4</v>
      </c>
      <c r="J104">
        <v>3.3</v>
      </c>
      <c r="K104">
        <v>3.5</v>
      </c>
      <c r="L104">
        <v>3.5</v>
      </c>
      <c r="M104">
        <v>1</v>
      </c>
    </row>
    <row r="105" spans="1:13" x14ac:dyDescent="0.2">
      <c r="A105" s="1">
        <v>42922</v>
      </c>
      <c r="B105" s="4">
        <f t="shared" si="2"/>
        <v>42557</v>
      </c>
      <c r="C105" s="4">
        <f t="shared" si="3"/>
        <v>42557</v>
      </c>
      <c r="D105" t="s">
        <v>498</v>
      </c>
      <c r="E105">
        <v>29.5</v>
      </c>
      <c r="F105">
        <v>30.9</v>
      </c>
      <c r="G105">
        <v>10.3</v>
      </c>
      <c r="H105">
        <v>13.3</v>
      </c>
      <c r="I105">
        <v>3.5</v>
      </c>
      <c r="J105">
        <v>2.2999999999999998</v>
      </c>
      <c r="K105">
        <v>2.9</v>
      </c>
      <c r="L105">
        <v>3.1</v>
      </c>
      <c r="M105">
        <v>1.4</v>
      </c>
    </row>
    <row r="106" spans="1:13" x14ac:dyDescent="0.2">
      <c r="A106" t="s">
        <v>391</v>
      </c>
      <c r="B106" s="4" t="e">
        <f t="shared" si="2"/>
        <v>#VALUE!</v>
      </c>
      <c r="C106" s="4" t="str">
        <f t="shared" si="3"/>
        <v>2–3 Jul</v>
      </c>
      <c r="D106" t="s">
        <v>120</v>
      </c>
      <c r="E106">
        <v>31</v>
      </c>
      <c r="F106">
        <v>30.6</v>
      </c>
      <c r="G106">
        <v>12.9</v>
      </c>
      <c r="H106">
        <v>13.7</v>
      </c>
      <c r="I106">
        <v>3</v>
      </c>
      <c r="J106">
        <v>4</v>
      </c>
      <c r="K106">
        <v>3.1</v>
      </c>
      <c r="L106">
        <v>1.7</v>
      </c>
      <c r="M106">
        <v>0.4</v>
      </c>
    </row>
    <row r="107" spans="1:13" x14ac:dyDescent="0.2">
      <c r="A107" t="s">
        <v>632</v>
      </c>
      <c r="B107" s="4" t="e">
        <f t="shared" si="2"/>
        <v>#VALUE!</v>
      </c>
      <c r="C107" s="4" t="str">
        <f t="shared" si="3"/>
        <v>29 Jun–1 Jul</v>
      </c>
      <c r="D107" t="s">
        <v>134</v>
      </c>
      <c r="E107">
        <v>29.2</v>
      </c>
      <c r="F107">
        <v>30.5</v>
      </c>
      <c r="G107">
        <v>12</v>
      </c>
      <c r="H107">
        <v>12.2</v>
      </c>
      <c r="I107">
        <v>4</v>
      </c>
      <c r="J107">
        <v>4.5</v>
      </c>
      <c r="K107">
        <v>3.1</v>
      </c>
      <c r="L107">
        <v>4.5</v>
      </c>
      <c r="M107">
        <v>1.3</v>
      </c>
    </row>
    <row r="108" spans="1:13" x14ac:dyDescent="0.2">
      <c r="A108" t="s">
        <v>392</v>
      </c>
      <c r="B108" s="4" t="e">
        <f t="shared" si="2"/>
        <v>#VALUE!</v>
      </c>
      <c r="C108" s="4" t="str">
        <f t="shared" si="3"/>
        <v>29–30 Jun</v>
      </c>
      <c r="D108" t="s">
        <v>111</v>
      </c>
      <c r="E108">
        <v>30.4</v>
      </c>
      <c r="F108">
        <v>30.7</v>
      </c>
      <c r="G108">
        <v>12.1</v>
      </c>
      <c r="H108">
        <v>12.5</v>
      </c>
      <c r="I108">
        <v>3.5</v>
      </c>
      <c r="J108">
        <v>3.9</v>
      </c>
      <c r="K108">
        <v>3.5</v>
      </c>
      <c r="L108">
        <v>3.4</v>
      </c>
      <c r="M108">
        <v>0.3</v>
      </c>
    </row>
    <row r="109" spans="1:13" x14ac:dyDescent="0.2">
      <c r="A109" s="1">
        <v>42915</v>
      </c>
      <c r="B109" s="4">
        <f t="shared" si="2"/>
        <v>42550</v>
      </c>
      <c r="C109" s="4">
        <f t="shared" si="3"/>
        <v>42550</v>
      </c>
      <c r="D109" t="s">
        <v>14</v>
      </c>
      <c r="E109">
        <v>28</v>
      </c>
      <c r="F109">
        <v>31</v>
      </c>
      <c r="G109">
        <v>11</v>
      </c>
      <c r="H109">
        <v>12</v>
      </c>
      <c r="I109">
        <v>3</v>
      </c>
      <c r="J109">
        <v>5</v>
      </c>
      <c r="K109">
        <v>3.5</v>
      </c>
      <c r="L109">
        <v>6.5</v>
      </c>
      <c r="M109">
        <v>3</v>
      </c>
    </row>
    <row r="110" spans="1:13" x14ac:dyDescent="0.2">
      <c r="A110" s="1">
        <v>42915</v>
      </c>
      <c r="B110" s="4">
        <f t="shared" si="2"/>
        <v>42550</v>
      </c>
      <c r="C110" s="4">
        <f t="shared" si="3"/>
        <v>42550</v>
      </c>
      <c r="D110" t="s">
        <v>498</v>
      </c>
      <c r="E110">
        <v>29</v>
      </c>
      <c r="F110">
        <v>31.2</v>
      </c>
      <c r="G110">
        <v>10.7</v>
      </c>
      <c r="H110">
        <v>13.9</v>
      </c>
      <c r="I110">
        <v>3.7</v>
      </c>
      <c r="J110">
        <v>2.7</v>
      </c>
      <c r="K110">
        <v>3.6</v>
      </c>
      <c r="L110">
        <v>5.2</v>
      </c>
      <c r="M110">
        <v>2.2000000000000002</v>
      </c>
    </row>
    <row r="111" spans="1:13" x14ac:dyDescent="0.2">
      <c r="A111" t="s">
        <v>695</v>
      </c>
      <c r="B111" s="4" t="e">
        <f t="shared" si="2"/>
        <v>#VALUE!</v>
      </c>
      <c r="C111" s="4" t="str">
        <f t="shared" si="3"/>
        <v>27–29 Jun</v>
      </c>
      <c r="D111" t="s">
        <v>12</v>
      </c>
      <c r="E111">
        <v>32.299999999999997</v>
      </c>
      <c r="F111">
        <v>30.2</v>
      </c>
      <c r="G111">
        <v>11.5</v>
      </c>
      <c r="H111">
        <v>11.8</v>
      </c>
      <c r="I111">
        <v>5.4</v>
      </c>
      <c r="J111">
        <v>2.7</v>
      </c>
      <c r="K111">
        <v>2.5</v>
      </c>
      <c r="L111">
        <v>3.6</v>
      </c>
      <c r="M111">
        <v>2.1</v>
      </c>
    </row>
    <row r="112" spans="1:13" x14ac:dyDescent="0.2">
      <c r="A112" s="1">
        <v>42913</v>
      </c>
      <c r="B112" s="4">
        <f t="shared" si="2"/>
        <v>42548</v>
      </c>
      <c r="C112" s="4">
        <f t="shared" si="3"/>
        <v>42548</v>
      </c>
      <c r="D112" t="s">
        <v>48</v>
      </c>
      <c r="E112">
        <v>31.4</v>
      </c>
      <c r="F112">
        <v>30.5</v>
      </c>
      <c r="G112">
        <v>10</v>
      </c>
      <c r="H112">
        <v>15.5</v>
      </c>
      <c r="I112">
        <v>3</v>
      </c>
      <c r="J112">
        <v>3.2</v>
      </c>
      <c r="K112">
        <v>2.8</v>
      </c>
      <c r="L112">
        <v>3.6</v>
      </c>
      <c r="M112">
        <v>0.9</v>
      </c>
    </row>
    <row r="113" spans="1:13" x14ac:dyDescent="0.2">
      <c r="A113" s="1">
        <v>42913</v>
      </c>
      <c r="B113" s="4">
        <f t="shared" si="2"/>
        <v>42548</v>
      </c>
      <c r="C113" s="4">
        <f t="shared" si="3"/>
        <v>42548</v>
      </c>
      <c r="D113" t="s">
        <v>20</v>
      </c>
      <c r="E113">
        <v>28.9</v>
      </c>
      <c r="F113">
        <v>29</v>
      </c>
      <c r="G113">
        <v>13.6</v>
      </c>
      <c r="H113">
        <v>13</v>
      </c>
      <c r="I113">
        <v>3</v>
      </c>
      <c r="J113">
        <v>4.8</v>
      </c>
      <c r="K113">
        <v>2.2999999999999998</v>
      </c>
      <c r="L113">
        <v>1.9</v>
      </c>
      <c r="M113">
        <v>0.1</v>
      </c>
    </row>
    <row r="114" spans="1:13" x14ac:dyDescent="0.2">
      <c r="A114" s="1">
        <v>42912</v>
      </c>
      <c r="B114" s="4">
        <f t="shared" si="2"/>
        <v>42547</v>
      </c>
      <c r="C114" s="4">
        <f t="shared" si="3"/>
        <v>42547</v>
      </c>
      <c r="D114" t="s">
        <v>48</v>
      </c>
      <c r="E114">
        <v>30</v>
      </c>
      <c r="F114">
        <v>31.5</v>
      </c>
      <c r="G114">
        <v>10.5</v>
      </c>
      <c r="H114">
        <v>15</v>
      </c>
      <c r="I114">
        <v>3</v>
      </c>
      <c r="J114">
        <v>3</v>
      </c>
      <c r="K114">
        <v>3</v>
      </c>
      <c r="L114">
        <v>4</v>
      </c>
      <c r="M114">
        <v>1.5</v>
      </c>
    </row>
    <row r="115" spans="1:13" x14ac:dyDescent="0.2">
      <c r="A115" t="s">
        <v>584</v>
      </c>
      <c r="B115" s="4" t="e">
        <f t="shared" si="2"/>
        <v>#VALUE!</v>
      </c>
      <c r="C115" s="4" t="str">
        <f t="shared" si="3"/>
        <v>25–26 Jun</v>
      </c>
      <c r="D115" t="s">
        <v>120</v>
      </c>
      <c r="E115">
        <v>31.7</v>
      </c>
      <c r="F115">
        <v>31.2</v>
      </c>
      <c r="G115">
        <v>11.7</v>
      </c>
      <c r="H115">
        <v>12.4</v>
      </c>
      <c r="I115">
        <v>3.4</v>
      </c>
      <c r="J115">
        <v>4.3</v>
      </c>
      <c r="K115">
        <v>3.3</v>
      </c>
      <c r="L115">
        <v>2</v>
      </c>
      <c r="M115">
        <v>0.5</v>
      </c>
    </row>
    <row r="116" spans="1:13" x14ac:dyDescent="0.2">
      <c r="A116" t="s">
        <v>585</v>
      </c>
      <c r="B116" s="4" t="e">
        <f t="shared" si="2"/>
        <v>#VALUE!</v>
      </c>
      <c r="C116" s="4" t="str">
        <f t="shared" si="3"/>
        <v>23–24 Jun</v>
      </c>
      <c r="D116" t="s">
        <v>134</v>
      </c>
      <c r="E116">
        <v>28.8</v>
      </c>
      <c r="F116">
        <v>30.3</v>
      </c>
      <c r="G116">
        <v>11.8</v>
      </c>
      <c r="H116">
        <v>12.2</v>
      </c>
      <c r="I116">
        <v>4.2</v>
      </c>
      <c r="J116">
        <v>4.7</v>
      </c>
      <c r="K116">
        <v>3.2</v>
      </c>
      <c r="L116">
        <v>4.8</v>
      </c>
      <c r="M116">
        <v>1.5</v>
      </c>
    </row>
    <row r="117" spans="1:13" x14ac:dyDescent="0.2">
      <c r="A117" s="1">
        <v>42909</v>
      </c>
      <c r="B117" s="4">
        <f t="shared" si="2"/>
        <v>42544</v>
      </c>
      <c r="C117" s="4">
        <f t="shared" si="3"/>
        <v>42544</v>
      </c>
      <c r="D117" t="s">
        <v>498</v>
      </c>
      <c r="E117">
        <v>28.2</v>
      </c>
      <c r="F117">
        <v>31</v>
      </c>
      <c r="G117">
        <v>11.1</v>
      </c>
      <c r="H117">
        <v>13</v>
      </c>
      <c r="I117">
        <v>4.0999999999999996</v>
      </c>
      <c r="J117">
        <v>3.1</v>
      </c>
      <c r="K117">
        <v>3.9</v>
      </c>
      <c r="L117">
        <v>5.6</v>
      </c>
      <c r="M117">
        <v>2.8</v>
      </c>
    </row>
    <row r="118" spans="1:13" x14ac:dyDescent="0.2">
      <c r="A118" t="s">
        <v>256</v>
      </c>
      <c r="B118" s="4" t="e">
        <f t="shared" si="2"/>
        <v>#VALUE!</v>
      </c>
      <c r="C118" s="4" t="str">
        <f t="shared" si="3"/>
        <v>22–23 Jun</v>
      </c>
      <c r="D118" t="s">
        <v>111</v>
      </c>
      <c r="E118">
        <v>30</v>
      </c>
      <c r="F118">
        <v>31.3</v>
      </c>
      <c r="G118">
        <v>11.7</v>
      </c>
      <c r="H118">
        <v>12.8</v>
      </c>
      <c r="I118">
        <v>3.3</v>
      </c>
      <c r="J118">
        <v>3.8</v>
      </c>
      <c r="K118">
        <v>3.3</v>
      </c>
      <c r="L118">
        <v>4</v>
      </c>
      <c r="M118">
        <v>1.3</v>
      </c>
    </row>
    <row r="119" spans="1:13" x14ac:dyDescent="0.2">
      <c r="A119" s="1">
        <v>42908</v>
      </c>
      <c r="B119" s="4">
        <f t="shared" si="2"/>
        <v>42543</v>
      </c>
      <c r="C119" s="4">
        <f t="shared" si="3"/>
        <v>42543</v>
      </c>
      <c r="D119" t="s">
        <v>14</v>
      </c>
      <c r="E119">
        <v>27.5</v>
      </c>
      <c r="F119">
        <v>31</v>
      </c>
      <c r="G119">
        <v>11.5</v>
      </c>
      <c r="H119">
        <v>12</v>
      </c>
      <c r="I119">
        <v>3.5</v>
      </c>
      <c r="J119">
        <v>5</v>
      </c>
      <c r="K119">
        <v>3.5</v>
      </c>
      <c r="L119">
        <v>6</v>
      </c>
      <c r="M119">
        <v>3.5</v>
      </c>
    </row>
    <row r="120" spans="1:13" x14ac:dyDescent="0.2">
      <c r="A120" t="s">
        <v>395</v>
      </c>
      <c r="B120" s="4" t="e">
        <f t="shared" si="2"/>
        <v>#VALUE!</v>
      </c>
      <c r="C120" s="4" t="str">
        <f t="shared" si="3"/>
        <v>21–22 Jun</v>
      </c>
      <c r="D120" t="s">
        <v>72</v>
      </c>
      <c r="E120">
        <v>29</v>
      </c>
      <c r="F120">
        <v>31</v>
      </c>
      <c r="G120">
        <v>11</v>
      </c>
      <c r="H120">
        <v>13.5</v>
      </c>
      <c r="I120">
        <v>4.2</v>
      </c>
      <c r="J120">
        <v>5</v>
      </c>
      <c r="K120">
        <v>3.5</v>
      </c>
      <c r="L120">
        <v>2</v>
      </c>
      <c r="M120">
        <v>2</v>
      </c>
    </row>
    <row r="121" spans="1:13" x14ac:dyDescent="0.2">
      <c r="A121" s="1">
        <v>42906</v>
      </c>
      <c r="B121" s="4">
        <f t="shared" si="2"/>
        <v>42541</v>
      </c>
      <c r="C121" s="4">
        <f t="shared" si="3"/>
        <v>42541</v>
      </c>
      <c r="D121" t="s">
        <v>20</v>
      </c>
      <c r="E121">
        <v>28.5</v>
      </c>
      <c r="F121">
        <v>29.3</v>
      </c>
      <c r="G121">
        <v>13.6</v>
      </c>
      <c r="H121">
        <v>13.1</v>
      </c>
      <c r="I121">
        <v>3.4</v>
      </c>
      <c r="J121">
        <v>4.5</v>
      </c>
      <c r="K121">
        <v>2.5</v>
      </c>
      <c r="L121">
        <v>5.0999999999999996</v>
      </c>
      <c r="M121">
        <v>0.8</v>
      </c>
    </row>
    <row r="122" spans="1:13" x14ac:dyDescent="0.2">
      <c r="A122" t="s">
        <v>696</v>
      </c>
      <c r="B122" s="4" t="e">
        <f t="shared" si="2"/>
        <v>#VALUE!</v>
      </c>
      <c r="C122" s="4" t="str">
        <f t="shared" si="3"/>
        <v>18–19 Jun</v>
      </c>
      <c r="D122" t="s">
        <v>120</v>
      </c>
      <c r="E122">
        <v>29.1</v>
      </c>
      <c r="F122">
        <v>31.4</v>
      </c>
      <c r="G122">
        <v>11.7</v>
      </c>
      <c r="H122">
        <v>13.4</v>
      </c>
      <c r="I122">
        <v>3.9</v>
      </c>
      <c r="J122">
        <v>4.5</v>
      </c>
      <c r="K122">
        <v>3.1</v>
      </c>
      <c r="L122">
        <v>2.9</v>
      </c>
      <c r="M122">
        <v>2.2999999999999998</v>
      </c>
    </row>
    <row r="123" spans="1:13" x14ac:dyDescent="0.2">
      <c r="A123" t="s">
        <v>638</v>
      </c>
      <c r="B123" s="4" t="e">
        <f t="shared" si="2"/>
        <v>#VALUE!</v>
      </c>
      <c r="C123" s="4" t="str">
        <f t="shared" si="3"/>
        <v>3–4 Jun</v>
      </c>
      <c r="D123" t="s">
        <v>120</v>
      </c>
      <c r="E123">
        <v>27.7</v>
      </c>
      <c r="F123">
        <v>30.7</v>
      </c>
      <c r="G123">
        <v>11.9</v>
      </c>
      <c r="H123">
        <v>14.4</v>
      </c>
      <c r="I123">
        <v>4.3</v>
      </c>
      <c r="J123">
        <v>4.7</v>
      </c>
      <c r="K123">
        <v>2.9</v>
      </c>
      <c r="L123">
        <v>3.4</v>
      </c>
      <c r="M123">
        <v>3</v>
      </c>
    </row>
    <row r="124" spans="1:13" x14ac:dyDescent="0.2">
      <c r="A124" s="1">
        <v>42875</v>
      </c>
      <c r="B124" s="4">
        <f t="shared" si="2"/>
        <v>42510</v>
      </c>
      <c r="C124" s="4">
        <f t="shared" si="3"/>
        <v>42510</v>
      </c>
      <c r="D124" t="s">
        <v>215</v>
      </c>
      <c r="E124">
        <v>30.8</v>
      </c>
      <c r="F124">
        <v>32.9</v>
      </c>
      <c r="G124">
        <v>11.8</v>
      </c>
      <c r="H124">
        <v>11.8</v>
      </c>
      <c r="I124">
        <v>4.2</v>
      </c>
      <c r="J124">
        <v>4.2</v>
      </c>
      <c r="K124">
        <v>2.4</v>
      </c>
      <c r="L124">
        <v>1.9</v>
      </c>
      <c r="M124">
        <v>2.1</v>
      </c>
    </row>
    <row r="125" spans="1:13" x14ac:dyDescent="0.2">
      <c r="A125" t="s">
        <v>73</v>
      </c>
      <c r="B125" s="4" t="e">
        <f t="shared" si="2"/>
        <v>#VALUE!</v>
      </c>
      <c r="C125" s="4" t="str">
        <f t="shared" si="3"/>
        <v>18–19 May</v>
      </c>
      <c r="D125" t="s">
        <v>18</v>
      </c>
      <c r="E125">
        <v>26</v>
      </c>
      <c r="F125">
        <v>31.5</v>
      </c>
      <c r="G125">
        <v>10.5</v>
      </c>
      <c r="H125">
        <v>13.5</v>
      </c>
      <c r="I125">
        <v>4</v>
      </c>
      <c r="J125">
        <v>5.5</v>
      </c>
      <c r="K125">
        <v>3</v>
      </c>
      <c r="L125">
        <v>6</v>
      </c>
      <c r="M125">
        <v>5.5</v>
      </c>
    </row>
    <row r="126" spans="1:13" x14ac:dyDescent="0.2">
      <c r="A126" s="1">
        <v>42873</v>
      </c>
      <c r="B126" s="4">
        <f t="shared" si="2"/>
        <v>42508</v>
      </c>
      <c r="C126" s="4">
        <f t="shared" si="3"/>
        <v>42508</v>
      </c>
      <c r="D126" t="s">
        <v>498</v>
      </c>
      <c r="E126">
        <v>28.7</v>
      </c>
      <c r="F126">
        <v>30.6</v>
      </c>
      <c r="G126">
        <v>11.9</v>
      </c>
      <c r="H126">
        <v>14.2</v>
      </c>
      <c r="I126">
        <v>4</v>
      </c>
      <c r="J126">
        <v>3.7</v>
      </c>
      <c r="K126">
        <v>2.6</v>
      </c>
      <c r="L126">
        <v>3.5</v>
      </c>
      <c r="M126">
        <v>1.9</v>
      </c>
    </row>
    <row r="127" spans="1:13" x14ac:dyDescent="0.2">
      <c r="A127" t="s">
        <v>417</v>
      </c>
      <c r="B127" s="4" t="e">
        <f t="shared" si="2"/>
        <v>#VALUE!</v>
      </c>
      <c r="C127" s="4" t="str">
        <f t="shared" si="3"/>
        <v>17–18 May</v>
      </c>
      <c r="D127" t="s">
        <v>111</v>
      </c>
      <c r="E127">
        <v>25.9</v>
      </c>
      <c r="F127">
        <v>32</v>
      </c>
      <c r="G127">
        <v>12</v>
      </c>
      <c r="H127">
        <v>14.5</v>
      </c>
      <c r="I127">
        <v>4.2</v>
      </c>
      <c r="J127">
        <v>4</v>
      </c>
      <c r="K127">
        <v>3.8</v>
      </c>
      <c r="L127">
        <v>3.6</v>
      </c>
      <c r="M127">
        <v>6.1</v>
      </c>
    </row>
    <row r="128" spans="1:13" x14ac:dyDescent="0.2">
      <c r="A128" t="s">
        <v>417</v>
      </c>
      <c r="B128" s="4" t="e">
        <f t="shared" si="2"/>
        <v>#VALUE!</v>
      </c>
      <c r="C128" s="4" t="str">
        <f t="shared" si="3"/>
        <v>17–18 May</v>
      </c>
      <c r="D128" t="s">
        <v>72</v>
      </c>
      <c r="E128">
        <v>27</v>
      </c>
      <c r="F128">
        <v>31.2</v>
      </c>
      <c r="G128">
        <v>10.3</v>
      </c>
      <c r="H128">
        <v>14.4</v>
      </c>
      <c r="I128">
        <v>4.5</v>
      </c>
      <c r="J128">
        <v>4.8</v>
      </c>
      <c r="K128">
        <v>3.7</v>
      </c>
      <c r="L128">
        <v>2</v>
      </c>
      <c r="M128">
        <v>4.2</v>
      </c>
    </row>
    <row r="129" spans="1:13" x14ac:dyDescent="0.2">
      <c r="A129" s="1">
        <v>42871</v>
      </c>
      <c r="B129" s="4">
        <f t="shared" si="2"/>
        <v>42506</v>
      </c>
      <c r="C129" s="4">
        <f t="shared" si="3"/>
        <v>42506</v>
      </c>
      <c r="D129" t="s">
        <v>20</v>
      </c>
      <c r="E129">
        <v>26</v>
      </c>
      <c r="F129">
        <v>30.5</v>
      </c>
      <c r="G129">
        <v>13.3</v>
      </c>
      <c r="H129">
        <v>13.3</v>
      </c>
      <c r="I129">
        <v>3.8</v>
      </c>
      <c r="J129">
        <v>5</v>
      </c>
      <c r="K129">
        <v>2.8</v>
      </c>
      <c r="L129">
        <v>5.3</v>
      </c>
      <c r="M129">
        <v>4.5</v>
      </c>
    </row>
    <row r="130" spans="1:13" x14ac:dyDescent="0.2">
      <c r="A130" t="s">
        <v>697</v>
      </c>
      <c r="B130" s="4" t="e">
        <f t="shared" si="2"/>
        <v>#VALUE!</v>
      </c>
      <c r="C130" s="4" t="str">
        <f t="shared" si="3"/>
        <v>14–15 May</v>
      </c>
      <c r="D130" t="s">
        <v>120</v>
      </c>
      <c r="E130">
        <v>27.7</v>
      </c>
      <c r="F130">
        <v>30.6</v>
      </c>
      <c r="G130">
        <v>12</v>
      </c>
      <c r="H130">
        <v>14.2</v>
      </c>
      <c r="I130">
        <v>4.2</v>
      </c>
      <c r="J130">
        <v>4.7</v>
      </c>
      <c r="K130">
        <v>2.8</v>
      </c>
      <c r="L130">
        <v>3.8</v>
      </c>
      <c r="M130">
        <v>2.9</v>
      </c>
    </row>
    <row r="131" spans="1:13" x14ac:dyDescent="0.2">
      <c r="A131" s="1">
        <v>42868</v>
      </c>
      <c r="B131" s="4">
        <f t="shared" ref="B131:B194" si="4">DATE(YEAR(A131)-1,MONTH(A131),DAY(A131))</f>
        <v>42503</v>
      </c>
      <c r="C131" s="4">
        <f t="shared" ref="C131:C194" si="5">IF(ISERROR(B131), A131, B131)</f>
        <v>42503</v>
      </c>
      <c r="D131" t="s">
        <v>18</v>
      </c>
      <c r="E131">
        <v>26.5</v>
      </c>
      <c r="F131">
        <v>31</v>
      </c>
      <c r="G131">
        <v>11</v>
      </c>
      <c r="H131">
        <v>14</v>
      </c>
      <c r="I131">
        <v>3</v>
      </c>
      <c r="J131">
        <v>5.5</v>
      </c>
      <c r="K131">
        <v>3</v>
      </c>
      <c r="L131">
        <v>6</v>
      </c>
      <c r="M131">
        <v>4.5</v>
      </c>
    </row>
    <row r="132" spans="1:13" x14ac:dyDescent="0.2">
      <c r="A132" s="1">
        <v>42868</v>
      </c>
      <c r="B132" s="4">
        <f t="shared" si="4"/>
        <v>42503</v>
      </c>
      <c r="C132" s="4">
        <f t="shared" si="5"/>
        <v>42503</v>
      </c>
      <c r="D132" t="s">
        <v>124</v>
      </c>
      <c r="E132">
        <v>27.5</v>
      </c>
      <c r="F132">
        <v>30</v>
      </c>
      <c r="G132">
        <v>13</v>
      </c>
      <c r="H132">
        <v>14</v>
      </c>
      <c r="I132">
        <v>4</v>
      </c>
      <c r="J132">
        <v>4.5</v>
      </c>
      <c r="K132">
        <v>3</v>
      </c>
      <c r="L132">
        <v>4</v>
      </c>
      <c r="M132">
        <v>2.5</v>
      </c>
    </row>
    <row r="133" spans="1:13" x14ac:dyDescent="0.2">
      <c r="A133" t="s">
        <v>420</v>
      </c>
      <c r="B133" s="4" t="e">
        <f t="shared" si="4"/>
        <v>#VALUE!</v>
      </c>
      <c r="C133" s="4" t="str">
        <f t="shared" si="5"/>
        <v>11–12 May</v>
      </c>
      <c r="D133" t="s">
        <v>111</v>
      </c>
      <c r="E133">
        <v>27.2</v>
      </c>
      <c r="F133">
        <v>31.7</v>
      </c>
      <c r="G133">
        <v>11.6</v>
      </c>
      <c r="H133">
        <v>14.7</v>
      </c>
      <c r="I133">
        <v>4</v>
      </c>
      <c r="J133">
        <v>3.5</v>
      </c>
      <c r="K133">
        <v>3.7</v>
      </c>
      <c r="L133">
        <v>3.6</v>
      </c>
      <c r="M133">
        <v>4.5</v>
      </c>
    </row>
    <row r="134" spans="1:13" x14ac:dyDescent="0.2">
      <c r="A134" t="s">
        <v>421</v>
      </c>
      <c r="B134" s="4" t="e">
        <f t="shared" si="4"/>
        <v>#VALUE!</v>
      </c>
      <c r="C134" s="4" t="str">
        <f t="shared" si="5"/>
        <v>10–11 May</v>
      </c>
      <c r="D134" t="s">
        <v>72</v>
      </c>
      <c r="E134">
        <v>28</v>
      </c>
      <c r="F134">
        <v>31</v>
      </c>
      <c r="G134">
        <v>10</v>
      </c>
      <c r="H134">
        <v>14.5</v>
      </c>
      <c r="I134">
        <v>4.5</v>
      </c>
      <c r="J134">
        <v>4.8</v>
      </c>
      <c r="K134">
        <v>3.6</v>
      </c>
      <c r="L134">
        <v>3.6</v>
      </c>
      <c r="M134">
        <v>3</v>
      </c>
    </row>
    <row r="135" spans="1:13" x14ac:dyDescent="0.2">
      <c r="A135" s="1">
        <v>42866</v>
      </c>
      <c r="B135" s="4">
        <f t="shared" si="4"/>
        <v>42501</v>
      </c>
      <c r="C135" s="4">
        <f t="shared" si="5"/>
        <v>42501</v>
      </c>
      <c r="D135" t="s">
        <v>498</v>
      </c>
      <c r="E135">
        <v>28.2</v>
      </c>
      <c r="F135">
        <v>30.4</v>
      </c>
      <c r="G135">
        <v>12.3</v>
      </c>
      <c r="H135">
        <v>14</v>
      </c>
      <c r="I135">
        <v>4.5999999999999996</v>
      </c>
      <c r="J135">
        <v>3.6</v>
      </c>
      <c r="K135">
        <v>2.2999999999999998</v>
      </c>
      <c r="L135">
        <v>4.5999999999999996</v>
      </c>
      <c r="M135">
        <v>2.2000000000000002</v>
      </c>
    </row>
    <row r="136" spans="1:13" x14ac:dyDescent="0.2">
      <c r="A136" t="s">
        <v>698</v>
      </c>
      <c r="B136" s="4" t="e">
        <f t="shared" si="4"/>
        <v>#VALUE!</v>
      </c>
      <c r="C136" s="4" t="str">
        <f t="shared" si="5"/>
        <v>7–8 May</v>
      </c>
      <c r="D136" t="s">
        <v>120</v>
      </c>
      <c r="E136">
        <v>28.3</v>
      </c>
      <c r="F136">
        <v>30.3</v>
      </c>
      <c r="G136">
        <v>12.2</v>
      </c>
      <c r="H136">
        <v>13.9</v>
      </c>
      <c r="I136">
        <v>4</v>
      </c>
      <c r="J136">
        <v>4.5999999999999996</v>
      </c>
      <c r="K136">
        <v>2.8</v>
      </c>
      <c r="L136">
        <v>3.9</v>
      </c>
      <c r="M136">
        <v>2</v>
      </c>
    </row>
    <row r="137" spans="1:13" x14ac:dyDescent="0.2">
      <c r="A137" s="1">
        <v>42860</v>
      </c>
      <c r="B137" s="4">
        <f t="shared" si="4"/>
        <v>42495</v>
      </c>
      <c r="C137" s="4">
        <f t="shared" si="5"/>
        <v>42495</v>
      </c>
      <c r="D137" t="s">
        <v>14</v>
      </c>
      <c r="E137">
        <v>26.5</v>
      </c>
      <c r="F137">
        <v>31.5</v>
      </c>
      <c r="G137">
        <v>12</v>
      </c>
      <c r="H137">
        <v>13</v>
      </c>
      <c r="I137">
        <v>3.5</v>
      </c>
      <c r="J137">
        <v>5</v>
      </c>
      <c r="K137">
        <v>2.5</v>
      </c>
      <c r="L137">
        <v>6</v>
      </c>
      <c r="M137">
        <v>5</v>
      </c>
    </row>
    <row r="138" spans="1:13" x14ac:dyDescent="0.2">
      <c r="A138" t="s">
        <v>539</v>
      </c>
      <c r="B138" s="4" t="e">
        <f t="shared" si="4"/>
        <v>#VALUE!</v>
      </c>
      <c r="C138" s="4" t="str">
        <f t="shared" si="5"/>
        <v>4–5 May</v>
      </c>
      <c r="D138" t="s">
        <v>111</v>
      </c>
      <c r="E138">
        <v>27.5</v>
      </c>
      <c r="F138">
        <v>31.3</v>
      </c>
      <c r="G138">
        <v>11.3</v>
      </c>
      <c r="H138">
        <v>15.2</v>
      </c>
      <c r="I138">
        <v>3.5</v>
      </c>
      <c r="J138">
        <v>4</v>
      </c>
      <c r="K138">
        <v>3.4</v>
      </c>
      <c r="L138">
        <v>3.6</v>
      </c>
      <c r="M138">
        <v>3.9</v>
      </c>
    </row>
    <row r="139" spans="1:13" x14ac:dyDescent="0.2">
      <c r="A139" s="1">
        <v>42859</v>
      </c>
      <c r="B139" s="4">
        <f t="shared" si="4"/>
        <v>42494</v>
      </c>
      <c r="C139" s="4">
        <f t="shared" si="5"/>
        <v>42494</v>
      </c>
      <c r="D139" t="s">
        <v>498</v>
      </c>
      <c r="E139">
        <v>28.1</v>
      </c>
      <c r="F139">
        <v>30.5</v>
      </c>
      <c r="G139">
        <v>11.6</v>
      </c>
      <c r="H139">
        <v>14.8</v>
      </c>
      <c r="I139">
        <v>5.4</v>
      </c>
      <c r="J139">
        <v>3.2</v>
      </c>
      <c r="K139">
        <v>2.8</v>
      </c>
      <c r="L139">
        <v>3.6</v>
      </c>
      <c r="M139">
        <v>1.9</v>
      </c>
    </row>
    <row r="140" spans="1:13" x14ac:dyDescent="0.2">
      <c r="A140" s="1">
        <v>42858</v>
      </c>
      <c r="B140" s="4">
        <f t="shared" si="4"/>
        <v>42493</v>
      </c>
      <c r="C140" s="4">
        <f t="shared" si="5"/>
        <v>42493</v>
      </c>
      <c r="D140" t="s">
        <v>18</v>
      </c>
      <c r="E140">
        <v>27</v>
      </c>
      <c r="F140">
        <v>30</v>
      </c>
      <c r="G140">
        <v>11</v>
      </c>
      <c r="H140">
        <v>14</v>
      </c>
      <c r="I140">
        <v>4</v>
      </c>
      <c r="J140">
        <v>5.5</v>
      </c>
      <c r="K140">
        <v>3</v>
      </c>
      <c r="L140">
        <v>5.5</v>
      </c>
      <c r="M140">
        <v>3</v>
      </c>
    </row>
    <row r="141" spans="1:13" x14ac:dyDescent="0.2">
      <c r="A141" s="1">
        <v>42857</v>
      </c>
      <c r="B141" s="4">
        <f t="shared" si="4"/>
        <v>42492</v>
      </c>
      <c r="C141" s="4">
        <f t="shared" si="5"/>
        <v>42492</v>
      </c>
      <c r="D141" t="s">
        <v>20</v>
      </c>
      <c r="E141">
        <v>26.5</v>
      </c>
      <c r="F141">
        <v>30.5</v>
      </c>
      <c r="G141">
        <v>13.1</v>
      </c>
      <c r="H141">
        <v>13.3</v>
      </c>
      <c r="I141">
        <v>3.9</v>
      </c>
      <c r="J141">
        <v>4.7</v>
      </c>
      <c r="K141">
        <v>3</v>
      </c>
      <c r="L141">
        <v>5</v>
      </c>
      <c r="M141">
        <v>4</v>
      </c>
    </row>
    <row r="142" spans="1:13" x14ac:dyDescent="0.2">
      <c r="A142" s="1">
        <v>42857</v>
      </c>
      <c r="B142" s="4">
        <f t="shared" si="4"/>
        <v>42492</v>
      </c>
      <c r="C142" s="4">
        <f t="shared" si="5"/>
        <v>42492</v>
      </c>
      <c r="D142" t="s">
        <v>124</v>
      </c>
      <c r="E142">
        <v>28.5</v>
      </c>
      <c r="F142">
        <v>30</v>
      </c>
      <c r="G142">
        <v>13.5</v>
      </c>
      <c r="H142">
        <v>13.5</v>
      </c>
      <c r="I142">
        <v>3.5</v>
      </c>
      <c r="J142">
        <v>4.5</v>
      </c>
      <c r="K142">
        <v>3.5</v>
      </c>
      <c r="L142">
        <v>3</v>
      </c>
      <c r="M142">
        <v>1.5</v>
      </c>
    </row>
    <row r="143" spans="1:13" x14ac:dyDescent="0.2">
      <c r="A143" t="s">
        <v>699</v>
      </c>
      <c r="B143" s="4" t="e">
        <f t="shared" si="4"/>
        <v>#VALUE!</v>
      </c>
      <c r="C143" s="4" t="str">
        <f t="shared" si="5"/>
        <v>30 Apr–1 May</v>
      </c>
      <c r="D143" t="s">
        <v>120</v>
      </c>
      <c r="E143">
        <v>28</v>
      </c>
      <c r="F143">
        <v>30.7</v>
      </c>
      <c r="G143">
        <v>11.6</v>
      </c>
      <c r="H143">
        <v>14.3</v>
      </c>
      <c r="I143">
        <v>4.3</v>
      </c>
      <c r="J143">
        <v>4.5999999999999996</v>
      </c>
      <c r="K143">
        <v>2.7</v>
      </c>
      <c r="L143">
        <v>3.8</v>
      </c>
      <c r="M143">
        <v>2.7</v>
      </c>
    </row>
    <row r="144" spans="1:13" x14ac:dyDescent="0.2">
      <c r="A144" t="s">
        <v>643</v>
      </c>
      <c r="B144" s="4" t="e">
        <f t="shared" si="4"/>
        <v>#VALUE!</v>
      </c>
      <c r="C144" s="4" t="str">
        <f t="shared" si="5"/>
        <v>27–28 Apr</v>
      </c>
      <c r="D144" t="s">
        <v>111</v>
      </c>
      <c r="E144">
        <v>28</v>
      </c>
      <c r="F144">
        <v>32.1</v>
      </c>
      <c r="G144">
        <v>11.1</v>
      </c>
      <c r="H144">
        <v>14.5</v>
      </c>
      <c r="I144">
        <v>3.7</v>
      </c>
      <c r="J144">
        <v>3.5</v>
      </c>
      <c r="K144">
        <v>3.7</v>
      </c>
      <c r="L144">
        <v>3.6</v>
      </c>
      <c r="M144">
        <v>3.1</v>
      </c>
    </row>
    <row r="145" spans="1:13" x14ac:dyDescent="0.2">
      <c r="A145" s="1">
        <v>42852</v>
      </c>
      <c r="B145" s="4">
        <f t="shared" si="4"/>
        <v>42487</v>
      </c>
      <c r="C145" s="4">
        <f t="shared" si="5"/>
        <v>42487</v>
      </c>
      <c r="D145" t="s">
        <v>498</v>
      </c>
      <c r="E145">
        <v>27.1</v>
      </c>
      <c r="F145">
        <v>30.9</v>
      </c>
      <c r="G145">
        <v>11</v>
      </c>
      <c r="H145">
        <v>15.1</v>
      </c>
      <c r="I145">
        <v>5.8</v>
      </c>
      <c r="J145">
        <v>3.6</v>
      </c>
      <c r="K145">
        <v>3.4</v>
      </c>
      <c r="L145">
        <v>3.1</v>
      </c>
      <c r="M145">
        <v>3.8</v>
      </c>
    </row>
    <row r="146" spans="1:13" x14ac:dyDescent="0.2">
      <c r="A146" t="s">
        <v>265</v>
      </c>
      <c r="B146" s="4" t="e">
        <f t="shared" si="4"/>
        <v>#VALUE!</v>
      </c>
      <c r="C146" s="4" t="str">
        <f t="shared" si="5"/>
        <v>26–27 Apr</v>
      </c>
      <c r="D146" t="s">
        <v>13</v>
      </c>
      <c r="E146">
        <v>28.9</v>
      </c>
      <c r="F146">
        <v>31.1</v>
      </c>
      <c r="G146">
        <v>13.1</v>
      </c>
      <c r="H146">
        <v>13.1</v>
      </c>
      <c r="I146">
        <v>3.2</v>
      </c>
      <c r="J146">
        <v>3.9</v>
      </c>
      <c r="K146">
        <v>4.2</v>
      </c>
      <c r="L146">
        <v>2.5</v>
      </c>
      <c r="M146">
        <v>2.2000000000000002</v>
      </c>
    </row>
    <row r="147" spans="1:13" x14ac:dyDescent="0.2">
      <c r="A147" s="1">
        <v>42850</v>
      </c>
      <c r="B147" s="4">
        <f t="shared" si="4"/>
        <v>42485</v>
      </c>
      <c r="C147" s="4">
        <f t="shared" si="5"/>
        <v>42485</v>
      </c>
      <c r="D147" t="s">
        <v>20</v>
      </c>
      <c r="E147">
        <v>25.7</v>
      </c>
      <c r="F147">
        <v>31</v>
      </c>
      <c r="G147">
        <v>12.8</v>
      </c>
      <c r="H147">
        <v>13.5</v>
      </c>
      <c r="I147">
        <v>4</v>
      </c>
      <c r="J147">
        <v>4.8</v>
      </c>
      <c r="K147">
        <v>3</v>
      </c>
      <c r="L147">
        <v>5.2</v>
      </c>
      <c r="M147">
        <v>5.3</v>
      </c>
    </row>
    <row r="148" spans="1:13" x14ac:dyDescent="0.2">
      <c r="A148" t="s">
        <v>193</v>
      </c>
      <c r="B148" s="4" t="e">
        <f t="shared" si="4"/>
        <v>#VALUE!</v>
      </c>
      <c r="C148" s="4" t="str">
        <f t="shared" si="5"/>
        <v>23–24 Apr</v>
      </c>
      <c r="D148" t="s">
        <v>120</v>
      </c>
      <c r="E148">
        <v>27.6</v>
      </c>
      <c r="F148">
        <v>30.5</v>
      </c>
      <c r="G148">
        <v>11.9</v>
      </c>
      <c r="H148">
        <v>14.9</v>
      </c>
      <c r="I148">
        <v>4.5</v>
      </c>
      <c r="J148">
        <v>4.4000000000000004</v>
      </c>
      <c r="K148">
        <v>2.8</v>
      </c>
      <c r="L148">
        <v>3.4</v>
      </c>
      <c r="M148">
        <v>2.9</v>
      </c>
    </row>
    <row r="149" spans="1:13" x14ac:dyDescent="0.2">
      <c r="A149" t="s">
        <v>646</v>
      </c>
      <c r="B149" s="4" t="e">
        <f t="shared" si="4"/>
        <v>#VALUE!</v>
      </c>
      <c r="C149" s="4" t="str">
        <f t="shared" si="5"/>
        <v>20–21 Apr</v>
      </c>
      <c r="D149" t="s">
        <v>134</v>
      </c>
      <c r="E149">
        <v>25.3</v>
      </c>
      <c r="F149">
        <v>31.2</v>
      </c>
      <c r="G149">
        <v>11.2</v>
      </c>
      <c r="H149">
        <v>13</v>
      </c>
      <c r="I149">
        <v>6.2</v>
      </c>
      <c r="J149">
        <v>5.5</v>
      </c>
      <c r="K149">
        <v>3</v>
      </c>
      <c r="L149">
        <v>4.5999999999999996</v>
      </c>
      <c r="M149">
        <v>5.9</v>
      </c>
    </row>
    <row r="150" spans="1:13" x14ac:dyDescent="0.2">
      <c r="A150" t="s">
        <v>646</v>
      </c>
      <c r="B150" s="4" t="e">
        <f t="shared" si="4"/>
        <v>#VALUE!</v>
      </c>
      <c r="C150" s="4" t="str">
        <f t="shared" si="5"/>
        <v>20–21 Apr</v>
      </c>
      <c r="D150" t="s">
        <v>111</v>
      </c>
      <c r="E150">
        <v>26.4</v>
      </c>
      <c r="F150">
        <v>32</v>
      </c>
      <c r="G150">
        <v>12.3</v>
      </c>
      <c r="H150">
        <v>15.2</v>
      </c>
      <c r="I150">
        <v>3.4</v>
      </c>
      <c r="J150">
        <v>3.8</v>
      </c>
      <c r="K150">
        <v>3.5</v>
      </c>
      <c r="L150">
        <v>3.4</v>
      </c>
      <c r="M150">
        <v>5.6</v>
      </c>
    </row>
    <row r="151" spans="1:13" x14ac:dyDescent="0.2">
      <c r="A151" s="1">
        <v>42845</v>
      </c>
      <c r="B151" s="4">
        <f t="shared" si="4"/>
        <v>42480</v>
      </c>
      <c r="C151" s="4">
        <f t="shared" si="5"/>
        <v>42480</v>
      </c>
      <c r="D151" t="s">
        <v>498</v>
      </c>
      <c r="E151">
        <v>26.3</v>
      </c>
      <c r="F151">
        <v>31.8</v>
      </c>
      <c r="G151">
        <v>10.4</v>
      </c>
      <c r="H151">
        <v>14.4</v>
      </c>
      <c r="I151">
        <v>6.4</v>
      </c>
      <c r="J151">
        <v>3.9</v>
      </c>
      <c r="K151">
        <v>3.3</v>
      </c>
      <c r="L151">
        <v>3.5</v>
      </c>
      <c r="M151">
        <v>5.5</v>
      </c>
    </row>
    <row r="152" spans="1:13" x14ac:dyDescent="0.2">
      <c r="A152" s="1">
        <v>42845</v>
      </c>
      <c r="B152" s="4">
        <f t="shared" si="4"/>
        <v>42480</v>
      </c>
      <c r="C152" s="4">
        <f t="shared" si="5"/>
        <v>42480</v>
      </c>
      <c r="D152" t="s">
        <v>18</v>
      </c>
      <c r="E152">
        <v>27</v>
      </c>
      <c r="F152">
        <v>30</v>
      </c>
      <c r="G152">
        <v>10</v>
      </c>
      <c r="H152">
        <v>14.5</v>
      </c>
      <c r="I152">
        <v>3.5</v>
      </c>
      <c r="J152">
        <v>5</v>
      </c>
      <c r="K152">
        <v>3</v>
      </c>
      <c r="L152">
        <v>7</v>
      </c>
      <c r="M152">
        <v>3</v>
      </c>
    </row>
    <row r="153" spans="1:13" x14ac:dyDescent="0.2">
      <c r="A153" t="s">
        <v>428</v>
      </c>
      <c r="B153" s="4" t="e">
        <f t="shared" si="4"/>
        <v>#VALUE!</v>
      </c>
      <c r="C153" s="4" t="str">
        <f t="shared" si="5"/>
        <v>18–19 Apr</v>
      </c>
      <c r="D153" t="s">
        <v>124</v>
      </c>
      <c r="E153">
        <v>27.5</v>
      </c>
      <c r="F153">
        <v>30.5</v>
      </c>
      <c r="G153">
        <v>12.5</v>
      </c>
      <c r="H153">
        <v>13.5</v>
      </c>
      <c r="I153">
        <v>4.5</v>
      </c>
      <c r="J153">
        <v>5.5</v>
      </c>
      <c r="K153">
        <v>3</v>
      </c>
      <c r="L153">
        <v>3</v>
      </c>
      <c r="M153">
        <v>3</v>
      </c>
    </row>
    <row r="154" spans="1:13" x14ac:dyDescent="0.2">
      <c r="A154" s="1">
        <v>42843</v>
      </c>
      <c r="B154" s="4">
        <f t="shared" si="4"/>
        <v>42478</v>
      </c>
      <c r="C154" s="4">
        <f t="shared" si="5"/>
        <v>42478</v>
      </c>
      <c r="D154" t="s">
        <v>20</v>
      </c>
      <c r="E154">
        <v>26.5</v>
      </c>
      <c r="F154">
        <v>30</v>
      </c>
      <c r="G154">
        <v>13</v>
      </c>
      <c r="H154">
        <v>13.8</v>
      </c>
      <c r="I154">
        <v>3.8</v>
      </c>
      <c r="J154">
        <v>5.2</v>
      </c>
      <c r="K154">
        <v>3</v>
      </c>
      <c r="L154">
        <v>4.7</v>
      </c>
      <c r="M154">
        <v>3.5</v>
      </c>
    </row>
    <row r="155" spans="1:13" x14ac:dyDescent="0.2">
      <c r="A155" t="s">
        <v>591</v>
      </c>
      <c r="B155" s="4" t="e">
        <f t="shared" si="4"/>
        <v>#VALUE!</v>
      </c>
      <c r="C155" s="4" t="str">
        <f t="shared" si="5"/>
        <v>16–17 Apr</v>
      </c>
      <c r="D155" t="s">
        <v>120</v>
      </c>
      <c r="E155">
        <v>27.3</v>
      </c>
      <c r="F155">
        <v>30.6</v>
      </c>
      <c r="G155">
        <v>12.2</v>
      </c>
      <c r="H155">
        <v>14.7</v>
      </c>
      <c r="I155">
        <v>4.5999999999999996</v>
      </c>
      <c r="J155">
        <v>4.4000000000000004</v>
      </c>
      <c r="K155">
        <v>3.2</v>
      </c>
      <c r="L155">
        <v>3</v>
      </c>
      <c r="M155">
        <v>3.3</v>
      </c>
    </row>
    <row r="156" spans="1:13" x14ac:dyDescent="0.2">
      <c r="A156" s="1">
        <v>42839</v>
      </c>
      <c r="B156" s="4">
        <f t="shared" si="4"/>
        <v>42474</v>
      </c>
      <c r="C156" s="4">
        <f t="shared" si="5"/>
        <v>42474</v>
      </c>
      <c r="D156" t="s">
        <v>498</v>
      </c>
      <c r="E156">
        <v>25.4</v>
      </c>
      <c r="F156">
        <v>33.1</v>
      </c>
      <c r="G156">
        <v>9.9</v>
      </c>
      <c r="H156">
        <v>13.8</v>
      </c>
      <c r="I156">
        <v>6.1</v>
      </c>
      <c r="J156">
        <v>4</v>
      </c>
      <c r="K156">
        <v>2.9</v>
      </c>
      <c r="L156">
        <v>6.4</v>
      </c>
      <c r="M156">
        <v>7.7</v>
      </c>
    </row>
    <row r="157" spans="1:13" x14ac:dyDescent="0.2">
      <c r="A157" t="s">
        <v>429</v>
      </c>
      <c r="B157" s="4" t="e">
        <f t="shared" si="4"/>
        <v>#VALUE!</v>
      </c>
      <c r="C157" s="4" t="str">
        <f t="shared" si="5"/>
        <v>13–14 Apr</v>
      </c>
      <c r="D157" t="s">
        <v>111</v>
      </c>
      <c r="E157">
        <v>25.2</v>
      </c>
      <c r="F157">
        <v>32.6</v>
      </c>
      <c r="G157">
        <v>13</v>
      </c>
      <c r="H157">
        <v>14.9</v>
      </c>
      <c r="I157">
        <v>3.4</v>
      </c>
      <c r="J157">
        <v>3.6</v>
      </c>
      <c r="K157">
        <v>3.7</v>
      </c>
      <c r="L157">
        <v>3.6</v>
      </c>
      <c r="M157">
        <v>7.4</v>
      </c>
    </row>
    <row r="158" spans="1:13" x14ac:dyDescent="0.2">
      <c r="A158" s="1">
        <v>42836</v>
      </c>
      <c r="B158" s="4">
        <f t="shared" si="4"/>
        <v>42471</v>
      </c>
      <c r="C158" s="4">
        <f t="shared" si="5"/>
        <v>42471</v>
      </c>
      <c r="D158" t="s">
        <v>20</v>
      </c>
      <c r="E158">
        <v>26.3</v>
      </c>
      <c r="F158">
        <v>30.3</v>
      </c>
      <c r="G158">
        <v>13.5</v>
      </c>
      <c r="H158">
        <v>13.9</v>
      </c>
      <c r="I158">
        <v>3.9</v>
      </c>
      <c r="J158">
        <v>5.5</v>
      </c>
      <c r="K158">
        <v>3</v>
      </c>
      <c r="L158">
        <v>4.0999999999999996</v>
      </c>
      <c r="M158">
        <v>4</v>
      </c>
    </row>
    <row r="159" spans="1:13" x14ac:dyDescent="0.2">
      <c r="A159" t="s">
        <v>93</v>
      </c>
      <c r="B159" s="4" t="e">
        <f t="shared" si="4"/>
        <v>#VALUE!</v>
      </c>
      <c r="C159" s="4" t="str">
        <f t="shared" si="5"/>
        <v>9–10 Apr</v>
      </c>
      <c r="D159" t="s">
        <v>120</v>
      </c>
      <c r="E159">
        <v>27.3</v>
      </c>
      <c r="F159">
        <v>30.9</v>
      </c>
      <c r="G159">
        <v>12.2</v>
      </c>
      <c r="H159">
        <v>14.4</v>
      </c>
      <c r="I159">
        <v>4.5</v>
      </c>
      <c r="J159">
        <v>4.4000000000000004</v>
      </c>
      <c r="K159">
        <v>3.4</v>
      </c>
      <c r="L159">
        <v>2.9</v>
      </c>
      <c r="M159">
        <v>3.6</v>
      </c>
    </row>
    <row r="160" spans="1:13" x14ac:dyDescent="0.2">
      <c r="A160" t="s">
        <v>700</v>
      </c>
      <c r="B160" s="4" t="e">
        <f t="shared" si="4"/>
        <v>#VALUE!</v>
      </c>
      <c r="C160" s="4" t="str">
        <f t="shared" si="5"/>
        <v>4–8 Apr</v>
      </c>
      <c r="D160" t="s">
        <v>12</v>
      </c>
      <c r="E160">
        <v>27.3</v>
      </c>
      <c r="F160">
        <v>30.1</v>
      </c>
      <c r="G160">
        <v>12</v>
      </c>
      <c r="H160">
        <v>13.5</v>
      </c>
      <c r="I160">
        <v>5.5</v>
      </c>
      <c r="J160">
        <v>5.4</v>
      </c>
      <c r="K160">
        <v>3.3</v>
      </c>
      <c r="L160">
        <v>2.9</v>
      </c>
      <c r="M160">
        <v>2.8</v>
      </c>
    </row>
    <row r="161" spans="1:13" x14ac:dyDescent="0.2">
      <c r="A161" s="1">
        <v>42832</v>
      </c>
      <c r="B161" s="4">
        <f t="shared" si="4"/>
        <v>42467</v>
      </c>
      <c r="C161" s="4">
        <f t="shared" si="5"/>
        <v>42467</v>
      </c>
      <c r="D161" t="s">
        <v>498</v>
      </c>
      <c r="E161">
        <v>25.8</v>
      </c>
      <c r="F161">
        <v>33.5</v>
      </c>
      <c r="G161">
        <v>10.4</v>
      </c>
      <c r="H161">
        <v>14</v>
      </c>
      <c r="I161">
        <v>5.3</v>
      </c>
      <c r="J161">
        <v>3.9</v>
      </c>
      <c r="K161">
        <v>2.7</v>
      </c>
      <c r="L161">
        <v>4.4000000000000004</v>
      </c>
      <c r="M161">
        <v>7.7</v>
      </c>
    </row>
    <row r="162" spans="1:13" x14ac:dyDescent="0.2">
      <c r="A162" s="1">
        <v>42832</v>
      </c>
      <c r="B162" s="4">
        <f t="shared" si="4"/>
        <v>42467</v>
      </c>
      <c r="C162" s="4">
        <f t="shared" si="5"/>
        <v>42467</v>
      </c>
      <c r="D162" t="s">
        <v>18</v>
      </c>
      <c r="E162">
        <v>26.5</v>
      </c>
      <c r="F162">
        <v>30</v>
      </c>
      <c r="G162">
        <v>10</v>
      </c>
      <c r="H162">
        <v>14.5</v>
      </c>
      <c r="I162">
        <v>4</v>
      </c>
      <c r="J162">
        <v>5.5</v>
      </c>
      <c r="K162">
        <v>3</v>
      </c>
      <c r="L162">
        <v>6.5</v>
      </c>
      <c r="M162">
        <v>3.5</v>
      </c>
    </row>
    <row r="163" spans="1:13" x14ac:dyDescent="0.2">
      <c r="A163" t="s">
        <v>701</v>
      </c>
      <c r="B163" s="4" t="e">
        <f t="shared" si="4"/>
        <v>#VALUE!</v>
      </c>
      <c r="C163" s="4" t="str">
        <f t="shared" si="5"/>
        <v>6–7 Apr</v>
      </c>
      <c r="D163" t="s">
        <v>111</v>
      </c>
      <c r="E163">
        <v>24.3</v>
      </c>
      <c r="F163">
        <v>33.200000000000003</v>
      </c>
      <c r="G163">
        <v>12.4</v>
      </c>
      <c r="H163">
        <v>14.6</v>
      </c>
      <c r="I163">
        <v>3.7</v>
      </c>
      <c r="J163">
        <v>4</v>
      </c>
      <c r="K163">
        <v>3.5</v>
      </c>
      <c r="L163">
        <v>4.3</v>
      </c>
      <c r="M163">
        <v>8.9</v>
      </c>
    </row>
    <row r="164" spans="1:13" x14ac:dyDescent="0.2">
      <c r="A164" s="1">
        <v>42829</v>
      </c>
      <c r="B164" s="4">
        <f t="shared" si="4"/>
        <v>42464</v>
      </c>
      <c r="C164" s="4">
        <f t="shared" si="5"/>
        <v>42464</v>
      </c>
      <c r="D164" t="s">
        <v>20</v>
      </c>
      <c r="E164">
        <v>25.5</v>
      </c>
      <c r="F164">
        <v>30.7</v>
      </c>
      <c r="G164">
        <v>13.5</v>
      </c>
      <c r="H164">
        <v>14</v>
      </c>
      <c r="I164">
        <v>4</v>
      </c>
      <c r="J164">
        <v>4.7</v>
      </c>
      <c r="K164">
        <v>2.8</v>
      </c>
      <c r="L164">
        <v>4.8</v>
      </c>
      <c r="M164">
        <v>5.2</v>
      </c>
    </row>
    <row r="165" spans="1:13" x14ac:dyDescent="0.2">
      <c r="A165" t="s">
        <v>594</v>
      </c>
      <c r="B165" s="4" t="e">
        <f t="shared" si="4"/>
        <v>#VALUE!</v>
      </c>
      <c r="C165" s="4" t="str">
        <f t="shared" si="5"/>
        <v>2–3 Apr</v>
      </c>
      <c r="D165" t="s">
        <v>120</v>
      </c>
      <c r="E165">
        <v>27.4</v>
      </c>
      <c r="F165">
        <v>32.1</v>
      </c>
      <c r="G165">
        <v>12.6</v>
      </c>
      <c r="H165">
        <v>13.8</v>
      </c>
      <c r="I165">
        <v>4.3</v>
      </c>
      <c r="J165">
        <v>4.4000000000000004</v>
      </c>
      <c r="K165">
        <v>3.4</v>
      </c>
      <c r="L165">
        <v>2.9</v>
      </c>
      <c r="M165">
        <v>4.7</v>
      </c>
    </row>
    <row r="166" spans="1:13" x14ac:dyDescent="0.2">
      <c r="A166" t="s">
        <v>654</v>
      </c>
      <c r="B166" s="4" t="e">
        <f t="shared" si="4"/>
        <v>#VALUE!</v>
      </c>
      <c r="C166" s="4" t="str">
        <f t="shared" si="5"/>
        <v>30–31 Mar</v>
      </c>
      <c r="D166" t="s">
        <v>111</v>
      </c>
      <c r="E166">
        <v>22.8</v>
      </c>
      <c r="F166">
        <v>33.4</v>
      </c>
      <c r="G166">
        <v>12.8</v>
      </c>
      <c r="H166">
        <v>14.8</v>
      </c>
      <c r="I166">
        <v>4.0999999999999996</v>
      </c>
      <c r="J166">
        <v>4.3</v>
      </c>
      <c r="K166">
        <v>3.8</v>
      </c>
      <c r="L166">
        <v>4.4000000000000004</v>
      </c>
      <c r="M166">
        <v>10.6</v>
      </c>
    </row>
    <row r="167" spans="1:13" x14ac:dyDescent="0.2">
      <c r="A167" s="1">
        <v>42824</v>
      </c>
      <c r="B167" s="4">
        <f t="shared" si="4"/>
        <v>42459</v>
      </c>
      <c r="C167" s="4">
        <f t="shared" si="5"/>
        <v>42459</v>
      </c>
      <c r="D167" t="s">
        <v>498</v>
      </c>
      <c r="E167">
        <v>25.4</v>
      </c>
      <c r="F167">
        <v>34.1</v>
      </c>
      <c r="G167">
        <v>10</v>
      </c>
      <c r="H167">
        <v>14.4</v>
      </c>
      <c r="I167">
        <v>5</v>
      </c>
      <c r="J167">
        <v>3.7</v>
      </c>
      <c r="K167">
        <v>2.5</v>
      </c>
      <c r="L167">
        <v>4.9000000000000004</v>
      </c>
      <c r="M167">
        <v>8.6999999999999993</v>
      </c>
    </row>
    <row r="168" spans="1:13" x14ac:dyDescent="0.2">
      <c r="A168" s="1">
        <v>42823</v>
      </c>
      <c r="B168" s="4">
        <f t="shared" si="4"/>
        <v>42458</v>
      </c>
      <c r="C168" s="4">
        <f t="shared" si="5"/>
        <v>42458</v>
      </c>
      <c r="D168" t="s">
        <v>20</v>
      </c>
      <c r="E168">
        <v>25</v>
      </c>
      <c r="F168">
        <v>32.5</v>
      </c>
      <c r="G168">
        <v>13.1</v>
      </c>
      <c r="H168">
        <v>14.2</v>
      </c>
      <c r="I168">
        <v>3.3</v>
      </c>
      <c r="J168">
        <v>4.7</v>
      </c>
      <c r="K168">
        <v>2.7</v>
      </c>
      <c r="L168">
        <v>4.5</v>
      </c>
      <c r="M168">
        <v>7.5</v>
      </c>
    </row>
    <row r="169" spans="1:13" x14ac:dyDescent="0.2">
      <c r="A169" s="1">
        <v>42823</v>
      </c>
      <c r="B169" s="4">
        <f t="shared" si="4"/>
        <v>42458</v>
      </c>
      <c r="C169" s="4">
        <f t="shared" si="5"/>
        <v>42458</v>
      </c>
      <c r="D169" t="s">
        <v>124</v>
      </c>
      <c r="E169">
        <v>28</v>
      </c>
      <c r="F169">
        <v>31</v>
      </c>
      <c r="G169">
        <v>12.5</v>
      </c>
      <c r="H169">
        <v>14.5</v>
      </c>
      <c r="I169">
        <v>4.5</v>
      </c>
      <c r="J169">
        <v>4.5</v>
      </c>
      <c r="K169">
        <v>3</v>
      </c>
      <c r="L169">
        <v>3</v>
      </c>
      <c r="M169">
        <v>3</v>
      </c>
    </row>
    <row r="170" spans="1:13" x14ac:dyDescent="0.2">
      <c r="A170" s="1">
        <v>42822</v>
      </c>
      <c r="B170" s="4">
        <f t="shared" si="4"/>
        <v>42457</v>
      </c>
      <c r="C170" s="4">
        <f t="shared" si="5"/>
        <v>42457</v>
      </c>
      <c r="D170" t="s">
        <v>14</v>
      </c>
      <c r="E170">
        <v>26</v>
      </c>
      <c r="F170">
        <v>32</v>
      </c>
      <c r="G170">
        <v>12</v>
      </c>
      <c r="H170">
        <v>14</v>
      </c>
      <c r="I170">
        <v>3</v>
      </c>
      <c r="J170">
        <v>4.5</v>
      </c>
      <c r="K170">
        <v>2.5</v>
      </c>
      <c r="L170">
        <v>6</v>
      </c>
      <c r="M170">
        <v>6</v>
      </c>
    </row>
    <row r="171" spans="1:13" x14ac:dyDescent="0.2">
      <c r="A171" t="s">
        <v>597</v>
      </c>
      <c r="B171" s="4" t="e">
        <f t="shared" si="4"/>
        <v>#VALUE!</v>
      </c>
      <c r="C171" s="4" t="str">
        <f t="shared" si="5"/>
        <v>26–27 Mar</v>
      </c>
      <c r="D171" t="s">
        <v>120</v>
      </c>
      <c r="E171">
        <v>27.9</v>
      </c>
      <c r="F171">
        <v>31.4</v>
      </c>
      <c r="G171">
        <v>12.8</v>
      </c>
      <c r="H171">
        <v>13.3</v>
      </c>
      <c r="I171">
        <v>4.3</v>
      </c>
      <c r="J171">
        <v>4.4000000000000004</v>
      </c>
      <c r="K171">
        <v>3</v>
      </c>
      <c r="L171">
        <v>2.9</v>
      </c>
      <c r="M171">
        <v>3.5</v>
      </c>
    </row>
    <row r="172" spans="1:13" x14ac:dyDescent="0.2">
      <c r="A172" t="s">
        <v>702</v>
      </c>
      <c r="B172" s="4" t="e">
        <f t="shared" si="4"/>
        <v>#VALUE!</v>
      </c>
      <c r="C172" s="4" t="str">
        <f t="shared" si="5"/>
        <v>22–25 Mar</v>
      </c>
      <c r="D172" t="s">
        <v>134</v>
      </c>
      <c r="E172">
        <v>23.6</v>
      </c>
      <c r="F172">
        <v>32.700000000000003</v>
      </c>
      <c r="G172">
        <v>10.199999999999999</v>
      </c>
      <c r="H172">
        <v>12.5</v>
      </c>
      <c r="I172">
        <v>5.9</v>
      </c>
      <c r="J172">
        <v>5.8</v>
      </c>
      <c r="K172">
        <v>3.5</v>
      </c>
      <c r="L172">
        <v>5.8</v>
      </c>
      <c r="M172">
        <v>9.1</v>
      </c>
    </row>
    <row r="173" spans="1:13" x14ac:dyDescent="0.2">
      <c r="A173" t="s">
        <v>97</v>
      </c>
      <c r="B173" s="4" t="e">
        <f t="shared" si="4"/>
        <v>#VALUE!</v>
      </c>
      <c r="C173" s="4" t="str">
        <f t="shared" si="5"/>
        <v>23–24 Mar</v>
      </c>
      <c r="D173" t="s">
        <v>111</v>
      </c>
      <c r="E173">
        <v>23</v>
      </c>
      <c r="F173">
        <v>34</v>
      </c>
      <c r="G173">
        <v>12.8</v>
      </c>
      <c r="H173">
        <v>14.7</v>
      </c>
      <c r="I173">
        <v>4</v>
      </c>
      <c r="J173">
        <v>3.9</v>
      </c>
      <c r="K173">
        <v>3.3</v>
      </c>
      <c r="L173">
        <v>4.3</v>
      </c>
      <c r="M173">
        <v>11</v>
      </c>
    </row>
    <row r="174" spans="1:13" x14ac:dyDescent="0.2">
      <c r="A174" s="1">
        <v>42817</v>
      </c>
      <c r="B174" s="4">
        <f t="shared" si="4"/>
        <v>42452</v>
      </c>
      <c r="C174" s="4">
        <f t="shared" si="5"/>
        <v>42452</v>
      </c>
      <c r="D174" t="s">
        <v>498</v>
      </c>
      <c r="E174">
        <v>25</v>
      </c>
      <c r="F174">
        <v>34.6</v>
      </c>
      <c r="G174">
        <v>10.199999999999999</v>
      </c>
      <c r="H174">
        <v>14.1</v>
      </c>
      <c r="I174">
        <v>5.0999999999999996</v>
      </c>
      <c r="J174">
        <v>3.5</v>
      </c>
      <c r="K174">
        <v>2.9</v>
      </c>
      <c r="L174">
        <v>4.5999999999999996</v>
      </c>
      <c r="M174">
        <v>9.6</v>
      </c>
    </row>
    <row r="175" spans="1:13" x14ac:dyDescent="0.2">
      <c r="A175" s="1">
        <v>42815</v>
      </c>
      <c r="B175" s="4">
        <f t="shared" si="4"/>
        <v>42450</v>
      </c>
      <c r="C175" s="4">
        <f t="shared" si="5"/>
        <v>42450</v>
      </c>
      <c r="D175" t="s">
        <v>14</v>
      </c>
      <c r="E175">
        <v>26</v>
      </c>
      <c r="F175">
        <v>32.5</v>
      </c>
      <c r="G175">
        <v>12</v>
      </c>
      <c r="H175">
        <v>13.5</v>
      </c>
      <c r="I175">
        <v>3</v>
      </c>
      <c r="J175">
        <v>4.5</v>
      </c>
      <c r="K175">
        <v>2</v>
      </c>
      <c r="L175">
        <v>6.5</v>
      </c>
      <c r="M175">
        <v>6.5</v>
      </c>
    </row>
    <row r="176" spans="1:13" x14ac:dyDescent="0.2">
      <c r="A176" t="s">
        <v>703</v>
      </c>
      <c r="B176" s="4" t="e">
        <f t="shared" si="4"/>
        <v>#VALUE!</v>
      </c>
      <c r="C176" s="4" t="str">
        <f t="shared" si="5"/>
        <v>19–20 Mar</v>
      </c>
      <c r="D176" t="s">
        <v>120</v>
      </c>
      <c r="E176">
        <v>27.2</v>
      </c>
      <c r="F176">
        <v>31.6</v>
      </c>
      <c r="G176">
        <v>12.7</v>
      </c>
      <c r="H176">
        <v>13.8</v>
      </c>
      <c r="I176">
        <v>4.4000000000000004</v>
      </c>
      <c r="J176">
        <v>4.5</v>
      </c>
      <c r="K176">
        <v>2.8</v>
      </c>
      <c r="L176">
        <v>3</v>
      </c>
      <c r="M176">
        <v>4.4000000000000004</v>
      </c>
    </row>
    <row r="177" spans="1:13" x14ac:dyDescent="0.2">
      <c r="A177" t="s">
        <v>659</v>
      </c>
      <c r="B177" s="4" t="e">
        <f t="shared" si="4"/>
        <v>#VALUE!</v>
      </c>
      <c r="C177" s="4" t="str">
        <f t="shared" si="5"/>
        <v>16–18 Mar</v>
      </c>
      <c r="D177" t="s">
        <v>134</v>
      </c>
      <c r="E177">
        <v>23.6</v>
      </c>
      <c r="F177">
        <v>32.4</v>
      </c>
      <c r="G177">
        <v>9.8000000000000007</v>
      </c>
      <c r="H177">
        <v>12.9</v>
      </c>
      <c r="I177">
        <v>6.2</v>
      </c>
      <c r="J177">
        <v>5.5</v>
      </c>
      <c r="K177">
        <v>3.4</v>
      </c>
      <c r="L177">
        <v>6.2</v>
      </c>
      <c r="M177">
        <v>8.8000000000000007</v>
      </c>
    </row>
    <row r="178" spans="1:13" x14ac:dyDescent="0.2">
      <c r="A178" t="s">
        <v>660</v>
      </c>
      <c r="B178" s="4" t="e">
        <f t="shared" si="4"/>
        <v>#VALUE!</v>
      </c>
      <c r="C178" s="4" t="str">
        <f t="shared" si="5"/>
        <v>16–17 Mar</v>
      </c>
      <c r="D178" t="s">
        <v>111</v>
      </c>
      <c r="E178">
        <v>22.4</v>
      </c>
      <c r="F178">
        <v>33.6</v>
      </c>
      <c r="G178">
        <v>12.8</v>
      </c>
      <c r="H178">
        <v>15.4</v>
      </c>
      <c r="I178">
        <v>4.0999999999999996</v>
      </c>
      <c r="J178">
        <v>3.6</v>
      </c>
      <c r="K178">
        <v>3.4</v>
      </c>
      <c r="L178">
        <v>4.7</v>
      </c>
      <c r="M178">
        <v>11.2</v>
      </c>
    </row>
    <row r="179" spans="1:13" x14ac:dyDescent="0.2">
      <c r="A179" s="1">
        <v>42810</v>
      </c>
      <c r="B179" s="4">
        <f t="shared" si="4"/>
        <v>42445</v>
      </c>
      <c r="C179" s="4">
        <f t="shared" si="5"/>
        <v>42445</v>
      </c>
      <c r="D179" t="s">
        <v>498</v>
      </c>
      <c r="E179">
        <v>24.8</v>
      </c>
      <c r="F179">
        <v>34.5</v>
      </c>
      <c r="G179">
        <v>10.5</v>
      </c>
      <c r="H179">
        <v>14.3</v>
      </c>
      <c r="I179">
        <v>5</v>
      </c>
      <c r="J179">
        <v>3.6</v>
      </c>
      <c r="K179">
        <v>3.1</v>
      </c>
      <c r="L179">
        <v>4.2</v>
      </c>
      <c r="M179">
        <v>9.6999999999999993</v>
      </c>
    </row>
    <row r="180" spans="1:13" x14ac:dyDescent="0.2">
      <c r="A180" s="1">
        <v>42810</v>
      </c>
      <c r="B180" s="4">
        <f t="shared" si="4"/>
        <v>42445</v>
      </c>
      <c r="C180" s="4">
        <f t="shared" si="5"/>
        <v>42445</v>
      </c>
      <c r="D180" t="s">
        <v>18</v>
      </c>
      <c r="E180">
        <v>25</v>
      </c>
      <c r="F180">
        <v>31</v>
      </c>
      <c r="G180">
        <v>11</v>
      </c>
      <c r="H180">
        <v>15</v>
      </c>
      <c r="I180">
        <v>3</v>
      </c>
      <c r="J180">
        <v>5</v>
      </c>
      <c r="K180">
        <v>3</v>
      </c>
      <c r="L180">
        <v>7</v>
      </c>
      <c r="M180">
        <v>6</v>
      </c>
    </row>
    <row r="181" spans="1:13" x14ac:dyDescent="0.2">
      <c r="A181" s="1">
        <v>42809</v>
      </c>
      <c r="B181" s="4">
        <f t="shared" si="4"/>
        <v>42444</v>
      </c>
      <c r="C181" s="4">
        <f t="shared" si="5"/>
        <v>42444</v>
      </c>
      <c r="D181" t="s">
        <v>20</v>
      </c>
      <c r="E181">
        <v>25.1</v>
      </c>
      <c r="F181">
        <v>32.1</v>
      </c>
      <c r="G181">
        <v>13</v>
      </c>
      <c r="H181">
        <v>14.7</v>
      </c>
      <c r="I181">
        <v>3.2</v>
      </c>
      <c r="J181">
        <v>4.7</v>
      </c>
      <c r="K181">
        <v>2.6</v>
      </c>
      <c r="L181">
        <v>4.5999999999999996</v>
      </c>
      <c r="M181">
        <v>7</v>
      </c>
    </row>
    <row r="182" spans="1:13" x14ac:dyDescent="0.2">
      <c r="A182" t="s">
        <v>446</v>
      </c>
      <c r="B182" s="4" t="e">
        <f t="shared" si="4"/>
        <v>#VALUE!</v>
      </c>
      <c r="C182" s="4" t="str">
        <f t="shared" si="5"/>
        <v>14–15 Mar</v>
      </c>
      <c r="D182" t="s">
        <v>124</v>
      </c>
      <c r="E182">
        <v>26</v>
      </c>
      <c r="F182">
        <v>32</v>
      </c>
      <c r="G182">
        <v>13</v>
      </c>
      <c r="H182">
        <v>13.5</v>
      </c>
      <c r="I182">
        <v>4</v>
      </c>
      <c r="J182">
        <v>5</v>
      </c>
      <c r="K182">
        <v>3</v>
      </c>
      <c r="L182">
        <v>3.5</v>
      </c>
      <c r="M182">
        <v>6</v>
      </c>
    </row>
    <row r="183" spans="1:13" x14ac:dyDescent="0.2">
      <c r="A183" s="1">
        <v>42808</v>
      </c>
      <c r="B183" s="4">
        <f t="shared" si="4"/>
        <v>42443</v>
      </c>
      <c r="C183" s="4">
        <f t="shared" si="5"/>
        <v>42443</v>
      </c>
      <c r="D183" t="s">
        <v>14</v>
      </c>
      <c r="E183">
        <v>26</v>
      </c>
      <c r="F183">
        <v>33</v>
      </c>
      <c r="G183">
        <v>12</v>
      </c>
      <c r="H183">
        <v>13</v>
      </c>
      <c r="I183">
        <v>3</v>
      </c>
      <c r="J183">
        <v>4</v>
      </c>
      <c r="K183">
        <v>2</v>
      </c>
      <c r="L183">
        <v>7</v>
      </c>
      <c r="M183">
        <v>7</v>
      </c>
    </row>
    <row r="184" spans="1:13" x14ac:dyDescent="0.2">
      <c r="A184" t="s">
        <v>704</v>
      </c>
      <c r="B184" s="4" t="e">
        <f t="shared" si="4"/>
        <v>#VALUE!</v>
      </c>
      <c r="C184" s="4" t="str">
        <f t="shared" si="5"/>
        <v>12–13 Mar</v>
      </c>
      <c r="D184" t="s">
        <v>120</v>
      </c>
      <c r="E184">
        <v>26.4</v>
      </c>
      <c r="F184">
        <v>31.7</v>
      </c>
      <c r="G184">
        <v>12.6</v>
      </c>
      <c r="H184">
        <v>14.6</v>
      </c>
      <c r="I184">
        <v>4</v>
      </c>
      <c r="J184">
        <v>4.4000000000000004</v>
      </c>
      <c r="K184">
        <v>3.1</v>
      </c>
      <c r="L184">
        <v>3.2</v>
      </c>
      <c r="M184">
        <v>5.3</v>
      </c>
    </row>
    <row r="185" spans="1:13" x14ac:dyDescent="0.2">
      <c r="A185" s="1">
        <v>42806</v>
      </c>
      <c r="B185" s="4">
        <f t="shared" si="4"/>
        <v>42441</v>
      </c>
      <c r="C185" s="4">
        <f t="shared" si="5"/>
        <v>42441</v>
      </c>
      <c r="D185" t="s">
        <v>13</v>
      </c>
      <c r="E185">
        <v>26.9</v>
      </c>
      <c r="F185">
        <v>32.200000000000003</v>
      </c>
      <c r="G185">
        <v>13</v>
      </c>
      <c r="H185">
        <v>13.2</v>
      </c>
      <c r="I185">
        <v>3.2</v>
      </c>
      <c r="J185">
        <v>4.2</v>
      </c>
      <c r="K185">
        <v>3.9</v>
      </c>
      <c r="L185">
        <v>3.4</v>
      </c>
      <c r="M185">
        <v>5.3</v>
      </c>
    </row>
    <row r="186" spans="1:13" x14ac:dyDescent="0.2">
      <c r="A186" t="s">
        <v>661</v>
      </c>
      <c r="B186" s="4" t="e">
        <f t="shared" si="4"/>
        <v>#VALUE!</v>
      </c>
      <c r="C186" s="4" t="str">
        <f t="shared" si="5"/>
        <v>9–10 Mar</v>
      </c>
      <c r="D186" t="s">
        <v>111</v>
      </c>
      <c r="E186">
        <v>23</v>
      </c>
      <c r="F186">
        <v>34.799999999999997</v>
      </c>
      <c r="G186">
        <v>12</v>
      </c>
      <c r="H186">
        <v>14.7</v>
      </c>
      <c r="I186">
        <v>3.5</v>
      </c>
      <c r="J186">
        <v>3.8</v>
      </c>
      <c r="K186">
        <v>3.3</v>
      </c>
      <c r="L186">
        <v>4.9000000000000004</v>
      </c>
      <c r="M186">
        <v>11.8</v>
      </c>
    </row>
    <row r="187" spans="1:13" x14ac:dyDescent="0.2">
      <c r="A187" t="s">
        <v>705</v>
      </c>
      <c r="B187" s="4" t="e">
        <f t="shared" si="4"/>
        <v>#VALUE!</v>
      </c>
      <c r="C187" s="4" t="str">
        <f t="shared" si="5"/>
        <v>8–10 Mar</v>
      </c>
      <c r="D187" t="s">
        <v>134</v>
      </c>
      <c r="E187">
        <v>25.4</v>
      </c>
      <c r="F187">
        <v>32.200000000000003</v>
      </c>
      <c r="G187">
        <v>9.1</v>
      </c>
      <c r="H187">
        <v>13.5</v>
      </c>
      <c r="I187">
        <v>5.6</v>
      </c>
      <c r="J187">
        <v>4.5999999999999996</v>
      </c>
      <c r="K187">
        <v>3.3</v>
      </c>
      <c r="L187">
        <v>6.4</v>
      </c>
      <c r="M187">
        <v>6.8</v>
      </c>
    </row>
    <row r="188" spans="1:13" x14ac:dyDescent="0.2">
      <c r="A188" s="1">
        <v>42803</v>
      </c>
      <c r="B188" s="4">
        <f t="shared" si="4"/>
        <v>42438</v>
      </c>
      <c r="C188" s="4">
        <f t="shared" si="5"/>
        <v>42438</v>
      </c>
      <c r="D188" t="s">
        <v>498</v>
      </c>
      <c r="E188">
        <v>24.5</v>
      </c>
      <c r="F188">
        <v>34.299999999999997</v>
      </c>
      <c r="G188">
        <v>10.6</v>
      </c>
      <c r="H188">
        <v>14.7</v>
      </c>
      <c r="I188">
        <v>5.3</v>
      </c>
      <c r="J188">
        <v>3.3</v>
      </c>
      <c r="K188">
        <v>3</v>
      </c>
      <c r="L188">
        <v>4.3</v>
      </c>
      <c r="M188">
        <v>9.6999999999999993</v>
      </c>
    </row>
    <row r="189" spans="1:13" x14ac:dyDescent="0.2">
      <c r="A189" t="s">
        <v>284</v>
      </c>
      <c r="B189" s="4" t="e">
        <f t="shared" si="4"/>
        <v>#VALUE!</v>
      </c>
      <c r="C189" s="4" t="str">
        <f t="shared" si="5"/>
        <v>8–9 Mar</v>
      </c>
      <c r="D189" t="s">
        <v>72</v>
      </c>
      <c r="E189">
        <v>26</v>
      </c>
      <c r="F189">
        <v>32.200000000000003</v>
      </c>
      <c r="G189">
        <v>10.199999999999999</v>
      </c>
      <c r="H189">
        <v>14.8</v>
      </c>
      <c r="I189">
        <v>4.2</v>
      </c>
      <c r="J189">
        <v>4.5</v>
      </c>
      <c r="K189">
        <v>3.8</v>
      </c>
      <c r="L189">
        <v>4.3</v>
      </c>
      <c r="M189">
        <v>6.2</v>
      </c>
    </row>
    <row r="190" spans="1:13" x14ac:dyDescent="0.2">
      <c r="A190" s="1">
        <v>42801</v>
      </c>
      <c r="B190" s="4">
        <f t="shared" si="4"/>
        <v>42436</v>
      </c>
      <c r="C190" s="4">
        <f t="shared" si="5"/>
        <v>42436</v>
      </c>
      <c r="D190" t="s">
        <v>14</v>
      </c>
      <c r="E190">
        <v>25</v>
      </c>
      <c r="F190">
        <v>32</v>
      </c>
      <c r="G190">
        <v>11</v>
      </c>
      <c r="H190">
        <v>14</v>
      </c>
      <c r="I190">
        <v>4</v>
      </c>
      <c r="J190">
        <v>5</v>
      </c>
      <c r="K190">
        <v>2</v>
      </c>
      <c r="L190">
        <v>7</v>
      </c>
      <c r="M190">
        <v>7</v>
      </c>
    </row>
    <row r="191" spans="1:13" x14ac:dyDescent="0.2">
      <c r="A191" s="1">
        <v>42802</v>
      </c>
      <c r="B191" s="4">
        <f t="shared" si="4"/>
        <v>42437</v>
      </c>
      <c r="C191" s="4">
        <f t="shared" si="5"/>
        <v>42437</v>
      </c>
      <c r="D191" t="s">
        <v>20</v>
      </c>
      <c r="E191">
        <v>24.9</v>
      </c>
      <c r="F191">
        <v>32.5</v>
      </c>
      <c r="G191">
        <v>12.5</v>
      </c>
      <c r="H191">
        <v>15.2</v>
      </c>
      <c r="I191">
        <v>3.4</v>
      </c>
      <c r="J191">
        <v>4.5</v>
      </c>
      <c r="K191">
        <v>2.5</v>
      </c>
      <c r="L191">
        <v>4.5</v>
      </c>
      <c r="M191">
        <v>7.6</v>
      </c>
    </row>
    <row r="192" spans="1:13" x14ac:dyDescent="0.2">
      <c r="A192" t="s">
        <v>450</v>
      </c>
      <c r="B192" s="4" t="e">
        <f t="shared" si="4"/>
        <v>#VALUE!</v>
      </c>
      <c r="C192" s="4" t="str">
        <f t="shared" si="5"/>
        <v>5–6 Mar</v>
      </c>
      <c r="D192" t="s">
        <v>120</v>
      </c>
      <c r="E192">
        <v>26.6</v>
      </c>
      <c r="F192">
        <v>31.2</v>
      </c>
      <c r="G192">
        <v>12.5</v>
      </c>
      <c r="H192">
        <v>14.9</v>
      </c>
      <c r="I192">
        <v>4</v>
      </c>
      <c r="J192">
        <v>4.8</v>
      </c>
      <c r="K192">
        <v>3</v>
      </c>
      <c r="L192">
        <v>3</v>
      </c>
      <c r="M192">
        <v>4.5999999999999996</v>
      </c>
    </row>
    <row r="193" spans="1:13" x14ac:dyDescent="0.2">
      <c r="A193" t="s">
        <v>454</v>
      </c>
      <c r="B193" s="4" t="e">
        <f t="shared" si="4"/>
        <v>#VALUE!</v>
      </c>
      <c r="C193" s="4" t="str">
        <f t="shared" si="5"/>
        <v>1–3 Mar</v>
      </c>
      <c r="D193" t="s">
        <v>134</v>
      </c>
      <c r="E193">
        <v>24.5</v>
      </c>
      <c r="F193">
        <v>31.7</v>
      </c>
      <c r="G193">
        <v>9.6999999999999993</v>
      </c>
      <c r="H193">
        <v>12.1</v>
      </c>
      <c r="I193">
        <v>5.4</v>
      </c>
      <c r="J193">
        <v>5.9</v>
      </c>
      <c r="K193">
        <v>1.8</v>
      </c>
      <c r="L193">
        <v>8.6999999999999993</v>
      </c>
      <c r="M193">
        <v>7.2</v>
      </c>
    </row>
    <row r="194" spans="1:13" x14ac:dyDescent="0.2">
      <c r="A194" s="1">
        <v>42796</v>
      </c>
      <c r="B194" s="4">
        <f t="shared" si="4"/>
        <v>42431</v>
      </c>
      <c r="C194" s="4">
        <f t="shared" si="5"/>
        <v>42431</v>
      </c>
      <c r="D194" t="s">
        <v>498</v>
      </c>
      <c r="E194">
        <v>24.1</v>
      </c>
      <c r="F194">
        <v>33.799999999999997</v>
      </c>
      <c r="G194">
        <v>11.2</v>
      </c>
      <c r="H194">
        <v>14.2</v>
      </c>
      <c r="I194">
        <v>4.5</v>
      </c>
      <c r="J194">
        <v>3.6</v>
      </c>
      <c r="K194">
        <v>2.7</v>
      </c>
      <c r="L194">
        <v>6.6</v>
      </c>
      <c r="M194">
        <v>9.6999999999999993</v>
      </c>
    </row>
    <row r="195" spans="1:13" x14ac:dyDescent="0.2">
      <c r="A195" t="s">
        <v>455</v>
      </c>
      <c r="B195" s="4" t="e">
        <f t="shared" ref="B195:B244" si="6">DATE(YEAR(A195)-1,MONTH(A195),DAY(A195))</f>
        <v>#VALUE!</v>
      </c>
      <c r="C195" s="4" t="str">
        <f t="shared" ref="C195:C244" si="7">IF(ISERROR(B195), A195, B195)</f>
        <v>1–2 Mar</v>
      </c>
      <c r="D195" t="s">
        <v>111</v>
      </c>
      <c r="E195">
        <v>22.1</v>
      </c>
      <c r="F195">
        <v>35.5</v>
      </c>
      <c r="G195">
        <v>12.4</v>
      </c>
      <c r="H195">
        <v>13.7</v>
      </c>
      <c r="I195">
        <v>3.6</v>
      </c>
      <c r="J195">
        <v>4</v>
      </c>
      <c r="K195">
        <v>3.4</v>
      </c>
      <c r="L195">
        <v>5.3</v>
      </c>
      <c r="M195">
        <v>13.4</v>
      </c>
    </row>
    <row r="196" spans="1:13" x14ac:dyDescent="0.2">
      <c r="A196" s="1">
        <v>42795</v>
      </c>
      <c r="B196" s="4">
        <f t="shared" si="6"/>
        <v>42430</v>
      </c>
      <c r="C196" s="4">
        <f t="shared" si="7"/>
        <v>42430</v>
      </c>
      <c r="D196" t="s">
        <v>20</v>
      </c>
      <c r="E196">
        <v>25</v>
      </c>
      <c r="F196">
        <v>32</v>
      </c>
      <c r="G196">
        <v>12.5</v>
      </c>
      <c r="H196">
        <v>15.5</v>
      </c>
      <c r="I196">
        <v>3</v>
      </c>
      <c r="J196">
        <v>5</v>
      </c>
      <c r="K196">
        <v>2.6</v>
      </c>
      <c r="L196">
        <v>4.4000000000000004</v>
      </c>
      <c r="M196">
        <v>7</v>
      </c>
    </row>
    <row r="197" spans="1:13" x14ac:dyDescent="0.2">
      <c r="A197" t="s">
        <v>105</v>
      </c>
      <c r="B197" s="4" t="e">
        <f t="shared" si="6"/>
        <v>#VALUE!</v>
      </c>
      <c r="C197" s="4" t="str">
        <f t="shared" si="7"/>
        <v>27–28 Feb</v>
      </c>
      <c r="D197" t="s">
        <v>120</v>
      </c>
      <c r="E197">
        <v>26.4</v>
      </c>
      <c r="F197">
        <v>31.3</v>
      </c>
      <c r="G197">
        <v>12.5</v>
      </c>
      <c r="H197">
        <v>14.8</v>
      </c>
      <c r="I197">
        <v>4.0999999999999996</v>
      </c>
      <c r="J197">
        <v>5.0999999999999996</v>
      </c>
      <c r="K197">
        <v>3.2</v>
      </c>
      <c r="L197">
        <v>2.6</v>
      </c>
      <c r="M197">
        <v>4.9000000000000004</v>
      </c>
    </row>
    <row r="198" spans="1:13" x14ac:dyDescent="0.2">
      <c r="A198" t="s">
        <v>600</v>
      </c>
      <c r="B198" s="4" t="e">
        <f t="shared" si="6"/>
        <v>#VALUE!</v>
      </c>
      <c r="C198" s="4" t="str">
        <f t="shared" si="7"/>
        <v>24–25 Feb</v>
      </c>
      <c r="D198" t="s">
        <v>111</v>
      </c>
      <c r="E198">
        <v>21.2</v>
      </c>
      <c r="F198">
        <v>34.1</v>
      </c>
      <c r="G198">
        <v>13.5</v>
      </c>
      <c r="H198">
        <v>14.4</v>
      </c>
      <c r="I198">
        <v>3.7</v>
      </c>
      <c r="J198">
        <v>4.5</v>
      </c>
      <c r="K198">
        <v>3.1</v>
      </c>
      <c r="L198">
        <v>5.5</v>
      </c>
      <c r="M198">
        <v>12.9</v>
      </c>
    </row>
    <row r="199" spans="1:13" x14ac:dyDescent="0.2">
      <c r="A199" t="s">
        <v>666</v>
      </c>
      <c r="B199" s="4" t="e">
        <f t="shared" si="6"/>
        <v>#VALUE!</v>
      </c>
      <c r="C199" s="4" t="str">
        <f t="shared" si="7"/>
        <v>23–25 Feb</v>
      </c>
      <c r="D199" t="s">
        <v>134</v>
      </c>
      <c r="E199">
        <v>21.6</v>
      </c>
      <c r="F199">
        <v>33.1</v>
      </c>
      <c r="G199">
        <v>9.3000000000000007</v>
      </c>
      <c r="H199">
        <v>14</v>
      </c>
      <c r="I199">
        <v>5</v>
      </c>
      <c r="J199">
        <v>4.5999999999999996</v>
      </c>
      <c r="K199">
        <v>3.1</v>
      </c>
      <c r="L199">
        <v>9.1999999999999993</v>
      </c>
      <c r="M199">
        <v>11.5</v>
      </c>
    </row>
    <row r="200" spans="1:13" x14ac:dyDescent="0.2">
      <c r="A200" t="s">
        <v>666</v>
      </c>
      <c r="B200" s="4" t="e">
        <f t="shared" si="6"/>
        <v>#VALUE!</v>
      </c>
      <c r="C200" s="4" t="str">
        <f t="shared" si="7"/>
        <v>23–25 Feb</v>
      </c>
      <c r="D200" t="s">
        <v>12</v>
      </c>
      <c r="E200">
        <v>25.8</v>
      </c>
      <c r="F200">
        <v>32.200000000000003</v>
      </c>
      <c r="G200">
        <v>13.3</v>
      </c>
      <c r="H200">
        <v>13.2</v>
      </c>
      <c r="I200">
        <v>5.5</v>
      </c>
      <c r="J200">
        <v>4.7</v>
      </c>
      <c r="K200">
        <v>2.1</v>
      </c>
      <c r="L200">
        <v>3.2</v>
      </c>
      <c r="M200">
        <v>6.4</v>
      </c>
    </row>
    <row r="201" spans="1:13" x14ac:dyDescent="0.2">
      <c r="A201" s="1">
        <v>42790</v>
      </c>
      <c r="B201" s="4">
        <f t="shared" si="6"/>
        <v>42424</v>
      </c>
      <c r="C201" s="4">
        <f t="shared" si="7"/>
        <v>42424</v>
      </c>
      <c r="D201" t="s">
        <v>498</v>
      </c>
      <c r="E201">
        <v>24.5</v>
      </c>
      <c r="F201">
        <v>33.4</v>
      </c>
      <c r="G201">
        <v>11.5</v>
      </c>
      <c r="H201">
        <v>14.5</v>
      </c>
      <c r="I201">
        <v>4.7</v>
      </c>
      <c r="J201">
        <v>4</v>
      </c>
      <c r="K201">
        <v>2.2999999999999998</v>
      </c>
      <c r="L201">
        <v>4.8</v>
      </c>
      <c r="M201">
        <v>8.9</v>
      </c>
    </row>
    <row r="202" spans="1:13" x14ac:dyDescent="0.2">
      <c r="A202" s="1">
        <v>42788</v>
      </c>
      <c r="B202" s="4">
        <f t="shared" si="6"/>
        <v>42422</v>
      </c>
      <c r="C202" s="4">
        <f t="shared" si="7"/>
        <v>42422</v>
      </c>
      <c r="D202" t="s">
        <v>20</v>
      </c>
      <c r="E202">
        <v>25.3</v>
      </c>
      <c r="F202">
        <v>31.8</v>
      </c>
      <c r="G202">
        <v>11.7</v>
      </c>
      <c r="H202">
        <v>16</v>
      </c>
      <c r="I202">
        <v>3.4</v>
      </c>
      <c r="J202">
        <v>5.3</v>
      </c>
      <c r="K202">
        <v>2.5</v>
      </c>
      <c r="L202">
        <v>4</v>
      </c>
      <c r="M202">
        <v>6.5</v>
      </c>
    </row>
    <row r="203" spans="1:13" x14ac:dyDescent="0.2">
      <c r="A203" t="s">
        <v>107</v>
      </c>
      <c r="B203" s="4" t="e">
        <f t="shared" si="6"/>
        <v>#VALUE!</v>
      </c>
      <c r="C203" s="4" t="str">
        <f t="shared" si="7"/>
        <v>20–21 Feb</v>
      </c>
      <c r="D203" t="s">
        <v>120</v>
      </c>
      <c r="E203">
        <v>25.4</v>
      </c>
      <c r="F203">
        <v>32.200000000000003</v>
      </c>
      <c r="G203">
        <v>12.5</v>
      </c>
      <c r="H203">
        <v>14.4</v>
      </c>
      <c r="I203">
        <v>3.7</v>
      </c>
      <c r="J203">
        <v>5.3</v>
      </c>
      <c r="K203">
        <v>3.7</v>
      </c>
      <c r="L203">
        <v>2.8</v>
      </c>
      <c r="M203">
        <v>6.8</v>
      </c>
    </row>
    <row r="204" spans="1:13" x14ac:dyDescent="0.2">
      <c r="A204" s="1">
        <v>42784</v>
      </c>
      <c r="B204" s="4">
        <f t="shared" si="6"/>
        <v>42418</v>
      </c>
      <c r="C204" s="4">
        <f t="shared" si="7"/>
        <v>42418</v>
      </c>
      <c r="D204" t="s">
        <v>124</v>
      </c>
      <c r="E204">
        <v>28</v>
      </c>
      <c r="F204">
        <v>31</v>
      </c>
      <c r="G204">
        <v>12.5</v>
      </c>
      <c r="H204">
        <v>14.5</v>
      </c>
      <c r="I204">
        <v>3.5</v>
      </c>
      <c r="J204">
        <v>5.5</v>
      </c>
      <c r="K204">
        <v>2.5</v>
      </c>
      <c r="L204">
        <v>2.5</v>
      </c>
      <c r="M204">
        <v>3</v>
      </c>
    </row>
    <row r="205" spans="1:13" x14ac:dyDescent="0.2">
      <c r="A205" t="s">
        <v>296</v>
      </c>
      <c r="B205" s="4" t="e">
        <f t="shared" si="6"/>
        <v>#VALUE!</v>
      </c>
      <c r="C205" s="4" t="str">
        <f t="shared" si="7"/>
        <v>17–18 Feb</v>
      </c>
      <c r="D205" t="s">
        <v>111</v>
      </c>
      <c r="E205">
        <v>23.2</v>
      </c>
      <c r="F205">
        <v>34.4</v>
      </c>
      <c r="G205">
        <v>12.2</v>
      </c>
      <c r="H205">
        <v>13.9</v>
      </c>
      <c r="I205">
        <v>3.7</v>
      </c>
      <c r="J205">
        <v>4.3</v>
      </c>
      <c r="K205">
        <v>3.4</v>
      </c>
      <c r="L205">
        <v>4.9000000000000004</v>
      </c>
      <c r="M205">
        <v>11.2</v>
      </c>
    </row>
    <row r="206" spans="1:13" x14ac:dyDescent="0.2">
      <c r="A206" t="s">
        <v>297</v>
      </c>
      <c r="B206" s="4" t="e">
        <f t="shared" si="6"/>
        <v>#VALUE!</v>
      </c>
      <c r="C206" s="4" t="str">
        <f t="shared" si="7"/>
        <v>16–18 Feb</v>
      </c>
      <c r="D206" t="s">
        <v>134</v>
      </c>
      <c r="E206">
        <v>24.7</v>
      </c>
      <c r="F206">
        <v>32.799999999999997</v>
      </c>
      <c r="G206">
        <v>9.5</v>
      </c>
      <c r="H206">
        <v>14.1</v>
      </c>
      <c r="I206">
        <v>4.5999999999999996</v>
      </c>
      <c r="J206">
        <v>5.0999999999999996</v>
      </c>
      <c r="K206">
        <v>2.5</v>
      </c>
      <c r="L206">
        <v>6.8</v>
      </c>
      <c r="M206">
        <v>8.1</v>
      </c>
    </row>
    <row r="207" spans="1:13" x14ac:dyDescent="0.2">
      <c r="A207" s="1">
        <v>42783</v>
      </c>
      <c r="B207" s="4">
        <f t="shared" si="6"/>
        <v>42417</v>
      </c>
      <c r="C207" s="4">
        <f t="shared" si="7"/>
        <v>42417</v>
      </c>
      <c r="D207" t="s">
        <v>498</v>
      </c>
      <c r="E207">
        <v>24.4</v>
      </c>
      <c r="F207">
        <v>33.9</v>
      </c>
      <c r="G207">
        <v>11.8</v>
      </c>
      <c r="H207">
        <v>13.8</v>
      </c>
      <c r="I207">
        <v>5.0999999999999996</v>
      </c>
      <c r="J207">
        <v>4.2</v>
      </c>
      <c r="K207">
        <v>1.9</v>
      </c>
      <c r="L207">
        <v>4.9000000000000004</v>
      </c>
      <c r="M207">
        <v>9.5</v>
      </c>
    </row>
    <row r="208" spans="1:13" x14ac:dyDescent="0.2">
      <c r="A208" s="1">
        <v>42783</v>
      </c>
      <c r="B208" s="4">
        <f t="shared" si="6"/>
        <v>42417</v>
      </c>
      <c r="C208" s="4">
        <f t="shared" si="7"/>
        <v>42417</v>
      </c>
      <c r="D208" t="s">
        <v>48</v>
      </c>
      <c r="E208">
        <v>25.8</v>
      </c>
      <c r="F208">
        <v>33.799999999999997</v>
      </c>
      <c r="G208">
        <v>10.9</v>
      </c>
      <c r="H208">
        <v>15.2</v>
      </c>
      <c r="I208">
        <v>3.2</v>
      </c>
      <c r="J208">
        <v>3.4</v>
      </c>
      <c r="K208">
        <v>3.2</v>
      </c>
      <c r="L208">
        <v>3</v>
      </c>
      <c r="M208">
        <v>8</v>
      </c>
    </row>
    <row r="209" spans="1:13" x14ac:dyDescent="0.2">
      <c r="A209" t="s">
        <v>706</v>
      </c>
      <c r="B209" s="4" t="e">
        <f t="shared" si="6"/>
        <v>#VALUE!</v>
      </c>
      <c r="C209" s="4" t="str">
        <f t="shared" si="7"/>
        <v>9–16 Feb</v>
      </c>
      <c r="D209" t="s">
        <v>134</v>
      </c>
      <c r="E209">
        <v>23.7</v>
      </c>
      <c r="F209">
        <v>33.200000000000003</v>
      </c>
      <c r="G209">
        <v>9.6</v>
      </c>
      <c r="H209">
        <v>13.5</v>
      </c>
      <c r="I209">
        <v>4.8</v>
      </c>
      <c r="J209">
        <v>5.7</v>
      </c>
      <c r="K209">
        <v>2.6</v>
      </c>
      <c r="L209">
        <v>7</v>
      </c>
      <c r="M209">
        <v>9.5</v>
      </c>
    </row>
    <row r="210" spans="1:13" x14ac:dyDescent="0.2">
      <c r="A210" s="1">
        <v>42781</v>
      </c>
      <c r="B210" s="4">
        <f t="shared" si="6"/>
        <v>42415</v>
      </c>
      <c r="C210" s="4">
        <f t="shared" si="7"/>
        <v>42415</v>
      </c>
      <c r="D210" t="s">
        <v>14</v>
      </c>
      <c r="E210">
        <v>26.5</v>
      </c>
      <c r="F210">
        <v>33</v>
      </c>
      <c r="G210">
        <v>11</v>
      </c>
      <c r="H210">
        <v>14.5</v>
      </c>
      <c r="I210">
        <v>3.5</v>
      </c>
      <c r="J210">
        <v>4.5</v>
      </c>
      <c r="K210">
        <v>2</v>
      </c>
      <c r="L210">
        <v>5</v>
      </c>
      <c r="M210">
        <v>6.5</v>
      </c>
    </row>
    <row r="211" spans="1:13" x14ac:dyDescent="0.2">
      <c r="A211" s="1">
        <v>42781</v>
      </c>
      <c r="B211" s="4">
        <f t="shared" si="6"/>
        <v>42415</v>
      </c>
      <c r="C211" s="4">
        <f t="shared" si="7"/>
        <v>42415</v>
      </c>
      <c r="D211" t="s">
        <v>20</v>
      </c>
      <c r="E211">
        <v>24.5</v>
      </c>
      <c r="F211">
        <v>32</v>
      </c>
      <c r="G211">
        <v>12</v>
      </c>
      <c r="H211">
        <v>16.3</v>
      </c>
      <c r="I211">
        <v>3.8</v>
      </c>
      <c r="J211">
        <v>5.2</v>
      </c>
      <c r="K211">
        <v>2.4</v>
      </c>
      <c r="L211">
        <v>3.8</v>
      </c>
      <c r="M211">
        <v>7.5</v>
      </c>
    </row>
    <row r="212" spans="1:13" x14ac:dyDescent="0.2">
      <c r="A212" t="s">
        <v>470</v>
      </c>
      <c r="B212" s="4" t="e">
        <f t="shared" si="6"/>
        <v>#VALUE!</v>
      </c>
      <c r="C212" s="4" t="str">
        <f t="shared" si="7"/>
        <v>13–14 Feb</v>
      </c>
      <c r="D212" t="s">
        <v>120</v>
      </c>
      <c r="E212">
        <v>25.8</v>
      </c>
      <c r="F212">
        <v>32.799999999999997</v>
      </c>
      <c r="G212">
        <v>12</v>
      </c>
      <c r="H212">
        <v>14.3</v>
      </c>
      <c r="I212">
        <v>4</v>
      </c>
      <c r="J212">
        <v>5.2</v>
      </c>
      <c r="K212">
        <v>3.5</v>
      </c>
      <c r="L212">
        <v>2.4</v>
      </c>
      <c r="M212">
        <v>7</v>
      </c>
    </row>
    <row r="213" spans="1:13" x14ac:dyDescent="0.2">
      <c r="A213" t="s">
        <v>304</v>
      </c>
      <c r="B213" s="4" t="e">
        <f t="shared" si="6"/>
        <v>#VALUE!</v>
      </c>
      <c r="C213" s="4" t="str">
        <f t="shared" si="7"/>
        <v>10–11 Feb</v>
      </c>
      <c r="D213" t="s">
        <v>111</v>
      </c>
      <c r="E213">
        <v>23.2</v>
      </c>
      <c r="F213">
        <v>34.700000000000003</v>
      </c>
      <c r="G213">
        <v>12</v>
      </c>
      <c r="H213">
        <v>14.6</v>
      </c>
      <c r="I213">
        <v>4</v>
      </c>
      <c r="J213">
        <v>3.8</v>
      </c>
      <c r="K213">
        <v>3.5</v>
      </c>
      <c r="L213">
        <v>4.2</v>
      </c>
      <c r="M213">
        <v>11.5</v>
      </c>
    </row>
    <row r="214" spans="1:13" x14ac:dyDescent="0.2">
      <c r="A214" s="1">
        <v>42776</v>
      </c>
      <c r="B214" s="4">
        <f t="shared" si="6"/>
        <v>42410</v>
      </c>
      <c r="C214" s="4">
        <f t="shared" si="7"/>
        <v>42410</v>
      </c>
      <c r="D214" t="s">
        <v>498</v>
      </c>
      <c r="E214">
        <v>24.9</v>
      </c>
      <c r="F214">
        <v>33.299999999999997</v>
      </c>
      <c r="G214">
        <v>11.7</v>
      </c>
      <c r="H214">
        <v>14</v>
      </c>
      <c r="I214">
        <v>4.8</v>
      </c>
      <c r="J214">
        <v>4.4000000000000004</v>
      </c>
      <c r="K214">
        <v>2.1</v>
      </c>
      <c r="L214">
        <v>4.8</v>
      </c>
      <c r="M214">
        <v>8.4</v>
      </c>
    </row>
    <row r="215" spans="1:13" x14ac:dyDescent="0.2">
      <c r="A215" s="1">
        <v>42774</v>
      </c>
      <c r="B215" s="4">
        <f t="shared" si="6"/>
        <v>42408</v>
      </c>
      <c r="C215" s="4">
        <f t="shared" si="7"/>
        <v>42408</v>
      </c>
      <c r="D215" t="s">
        <v>14</v>
      </c>
      <c r="E215">
        <v>27</v>
      </c>
      <c r="F215">
        <v>33</v>
      </c>
      <c r="G215">
        <v>10.5</v>
      </c>
      <c r="H215">
        <v>14.5</v>
      </c>
      <c r="I215">
        <v>3.5</v>
      </c>
      <c r="J215">
        <v>4.5</v>
      </c>
      <c r="K215">
        <v>2</v>
      </c>
      <c r="L215">
        <v>5.5</v>
      </c>
      <c r="M215">
        <v>6</v>
      </c>
    </row>
    <row r="216" spans="1:13" x14ac:dyDescent="0.2">
      <c r="A216" s="1">
        <v>42774</v>
      </c>
      <c r="B216" s="4">
        <f t="shared" si="6"/>
        <v>42408</v>
      </c>
      <c r="C216" s="4">
        <f t="shared" si="7"/>
        <v>42408</v>
      </c>
      <c r="D216" t="s">
        <v>20</v>
      </c>
      <c r="E216">
        <v>24.7</v>
      </c>
      <c r="F216">
        <v>31.5</v>
      </c>
      <c r="G216">
        <v>11.9</v>
      </c>
      <c r="H216">
        <v>16.2</v>
      </c>
      <c r="I216">
        <v>4</v>
      </c>
      <c r="J216">
        <v>5.4</v>
      </c>
      <c r="K216">
        <v>2.4</v>
      </c>
      <c r="L216">
        <v>3.9</v>
      </c>
      <c r="M216">
        <v>6.8</v>
      </c>
    </row>
    <row r="217" spans="1:13" x14ac:dyDescent="0.2">
      <c r="A217" t="s">
        <v>471</v>
      </c>
      <c r="B217" s="4" t="e">
        <f t="shared" si="6"/>
        <v>#VALUE!</v>
      </c>
      <c r="C217" s="4" t="str">
        <f t="shared" si="7"/>
        <v>6–7 Feb</v>
      </c>
      <c r="D217" t="s">
        <v>120</v>
      </c>
      <c r="E217">
        <v>26.3</v>
      </c>
      <c r="F217">
        <v>32.299999999999997</v>
      </c>
      <c r="G217">
        <v>11.7</v>
      </c>
      <c r="H217">
        <v>15.2</v>
      </c>
      <c r="I217">
        <v>3.7</v>
      </c>
      <c r="J217">
        <v>5.2</v>
      </c>
      <c r="K217">
        <v>3.1</v>
      </c>
      <c r="L217">
        <v>2.5</v>
      </c>
      <c r="M217">
        <v>6</v>
      </c>
    </row>
    <row r="218" spans="1:13" x14ac:dyDescent="0.2">
      <c r="A218" t="s">
        <v>206</v>
      </c>
      <c r="B218" s="4" t="e">
        <f t="shared" si="6"/>
        <v>#VALUE!</v>
      </c>
      <c r="C218" s="4" t="str">
        <f t="shared" si="7"/>
        <v>3–4 Feb</v>
      </c>
      <c r="D218" t="s">
        <v>111</v>
      </c>
      <c r="E218">
        <v>22.4</v>
      </c>
      <c r="F218">
        <v>35.200000000000003</v>
      </c>
      <c r="G218">
        <v>12.2</v>
      </c>
      <c r="H218">
        <v>14.4</v>
      </c>
      <c r="I218">
        <v>3.8</v>
      </c>
      <c r="J218">
        <v>4</v>
      </c>
      <c r="K218">
        <v>3.9</v>
      </c>
      <c r="L218">
        <v>4.0999999999999996</v>
      </c>
      <c r="M218">
        <v>12.8</v>
      </c>
    </row>
    <row r="219" spans="1:13" x14ac:dyDescent="0.2">
      <c r="A219" t="s">
        <v>670</v>
      </c>
      <c r="B219" s="4" t="e">
        <f t="shared" si="6"/>
        <v>#VALUE!</v>
      </c>
      <c r="C219" s="4" t="str">
        <f t="shared" si="7"/>
        <v>2–4 Feb</v>
      </c>
      <c r="D219" t="s">
        <v>134</v>
      </c>
      <c r="E219">
        <v>23.3</v>
      </c>
      <c r="F219">
        <v>32</v>
      </c>
      <c r="G219">
        <v>9.8000000000000007</v>
      </c>
      <c r="H219">
        <v>15.2</v>
      </c>
      <c r="I219">
        <v>4.5</v>
      </c>
      <c r="J219">
        <v>5.7</v>
      </c>
      <c r="K219">
        <v>2.9</v>
      </c>
      <c r="L219">
        <v>6.6</v>
      </c>
      <c r="M219">
        <v>8.6999999999999993</v>
      </c>
    </row>
    <row r="220" spans="1:13" x14ac:dyDescent="0.2">
      <c r="A220" s="1">
        <v>42769</v>
      </c>
      <c r="B220" s="4">
        <f t="shared" si="6"/>
        <v>42403</v>
      </c>
      <c r="C220" s="4">
        <f t="shared" si="7"/>
        <v>42403</v>
      </c>
      <c r="D220" t="s">
        <v>498</v>
      </c>
      <c r="E220">
        <v>24.7</v>
      </c>
      <c r="F220">
        <v>34.1</v>
      </c>
      <c r="G220">
        <v>11.2</v>
      </c>
      <c r="H220">
        <v>14.2</v>
      </c>
      <c r="I220">
        <v>4.2</v>
      </c>
      <c r="J220">
        <v>4</v>
      </c>
      <c r="K220">
        <v>2.7</v>
      </c>
      <c r="L220">
        <v>2.5</v>
      </c>
      <c r="M220">
        <v>9.4</v>
      </c>
    </row>
    <row r="221" spans="1:13" x14ac:dyDescent="0.2">
      <c r="A221" t="s">
        <v>606</v>
      </c>
      <c r="B221" s="4" t="e">
        <f t="shared" si="6"/>
        <v>#VALUE!</v>
      </c>
      <c r="C221" s="4" t="str">
        <f t="shared" si="7"/>
        <v>1–2 Feb</v>
      </c>
      <c r="D221" t="s">
        <v>72</v>
      </c>
      <c r="E221">
        <v>27</v>
      </c>
      <c r="F221">
        <v>32</v>
      </c>
      <c r="G221">
        <v>10</v>
      </c>
      <c r="H221">
        <v>15.5</v>
      </c>
      <c r="I221">
        <v>4.5</v>
      </c>
      <c r="J221">
        <v>4.5999999999999996</v>
      </c>
      <c r="K221">
        <v>3.4</v>
      </c>
      <c r="L221">
        <v>3</v>
      </c>
      <c r="M221">
        <v>5</v>
      </c>
    </row>
    <row r="222" spans="1:13" x14ac:dyDescent="0.2">
      <c r="A222" s="1">
        <v>42767</v>
      </c>
      <c r="B222" s="4">
        <f t="shared" si="6"/>
        <v>42401</v>
      </c>
      <c r="C222" s="4">
        <f t="shared" si="7"/>
        <v>42401</v>
      </c>
      <c r="D222" t="s">
        <v>14</v>
      </c>
      <c r="E222">
        <v>27</v>
      </c>
      <c r="F222">
        <v>32.5</v>
      </c>
      <c r="G222">
        <v>10.5</v>
      </c>
      <c r="H222">
        <v>15</v>
      </c>
      <c r="I222">
        <v>3.5</v>
      </c>
      <c r="J222">
        <v>4</v>
      </c>
      <c r="K222">
        <v>2</v>
      </c>
      <c r="L222">
        <v>5.5</v>
      </c>
      <c r="M222">
        <v>5.5</v>
      </c>
    </row>
    <row r="223" spans="1:13" x14ac:dyDescent="0.2">
      <c r="A223" s="1">
        <v>42767</v>
      </c>
      <c r="B223" s="4">
        <f t="shared" si="6"/>
        <v>42401</v>
      </c>
      <c r="C223" s="4">
        <f t="shared" si="7"/>
        <v>42401</v>
      </c>
      <c r="D223" t="s">
        <v>20</v>
      </c>
      <c r="E223">
        <v>25.3</v>
      </c>
      <c r="F223">
        <v>30.8</v>
      </c>
      <c r="G223">
        <v>11.4</v>
      </c>
      <c r="H223">
        <v>16</v>
      </c>
      <c r="I223">
        <v>4</v>
      </c>
      <c r="J223">
        <v>5.5</v>
      </c>
      <c r="K223">
        <v>2.2999999999999998</v>
      </c>
      <c r="L223">
        <v>4.7</v>
      </c>
      <c r="M223">
        <v>5.5</v>
      </c>
    </row>
    <row r="224" spans="1:13" x14ac:dyDescent="0.2">
      <c r="A224" t="s">
        <v>463</v>
      </c>
      <c r="B224" s="4" t="e">
        <f t="shared" si="6"/>
        <v>#VALUE!</v>
      </c>
      <c r="C224" s="4" t="str">
        <f t="shared" si="7"/>
        <v>30–31 Jan</v>
      </c>
      <c r="D224" t="s">
        <v>120</v>
      </c>
      <c r="E224">
        <v>26.5</v>
      </c>
      <c r="F224">
        <v>31.8</v>
      </c>
      <c r="G224">
        <v>11.6</v>
      </c>
      <c r="H224">
        <v>15.8</v>
      </c>
      <c r="I224">
        <v>3.2</v>
      </c>
      <c r="J224">
        <v>5.6</v>
      </c>
      <c r="K224">
        <v>2.7</v>
      </c>
      <c r="L224">
        <v>2.8</v>
      </c>
      <c r="M224">
        <v>5.3</v>
      </c>
    </row>
    <row r="225" spans="1:13" x14ac:dyDescent="0.2">
      <c r="A225" t="s">
        <v>310</v>
      </c>
      <c r="B225" s="4" t="e">
        <f t="shared" si="6"/>
        <v>#VALUE!</v>
      </c>
      <c r="C225" s="4" t="str">
        <f t="shared" si="7"/>
        <v>27–28 Jan</v>
      </c>
      <c r="D225" t="s">
        <v>111</v>
      </c>
      <c r="E225">
        <v>22.6</v>
      </c>
      <c r="F225">
        <v>34.799999999999997</v>
      </c>
      <c r="G225">
        <v>12</v>
      </c>
      <c r="H225">
        <v>15</v>
      </c>
      <c r="I225">
        <v>3.5</v>
      </c>
      <c r="J225">
        <v>4.2</v>
      </c>
      <c r="K225">
        <v>3.7</v>
      </c>
      <c r="L225">
        <v>4.2</v>
      </c>
      <c r="M225">
        <v>12.2</v>
      </c>
    </row>
    <row r="226" spans="1:13" x14ac:dyDescent="0.2">
      <c r="A226" t="s">
        <v>671</v>
      </c>
      <c r="B226" s="4" t="e">
        <f t="shared" si="6"/>
        <v>#VALUE!</v>
      </c>
      <c r="C226" s="4" t="str">
        <f t="shared" si="7"/>
        <v>26–28 Jan</v>
      </c>
      <c r="D226" t="s">
        <v>134</v>
      </c>
      <c r="E226">
        <v>25</v>
      </c>
      <c r="F226">
        <v>31.6</v>
      </c>
      <c r="G226">
        <v>9.3000000000000007</v>
      </c>
      <c r="H226">
        <v>16.3</v>
      </c>
      <c r="I226">
        <v>4.9000000000000004</v>
      </c>
      <c r="J226">
        <v>5.8</v>
      </c>
      <c r="K226">
        <v>2.8</v>
      </c>
      <c r="L226">
        <v>4.3</v>
      </c>
      <c r="M226">
        <v>6.6</v>
      </c>
    </row>
    <row r="227" spans="1:13" x14ac:dyDescent="0.2">
      <c r="A227" s="1">
        <v>42762</v>
      </c>
      <c r="B227" s="4">
        <f t="shared" si="6"/>
        <v>42396</v>
      </c>
      <c r="C227" s="4">
        <f t="shared" si="7"/>
        <v>42396</v>
      </c>
      <c r="D227" t="s">
        <v>498</v>
      </c>
      <c r="E227">
        <v>25.3</v>
      </c>
      <c r="F227">
        <v>33.9</v>
      </c>
      <c r="G227">
        <v>11</v>
      </c>
      <c r="H227">
        <v>14.6</v>
      </c>
      <c r="I227">
        <v>4</v>
      </c>
      <c r="J227">
        <v>4.2</v>
      </c>
      <c r="K227">
        <v>3.3</v>
      </c>
      <c r="L227">
        <v>3.7</v>
      </c>
      <c r="M227">
        <v>8.6</v>
      </c>
    </row>
    <row r="228" spans="1:13" x14ac:dyDescent="0.2">
      <c r="A228" s="1">
        <v>42761</v>
      </c>
      <c r="B228" s="4">
        <f t="shared" si="6"/>
        <v>42395</v>
      </c>
      <c r="C228" s="4">
        <f t="shared" si="7"/>
        <v>42395</v>
      </c>
      <c r="D228" t="s">
        <v>14</v>
      </c>
      <c r="E228">
        <v>27.5</v>
      </c>
      <c r="F228">
        <v>32</v>
      </c>
      <c r="G228">
        <v>10</v>
      </c>
      <c r="H228">
        <v>15.5</v>
      </c>
      <c r="I228">
        <v>3.5</v>
      </c>
      <c r="J228">
        <v>4</v>
      </c>
      <c r="K228">
        <v>2</v>
      </c>
      <c r="L228">
        <v>5.5</v>
      </c>
      <c r="M228">
        <v>4.5</v>
      </c>
    </row>
    <row r="229" spans="1:13" x14ac:dyDescent="0.2">
      <c r="A229" s="1">
        <v>42760</v>
      </c>
      <c r="B229" s="4">
        <f t="shared" si="6"/>
        <v>42394</v>
      </c>
      <c r="C229" s="4">
        <f t="shared" si="7"/>
        <v>42394</v>
      </c>
      <c r="D229" t="s">
        <v>20</v>
      </c>
      <c r="E229">
        <v>25.7</v>
      </c>
      <c r="F229">
        <v>30.4</v>
      </c>
      <c r="G229">
        <v>11.5</v>
      </c>
      <c r="H229">
        <v>15.8</v>
      </c>
      <c r="I229">
        <v>3.8</v>
      </c>
      <c r="J229">
        <v>5.4</v>
      </c>
      <c r="K229">
        <v>2.2000000000000002</v>
      </c>
      <c r="L229">
        <v>5.2</v>
      </c>
      <c r="M229">
        <v>4.7</v>
      </c>
    </row>
    <row r="230" spans="1:13" x14ac:dyDescent="0.2">
      <c r="A230" t="s">
        <v>707</v>
      </c>
      <c r="B230" s="4" t="e">
        <f t="shared" si="6"/>
        <v>#VALUE!</v>
      </c>
      <c r="C230" s="4" t="str">
        <f t="shared" si="7"/>
        <v>23–24 Jan</v>
      </c>
      <c r="D230" t="s">
        <v>120</v>
      </c>
      <c r="E230">
        <v>26.8</v>
      </c>
      <c r="F230">
        <v>31.4</v>
      </c>
      <c r="G230">
        <v>11.8</v>
      </c>
      <c r="H230">
        <v>15.3</v>
      </c>
      <c r="I230">
        <v>3.6</v>
      </c>
      <c r="J230">
        <v>5.5</v>
      </c>
      <c r="K230">
        <v>2.2999999999999998</v>
      </c>
      <c r="L230">
        <v>3.3</v>
      </c>
      <c r="M230">
        <v>4.5999999999999996</v>
      </c>
    </row>
    <row r="231" spans="1:13" x14ac:dyDescent="0.2">
      <c r="A231" t="s">
        <v>316</v>
      </c>
      <c r="B231" s="4" t="e">
        <f t="shared" si="6"/>
        <v>#VALUE!</v>
      </c>
      <c r="C231" s="4" t="str">
        <f t="shared" si="7"/>
        <v>20–21 Jan</v>
      </c>
      <c r="D231" t="s">
        <v>111</v>
      </c>
      <c r="E231">
        <v>23.1</v>
      </c>
      <c r="F231">
        <v>33.799999999999997</v>
      </c>
      <c r="G231">
        <v>12.1</v>
      </c>
      <c r="H231">
        <v>14.7</v>
      </c>
      <c r="I231">
        <v>3.9</v>
      </c>
      <c r="J231">
        <v>3.8</v>
      </c>
      <c r="K231">
        <v>3.3</v>
      </c>
      <c r="L231">
        <v>5.3</v>
      </c>
      <c r="M231">
        <v>10.7</v>
      </c>
    </row>
    <row r="232" spans="1:13" x14ac:dyDescent="0.2">
      <c r="A232" s="1">
        <v>42755</v>
      </c>
      <c r="B232" s="4">
        <f t="shared" si="6"/>
        <v>42389</v>
      </c>
      <c r="C232" s="4">
        <f t="shared" si="7"/>
        <v>42389</v>
      </c>
      <c r="D232" t="s">
        <v>498</v>
      </c>
      <c r="E232">
        <v>25.2</v>
      </c>
      <c r="F232">
        <v>33.5</v>
      </c>
      <c r="G232">
        <v>11.2</v>
      </c>
      <c r="H232">
        <v>14.1</v>
      </c>
      <c r="I232">
        <v>4.3</v>
      </c>
      <c r="J232">
        <v>4</v>
      </c>
      <c r="K232">
        <v>3.6</v>
      </c>
      <c r="L232">
        <v>4.0999999999999996</v>
      </c>
      <c r="M232">
        <v>8.3000000000000007</v>
      </c>
    </row>
    <row r="233" spans="1:13" x14ac:dyDescent="0.2">
      <c r="A233" s="1">
        <v>42754</v>
      </c>
      <c r="B233" s="4">
        <f t="shared" si="6"/>
        <v>42388</v>
      </c>
      <c r="C233" s="4">
        <f t="shared" si="7"/>
        <v>42388</v>
      </c>
      <c r="D233" t="s">
        <v>48</v>
      </c>
      <c r="E233">
        <v>27</v>
      </c>
      <c r="F233">
        <v>33</v>
      </c>
      <c r="G233">
        <v>9.5</v>
      </c>
      <c r="H233">
        <v>16</v>
      </c>
      <c r="I233">
        <v>3.5</v>
      </c>
      <c r="J233">
        <v>3.5</v>
      </c>
      <c r="K233">
        <v>2.9</v>
      </c>
      <c r="L233">
        <v>4.5999999999999996</v>
      </c>
      <c r="M233">
        <v>6</v>
      </c>
    </row>
    <row r="234" spans="1:13" x14ac:dyDescent="0.2">
      <c r="A234" s="1">
        <v>42753</v>
      </c>
      <c r="B234" s="4">
        <f t="shared" si="6"/>
        <v>42387</v>
      </c>
      <c r="C234" s="4">
        <f t="shared" si="7"/>
        <v>42387</v>
      </c>
      <c r="D234" t="s">
        <v>20</v>
      </c>
      <c r="E234">
        <v>26.3</v>
      </c>
      <c r="F234">
        <v>30.5</v>
      </c>
      <c r="G234">
        <v>11.2</v>
      </c>
      <c r="H234">
        <v>15.5</v>
      </c>
      <c r="I234">
        <v>4</v>
      </c>
      <c r="J234">
        <v>5.3</v>
      </c>
      <c r="K234">
        <v>1.8</v>
      </c>
      <c r="L234">
        <v>5.4</v>
      </c>
      <c r="M234">
        <v>4.2</v>
      </c>
    </row>
    <row r="235" spans="1:13" x14ac:dyDescent="0.2">
      <c r="A235" t="s">
        <v>465</v>
      </c>
      <c r="B235" s="4" t="e">
        <f t="shared" si="6"/>
        <v>#VALUE!</v>
      </c>
      <c r="C235" s="4" t="str">
        <f t="shared" si="7"/>
        <v>16–17 Jan</v>
      </c>
      <c r="D235" t="s">
        <v>120</v>
      </c>
      <c r="E235">
        <v>27</v>
      </c>
      <c r="F235">
        <v>31.3</v>
      </c>
      <c r="G235">
        <v>11.6</v>
      </c>
      <c r="H235">
        <v>15.4</v>
      </c>
      <c r="I235">
        <v>3.8</v>
      </c>
      <c r="J235">
        <v>5.3</v>
      </c>
      <c r="K235">
        <v>2.5</v>
      </c>
      <c r="L235">
        <v>3.1</v>
      </c>
      <c r="M235">
        <v>4.3</v>
      </c>
    </row>
    <row r="236" spans="1:13" x14ac:dyDescent="0.2">
      <c r="A236" s="1">
        <v>42750</v>
      </c>
      <c r="B236" s="4">
        <f t="shared" si="6"/>
        <v>42384</v>
      </c>
      <c r="C236" s="4">
        <f t="shared" si="7"/>
        <v>42384</v>
      </c>
      <c r="D236" t="s">
        <v>18</v>
      </c>
      <c r="E236">
        <v>27</v>
      </c>
      <c r="F236">
        <v>30.5</v>
      </c>
      <c r="G236">
        <v>10</v>
      </c>
      <c r="H236">
        <v>15.5</v>
      </c>
      <c r="I236">
        <v>4</v>
      </c>
      <c r="J236">
        <v>5</v>
      </c>
      <c r="K236">
        <v>3</v>
      </c>
      <c r="L236">
        <v>5.2</v>
      </c>
      <c r="M236">
        <v>3.5</v>
      </c>
    </row>
    <row r="237" spans="1:13" x14ac:dyDescent="0.2">
      <c r="A237" t="s">
        <v>320</v>
      </c>
      <c r="B237" s="4" t="e">
        <f t="shared" si="6"/>
        <v>#VALUE!</v>
      </c>
      <c r="C237" s="4" t="str">
        <f t="shared" si="7"/>
        <v>13–14 Jan</v>
      </c>
      <c r="D237" t="s">
        <v>111</v>
      </c>
      <c r="E237">
        <v>24</v>
      </c>
      <c r="F237">
        <v>34</v>
      </c>
      <c r="G237">
        <v>11.1</v>
      </c>
      <c r="H237">
        <v>15.5</v>
      </c>
      <c r="I237">
        <v>4.0999999999999996</v>
      </c>
      <c r="J237">
        <v>3.9</v>
      </c>
      <c r="K237">
        <v>3</v>
      </c>
      <c r="L237">
        <v>4.4000000000000004</v>
      </c>
      <c r="M237">
        <v>10</v>
      </c>
    </row>
    <row r="238" spans="1:13" x14ac:dyDescent="0.2">
      <c r="A238" s="1">
        <v>42748</v>
      </c>
      <c r="B238" s="4">
        <f t="shared" si="6"/>
        <v>42382</v>
      </c>
      <c r="C238" s="4">
        <f t="shared" si="7"/>
        <v>42382</v>
      </c>
      <c r="D238" t="s">
        <v>498</v>
      </c>
      <c r="E238">
        <v>26</v>
      </c>
      <c r="F238">
        <v>33.1</v>
      </c>
      <c r="G238">
        <v>10.7</v>
      </c>
      <c r="H238">
        <v>13.5</v>
      </c>
      <c r="I238">
        <v>4.8</v>
      </c>
      <c r="J238">
        <v>4.3</v>
      </c>
      <c r="K238">
        <v>3.7</v>
      </c>
      <c r="L238">
        <v>2.5</v>
      </c>
      <c r="M238">
        <v>7.1</v>
      </c>
    </row>
    <row r="239" spans="1:13" x14ac:dyDescent="0.2">
      <c r="A239" s="1">
        <v>42746</v>
      </c>
      <c r="B239" s="4">
        <f t="shared" si="6"/>
        <v>42380</v>
      </c>
      <c r="C239" s="4">
        <f t="shared" si="7"/>
        <v>42380</v>
      </c>
      <c r="D239" t="s">
        <v>14</v>
      </c>
      <c r="E239">
        <v>28</v>
      </c>
      <c r="F239">
        <v>32</v>
      </c>
      <c r="G239">
        <v>9.5</v>
      </c>
      <c r="H239">
        <v>15.5</v>
      </c>
      <c r="I239">
        <v>4</v>
      </c>
      <c r="J239">
        <v>3.5</v>
      </c>
      <c r="K239">
        <v>2</v>
      </c>
      <c r="L239">
        <v>5.5</v>
      </c>
      <c r="M239">
        <v>4</v>
      </c>
    </row>
    <row r="240" spans="1:13" x14ac:dyDescent="0.2">
      <c r="A240" s="1">
        <v>42746</v>
      </c>
      <c r="B240" s="4">
        <f t="shared" si="6"/>
        <v>42380</v>
      </c>
      <c r="C240" s="4">
        <f t="shared" si="7"/>
        <v>42380</v>
      </c>
      <c r="D240" t="s">
        <v>20</v>
      </c>
      <c r="E240">
        <v>26.7</v>
      </c>
      <c r="F240">
        <v>30</v>
      </c>
      <c r="G240">
        <v>11.1</v>
      </c>
      <c r="H240">
        <v>15.8</v>
      </c>
      <c r="I240">
        <v>3.6</v>
      </c>
      <c r="J240">
        <v>5.2</v>
      </c>
      <c r="K240">
        <v>2</v>
      </c>
      <c r="L240">
        <v>5.6</v>
      </c>
      <c r="M240">
        <v>3.3</v>
      </c>
    </row>
    <row r="241" spans="1:13" x14ac:dyDescent="0.2">
      <c r="A241" t="s">
        <v>708</v>
      </c>
      <c r="B241" s="4" t="e">
        <f t="shared" si="6"/>
        <v>#VALUE!</v>
      </c>
      <c r="C241" s="4" t="str">
        <f t="shared" si="7"/>
        <v>9–10 Jan</v>
      </c>
      <c r="D241" t="s">
        <v>120</v>
      </c>
      <c r="E241">
        <v>27.8</v>
      </c>
      <c r="F241">
        <v>30.8</v>
      </c>
      <c r="G241">
        <v>11.4</v>
      </c>
      <c r="H241">
        <v>16</v>
      </c>
      <c r="I241">
        <v>3.4</v>
      </c>
      <c r="J241">
        <v>5.2</v>
      </c>
      <c r="K241">
        <v>2.4</v>
      </c>
      <c r="L241">
        <v>3.2</v>
      </c>
      <c r="M241">
        <v>3</v>
      </c>
    </row>
    <row r="242" spans="1:13" x14ac:dyDescent="0.2">
      <c r="A242" s="1">
        <v>42741</v>
      </c>
      <c r="B242" s="4">
        <f t="shared" si="6"/>
        <v>42375</v>
      </c>
      <c r="C242" s="4">
        <f t="shared" si="7"/>
        <v>42375</v>
      </c>
      <c r="D242" t="s">
        <v>498</v>
      </c>
      <c r="E242">
        <v>26</v>
      </c>
      <c r="F242">
        <v>33.4</v>
      </c>
      <c r="G242">
        <v>11.1</v>
      </c>
      <c r="H242">
        <v>13.7</v>
      </c>
      <c r="I242">
        <v>4.3</v>
      </c>
      <c r="J242">
        <v>4.4000000000000004</v>
      </c>
      <c r="K242">
        <v>3.4</v>
      </c>
      <c r="L242">
        <v>3.7</v>
      </c>
      <c r="M242">
        <v>7.4</v>
      </c>
    </row>
    <row r="243" spans="1:13" x14ac:dyDescent="0.2">
      <c r="A243" s="1">
        <v>42739</v>
      </c>
      <c r="B243" s="4">
        <f t="shared" si="6"/>
        <v>42373</v>
      </c>
      <c r="C243" s="4">
        <f t="shared" si="7"/>
        <v>42373</v>
      </c>
      <c r="D243" t="s">
        <v>124</v>
      </c>
      <c r="E243">
        <v>29</v>
      </c>
      <c r="F243">
        <v>31</v>
      </c>
      <c r="G243">
        <v>12</v>
      </c>
      <c r="H243">
        <v>15.5</v>
      </c>
      <c r="I243">
        <v>3</v>
      </c>
      <c r="J243">
        <v>5</v>
      </c>
      <c r="K243">
        <v>2.5</v>
      </c>
      <c r="L243">
        <v>2</v>
      </c>
      <c r="M243">
        <v>2</v>
      </c>
    </row>
    <row r="244" spans="1:13" x14ac:dyDescent="0.2">
      <c r="A244" s="1">
        <v>42739</v>
      </c>
      <c r="B244" s="4">
        <f t="shared" si="6"/>
        <v>42373</v>
      </c>
      <c r="C244" s="4">
        <f t="shared" si="7"/>
        <v>42373</v>
      </c>
      <c r="D244" t="s">
        <v>18</v>
      </c>
      <c r="E244">
        <v>29</v>
      </c>
      <c r="F244">
        <v>30</v>
      </c>
      <c r="G244">
        <v>10</v>
      </c>
      <c r="H244">
        <v>14.5</v>
      </c>
      <c r="I244">
        <v>4</v>
      </c>
      <c r="J244">
        <v>5</v>
      </c>
      <c r="K244">
        <v>3</v>
      </c>
      <c r="L244">
        <v>4.5</v>
      </c>
      <c r="M24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workbookViewId="0">
      <selection activeCell="D11" sqref="D11"/>
    </sheetView>
  </sheetViews>
  <sheetFormatPr baseColWidth="10" defaultRowHeight="16" x14ac:dyDescent="0.2"/>
  <cols>
    <col min="2" max="3" width="11.5" style="4" customWidth="1"/>
    <col min="4" max="4" width="16" customWidth="1"/>
  </cols>
  <sheetData>
    <row r="1" spans="1:15" x14ac:dyDescent="0.2">
      <c r="A1" t="s">
        <v>0</v>
      </c>
      <c r="B1" s="4" t="s">
        <v>772</v>
      </c>
      <c r="C1" s="4" t="s">
        <v>771</v>
      </c>
      <c r="D1" t="s">
        <v>1</v>
      </c>
      <c r="E1" t="s">
        <v>45</v>
      </c>
      <c r="F1" t="s">
        <v>3</v>
      </c>
      <c r="G1" t="s">
        <v>496</v>
      </c>
      <c r="H1" t="s">
        <v>4</v>
      </c>
      <c r="I1" t="s">
        <v>612</v>
      </c>
      <c r="J1" t="s">
        <v>325</v>
      </c>
      <c r="K1" t="s">
        <v>676</v>
      </c>
      <c r="L1" t="s">
        <v>709</v>
      </c>
      <c r="M1" t="s">
        <v>710</v>
      </c>
      <c r="N1" t="s">
        <v>7</v>
      </c>
      <c r="O1" t="s">
        <v>8</v>
      </c>
    </row>
    <row r="2" spans="1:15" x14ac:dyDescent="0.2">
      <c r="A2" t="s">
        <v>550</v>
      </c>
      <c r="B2" s="4" t="e">
        <f>DATE(YEAR(A2),MONTH(A2),DAY(A2))</f>
        <v>#VALUE!</v>
      </c>
      <c r="C2" s="4" t="str">
        <f>IF(ISERROR(B2), A2, B2)</f>
        <v>17–19 Nov</v>
      </c>
      <c r="D2" t="s">
        <v>120</v>
      </c>
      <c r="E2">
        <v>28</v>
      </c>
      <c r="F2">
        <v>25.6</v>
      </c>
      <c r="G2">
        <v>14.2</v>
      </c>
      <c r="H2">
        <v>13.4</v>
      </c>
      <c r="I2">
        <v>1.9</v>
      </c>
      <c r="J2">
        <v>5.2</v>
      </c>
      <c r="K2">
        <v>1.8</v>
      </c>
      <c r="L2">
        <v>3.4</v>
      </c>
      <c r="M2">
        <v>0.8</v>
      </c>
      <c r="N2">
        <v>5.7</v>
      </c>
      <c r="O2">
        <v>2.4</v>
      </c>
    </row>
    <row r="3" spans="1:15" x14ac:dyDescent="0.2">
      <c r="A3" s="1">
        <v>43054</v>
      </c>
      <c r="B3" s="4">
        <f t="shared" ref="B3:B66" si="0">DATE(YEAR(A3),MONTH(A3),DAY(A3))</f>
        <v>43054</v>
      </c>
      <c r="C3" s="4">
        <f t="shared" ref="C3:C66" si="1">IF(ISERROR(B3), A3, B3)</f>
        <v>43054</v>
      </c>
      <c r="D3" t="s">
        <v>680</v>
      </c>
      <c r="E3">
        <v>27.5</v>
      </c>
      <c r="F3">
        <v>24.5</v>
      </c>
      <c r="G3">
        <v>14.6</v>
      </c>
      <c r="H3">
        <v>15</v>
      </c>
      <c r="I3">
        <v>2</v>
      </c>
      <c r="J3">
        <v>5</v>
      </c>
      <c r="K3">
        <v>1.8</v>
      </c>
      <c r="L3">
        <v>3.1</v>
      </c>
      <c r="N3">
        <v>6.5</v>
      </c>
      <c r="O3">
        <v>3</v>
      </c>
    </row>
    <row r="4" spans="1:15" x14ac:dyDescent="0.2">
      <c r="A4" t="s">
        <v>711</v>
      </c>
      <c r="B4" s="4" t="e">
        <f t="shared" si="0"/>
        <v>#VALUE!</v>
      </c>
      <c r="C4" s="4" t="str">
        <f t="shared" si="1"/>
        <v>13–15 Nov</v>
      </c>
      <c r="D4" t="s">
        <v>111</v>
      </c>
      <c r="E4">
        <v>26.5</v>
      </c>
      <c r="F4">
        <v>25.9</v>
      </c>
      <c r="G4">
        <v>13.6</v>
      </c>
      <c r="H4">
        <v>14.8</v>
      </c>
      <c r="I4">
        <v>2.4</v>
      </c>
      <c r="J4">
        <v>4.3</v>
      </c>
      <c r="K4">
        <v>2.5</v>
      </c>
      <c r="L4">
        <v>2.8</v>
      </c>
      <c r="M4">
        <v>1.2</v>
      </c>
      <c r="N4">
        <v>6</v>
      </c>
      <c r="O4">
        <v>0.6</v>
      </c>
    </row>
    <row r="5" spans="1:15" x14ac:dyDescent="0.2">
      <c r="A5" t="s">
        <v>711</v>
      </c>
      <c r="B5" s="4" t="e">
        <f t="shared" si="0"/>
        <v>#VALUE!</v>
      </c>
      <c r="C5" s="4" t="str">
        <f t="shared" si="1"/>
        <v>13–15 Nov</v>
      </c>
      <c r="D5" t="s">
        <v>498</v>
      </c>
      <c r="E5">
        <v>27.9</v>
      </c>
      <c r="F5">
        <v>23.8</v>
      </c>
      <c r="G5">
        <v>15.5</v>
      </c>
      <c r="H5">
        <v>13.5</v>
      </c>
      <c r="I5">
        <v>2.7</v>
      </c>
      <c r="J5">
        <v>4.8</v>
      </c>
      <c r="K5">
        <v>2.1</v>
      </c>
      <c r="L5">
        <v>3.3</v>
      </c>
      <c r="N5">
        <v>6.4</v>
      </c>
      <c r="O5">
        <v>4.0999999999999996</v>
      </c>
    </row>
    <row r="6" spans="1:15" x14ac:dyDescent="0.2">
      <c r="A6" t="s">
        <v>142</v>
      </c>
      <c r="B6" s="4" t="e">
        <f t="shared" si="0"/>
        <v>#VALUE!</v>
      </c>
      <c r="C6" s="4" t="str">
        <f t="shared" si="1"/>
        <v>10–12 Nov</v>
      </c>
      <c r="D6" t="s">
        <v>120</v>
      </c>
      <c r="E6">
        <v>27.7</v>
      </c>
      <c r="F6">
        <v>26</v>
      </c>
      <c r="G6">
        <v>14</v>
      </c>
      <c r="H6">
        <v>13.7</v>
      </c>
      <c r="I6">
        <v>1.9</v>
      </c>
      <c r="J6">
        <v>5.4</v>
      </c>
      <c r="K6">
        <v>1.8</v>
      </c>
      <c r="L6">
        <v>3.3</v>
      </c>
      <c r="M6">
        <v>0.7</v>
      </c>
      <c r="N6">
        <v>5.5</v>
      </c>
      <c r="O6">
        <v>1.7</v>
      </c>
    </row>
    <row r="7" spans="1:15" x14ac:dyDescent="0.2">
      <c r="A7" t="s">
        <v>145</v>
      </c>
      <c r="B7" s="4" t="e">
        <f t="shared" si="0"/>
        <v>#VALUE!</v>
      </c>
      <c r="C7" s="4" t="str">
        <f t="shared" si="1"/>
        <v>8–9 Nov</v>
      </c>
      <c r="D7" t="s">
        <v>13</v>
      </c>
      <c r="E7">
        <v>29.3</v>
      </c>
      <c r="F7">
        <v>24.3</v>
      </c>
      <c r="G7">
        <v>16.100000000000001</v>
      </c>
      <c r="H7">
        <v>15.3</v>
      </c>
      <c r="I7">
        <v>2.5</v>
      </c>
      <c r="J7">
        <v>5.0999999999999996</v>
      </c>
      <c r="K7">
        <v>2.6</v>
      </c>
      <c r="L7">
        <v>2.8</v>
      </c>
      <c r="N7">
        <v>2</v>
      </c>
      <c r="O7">
        <v>5</v>
      </c>
    </row>
    <row r="8" spans="1:15" x14ac:dyDescent="0.2">
      <c r="A8" s="1">
        <v>43047</v>
      </c>
      <c r="B8" s="4">
        <f t="shared" si="0"/>
        <v>43047</v>
      </c>
      <c r="C8" s="4">
        <f t="shared" si="1"/>
        <v>43047</v>
      </c>
      <c r="D8" t="s">
        <v>680</v>
      </c>
      <c r="E8">
        <v>27.8</v>
      </c>
      <c r="F8">
        <v>24.7</v>
      </c>
      <c r="G8">
        <v>14.3</v>
      </c>
      <c r="H8">
        <v>15.2</v>
      </c>
      <c r="I8">
        <v>2</v>
      </c>
      <c r="J8">
        <v>5</v>
      </c>
      <c r="K8">
        <v>1.7</v>
      </c>
      <c r="L8">
        <v>3.1</v>
      </c>
      <c r="M8">
        <v>3.2</v>
      </c>
      <c r="N8">
        <v>3</v>
      </c>
      <c r="O8">
        <v>3.1</v>
      </c>
    </row>
    <row r="9" spans="1:15" x14ac:dyDescent="0.2">
      <c r="A9" t="s">
        <v>348</v>
      </c>
      <c r="B9" s="4" t="e">
        <f t="shared" si="0"/>
        <v>#VALUE!</v>
      </c>
      <c r="C9" s="4" t="str">
        <f t="shared" si="1"/>
        <v>6–8 Nov</v>
      </c>
      <c r="D9" t="s">
        <v>111</v>
      </c>
      <c r="E9">
        <v>25.4</v>
      </c>
      <c r="F9">
        <v>26.3</v>
      </c>
      <c r="G9">
        <v>14.3</v>
      </c>
      <c r="H9">
        <v>14.5</v>
      </c>
      <c r="I9">
        <v>2.1</v>
      </c>
      <c r="J9">
        <v>4.5999999999999996</v>
      </c>
      <c r="K9">
        <v>2.5</v>
      </c>
      <c r="L9">
        <v>2.9</v>
      </c>
      <c r="M9">
        <v>1.6</v>
      </c>
      <c r="N9">
        <v>5.8</v>
      </c>
      <c r="O9">
        <v>0.9</v>
      </c>
    </row>
    <row r="10" spans="1:15" x14ac:dyDescent="0.2">
      <c r="A10" t="s">
        <v>56</v>
      </c>
      <c r="B10" s="4" t="e">
        <f t="shared" si="0"/>
        <v>#VALUE!</v>
      </c>
      <c r="C10" s="4" t="str">
        <f t="shared" si="1"/>
        <v>6–7 Nov</v>
      </c>
      <c r="D10" t="s">
        <v>20</v>
      </c>
      <c r="E10">
        <v>28.3</v>
      </c>
      <c r="F10">
        <v>24.7</v>
      </c>
      <c r="G10">
        <v>15.5</v>
      </c>
      <c r="H10">
        <v>15.7</v>
      </c>
      <c r="I10">
        <v>2</v>
      </c>
      <c r="J10">
        <v>4.2</v>
      </c>
      <c r="K10">
        <v>1</v>
      </c>
      <c r="L10">
        <v>2.7</v>
      </c>
      <c r="M10">
        <v>1.6</v>
      </c>
      <c r="N10">
        <v>4.3</v>
      </c>
      <c r="O10">
        <v>3.6</v>
      </c>
    </row>
    <row r="11" spans="1:15" x14ac:dyDescent="0.2">
      <c r="A11" s="1">
        <v>43045</v>
      </c>
      <c r="B11" s="4">
        <f t="shared" si="0"/>
        <v>43045</v>
      </c>
      <c r="C11" s="4">
        <f t="shared" si="1"/>
        <v>43045</v>
      </c>
      <c r="D11" t="s">
        <v>14</v>
      </c>
      <c r="E11">
        <v>29</v>
      </c>
      <c r="F11">
        <v>27.5</v>
      </c>
      <c r="G11">
        <v>14</v>
      </c>
      <c r="H11">
        <v>14.5</v>
      </c>
      <c r="I11">
        <v>2</v>
      </c>
      <c r="J11">
        <v>5</v>
      </c>
      <c r="K11">
        <v>2</v>
      </c>
      <c r="L11">
        <v>3.5</v>
      </c>
      <c r="N11">
        <v>2.5</v>
      </c>
      <c r="O11">
        <v>1.5</v>
      </c>
    </row>
    <row r="12" spans="1:15" x14ac:dyDescent="0.2">
      <c r="A12" t="s">
        <v>149</v>
      </c>
      <c r="B12" s="4" t="e">
        <f t="shared" si="0"/>
        <v>#VALUE!</v>
      </c>
      <c r="C12" s="4" t="str">
        <f t="shared" si="1"/>
        <v>4–5 Nov</v>
      </c>
      <c r="D12" t="s">
        <v>120</v>
      </c>
      <c r="E12">
        <v>28.6</v>
      </c>
      <c r="F12">
        <v>26.5</v>
      </c>
      <c r="G12">
        <v>13.3</v>
      </c>
      <c r="H12">
        <v>13.7</v>
      </c>
      <c r="I12">
        <v>2</v>
      </c>
      <c r="J12">
        <v>5</v>
      </c>
      <c r="K12">
        <v>1.8</v>
      </c>
      <c r="L12">
        <v>3.1</v>
      </c>
      <c r="M12">
        <v>0.6</v>
      </c>
      <c r="N12">
        <v>5.4</v>
      </c>
      <c r="O12">
        <v>2.1</v>
      </c>
    </row>
    <row r="13" spans="1:15" x14ac:dyDescent="0.2">
      <c r="A13" t="s">
        <v>227</v>
      </c>
      <c r="B13" s="4" t="e">
        <f t="shared" si="0"/>
        <v>#VALUE!</v>
      </c>
      <c r="C13" s="4" t="str">
        <f t="shared" si="1"/>
        <v>3–4 Nov</v>
      </c>
      <c r="D13" t="s">
        <v>124</v>
      </c>
      <c r="E13">
        <v>27</v>
      </c>
      <c r="F13">
        <v>25</v>
      </c>
      <c r="G13">
        <v>16.399999999999999</v>
      </c>
      <c r="H13">
        <v>15.2</v>
      </c>
      <c r="I13">
        <v>2.2999999999999998</v>
      </c>
      <c r="J13">
        <v>5</v>
      </c>
      <c r="K13">
        <v>1.8</v>
      </c>
      <c r="L13">
        <v>3.8</v>
      </c>
      <c r="N13">
        <v>3.5</v>
      </c>
      <c r="O13">
        <v>2</v>
      </c>
    </row>
    <row r="14" spans="1:15" x14ac:dyDescent="0.2">
      <c r="A14" t="s">
        <v>617</v>
      </c>
      <c r="B14" s="4" t="e">
        <f t="shared" si="0"/>
        <v>#VALUE!</v>
      </c>
      <c r="C14" s="4" t="str">
        <f t="shared" si="1"/>
        <v>31 Oct–1 Nov</v>
      </c>
      <c r="D14" t="s">
        <v>680</v>
      </c>
      <c r="E14">
        <v>27.4</v>
      </c>
      <c r="F14">
        <v>25.6</v>
      </c>
      <c r="G14">
        <v>14</v>
      </c>
      <c r="H14">
        <v>15.1</v>
      </c>
      <c r="I14">
        <v>2</v>
      </c>
      <c r="J14">
        <v>4.9000000000000004</v>
      </c>
      <c r="K14">
        <v>2</v>
      </c>
      <c r="L14">
        <v>3</v>
      </c>
      <c r="N14">
        <v>6</v>
      </c>
      <c r="O14">
        <v>1.8</v>
      </c>
    </row>
    <row r="15" spans="1:15" x14ac:dyDescent="0.2">
      <c r="A15" t="s">
        <v>712</v>
      </c>
      <c r="B15" s="4" t="e">
        <f t="shared" si="0"/>
        <v>#VALUE!</v>
      </c>
      <c r="C15" s="4" t="str">
        <f t="shared" si="1"/>
        <v>30 Oct–1 Nov</v>
      </c>
      <c r="D15" t="s">
        <v>111</v>
      </c>
      <c r="E15">
        <v>26.5</v>
      </c>
      <c r="F15">
        <v>25.7</v>
      </c>
      <c r="G15">
        <v>13.3</v>
      </c>
      <c r="H15">
        <v>15</v>
      </c>
      <c r="I15">
        <v>2.4</v>
      </c>
      <c r="J15">
        <v>4.8</v>
      </c>
      <c r="K15">
        <v>2.5</v>
      </c>
      <c r="L15">
        <v>2.6</v>
      </c>
      <c r="M15">
        <v>1.4</v>
      </c>
      <c r="N15">
        <v>5.8</v>
      </c>
      <c r="O15">
        <v>0.8</v>
      </c>
    </row>
    <row r="16" spans="1:15" x14ac:dyDescent="0.2">
      <c r="A16" s="1">
        <v>43038</v>
      </c>
      <c r="B16" s="4">
        <f t="shared" si="0"/>
        <v>43038</v>
      </c>
      <c r="C16" s="4">
        <f t="shared" si="1"/>
        <v>43038</v>
      </c>
      <c r="D16" t="s">
        <v>14</v>
      </c>
      <c r="E16">
        <v>29</v>
      </c>
      <c r="F16">
        <v>29</v>
      </c>
      <c r="G16">
        <v>12.5</v>
      </c>
      <c r="H16">
        <v>14.5</v>
      </c>
      <c r="I16">
        <v>2</v>
      </c>
      <c r="J16">
        <v>4.5</v>
      </c>
      <c r="K16">
        <v>2.5</v>
      </c>
      <c r="L16">
        <v>3.5</v>
      </c>
      <c r="N16">
        <v>2.5</v>
      </c>
      <c r="O16">
        <v>0</v>
      </c>
    </row>
    <row r="17" spans="1:15" x14ac:dyDescent="0.2">
      <c r="A17" s="1">
        <v>43038</v>
      </c>
      <c r="B17" s="4">
        <f t="shared" si="0"/>
        <v>43038</v>
      </c>
      <c r="C17" s="4">
        <f t="shared" si="1"/>
        <v>43038</v>
      </c>
      <c r="D17" t="s">
        <v>124</v>
      </c>
      <c r="E17">
        <v>26.3</v>
      </c>
      <c r="F17">
        <v>25.6</v>
      </c>
      <c r="G17">
        <v>16.2</v>
      </c>
      <c r="H17">
        <v>15.2</v>
      </c>
      <c r="I17">
        <v>2.2999999999999998</v>
      </c>
      <c r="J17">
        <v>4.8</v>
      </c>
      <c r="K17">
        <v>2.2000000000000002</v>
      </c>
      <c r="L17">
        <v>3.5</v>
      </c>
      <c r="N17">
        <v>3.9</v>
      </c>
      <c r="O17">
        <v>0.7</v>
      </c>
    </row>
    <row r="18" spans="1:15" x14ac:dyDescent="0.2">
      <c r="A18" t="s">
        <v>154</v>
      </c>
      <c r="B18" s="4" t="e">
        <f t="shared" si="0"/>
        <v>#VALUE!</v>
      </c>
      <c r="C18" s="4" t="str">
        <f t="shared" si="1"/>
        <v>28–29 Oct</v>
      </c>
      <c r="D18" t="s">
        <v>120</v>
      </c>
      <c r="E18">
        <v>28.8</v>
      </c>
      <c r="F18">
        <v>26.5</v>
      </c>
      <c r="G18">
        <v>13.2</v>
      </c>
      <c r="H18">
        <v>13.6</v>
      </c>
      <c r="I18">
        <v>2</v>
      </c>
      <c r="J18">
        <v>5</v>
      </c>
      <c r="K18">
        <v>2</v>
      </c>
      <c r="L18">
        <v>3</v>
      </c>
      <c r="M18">
        <v>0.6</v>
      </c>
      <c r="N18">
        <v>5.3</v>
      </c>
      <c r="O18">
        <v>2.2999999999999998</v>
      </c>
    </row>
    <row r="19" spans="1:15" x14ac:dyDescent="0.2">
      <c r="A19" t="s">
        <v>156</v>
      </c>
      <c r="B19" s="4" t="e">
        <f t="shared" si="0"/>
        <v>#VALUE!</v>
      </c>
      <c r="C19" s="4" t="str">
        <f t="shared" si="1"/>
        <v>26–28 Oct</v>
      </c>
      <c r="D19" t="s">
        <v>483</v>
      </c>
      <c r="E19">
        <v>26.1</v>
      </c>
      <c r="F19">
        <v>27.3</v>
      </c>
      <c r="G19">
        <v>14.3</v>
      </c>
      <c r="H19">
        <v>13.8</v>
      </c>
      <c r="I19">
        <v>2.8</v>
      </c>
      <c r="J19">
        <v>4.3</v>
      </c>
      <c r="K19">
        <v>2.7</v>
      </c>
      <c r="L19">
        <v>3.2</v>
      </c>
      <c r="M19">
        <v>1</v>
      </c>
      <c r="N19">
        <v>4.5</v>
      </c>
      <c r="O19">
        <v>1.2</v>
      </c>
    </row>
    <row r="20" spans="1:15" x14ac:dyDescent="0.2">
      <c r="A20" s="1">
        <v>43034</v>
      </c>
      <c r="B20" s="4">
        <f t="shared" si="0"/>
        <v>43034</v>
      </c>
      <c r="C20" s="4">
        <f t="shared" si="1"/>
        <v>43034</v>
      </c>
      <c r="D20" t="s">
        <v>18</v>
      </c>
      <c r="E20">
        <v>27</v>
      </c>
      <c r="F20">
        <v>25.5</v>
      </c>
      <c r="G20">
        <v>14</v>
      </c>
      <c r="H20">
        <v>13.5</v>
      </c>
      <c r="I20">
        <v>1</v>
      </c>
      <c r="J20">
        <v>5.5</v>
      </c>
      <c r="K20">
        <v>3</v>
      </c>
      <c r="L20">
        <v>3.5</v>
      </c>
      <c r="M20">
        <v>2.5</v>
      </c>
      <c r="N20">
        <v>4.5</v>
      </c>
      <c r="O20">
        <v>1.5</v>
      </c>
    </row>
    <row r="21" spans="1:15" x14ac:dyDescent="0.2">
      <c r="A21" t="s">
        <v>354</v>
      </c>
      <c r="B21" s="4" t="e">
        <f t="shared" si="0"/>
        <v>#VALUE!</v>
      </c>
      <c r="C21" s="4" t="str">
        <f t="shared" si="1"/>
        <v>25–26 Oct</v>
      </c>
      <c r="D21" t="s">
        <v>13</v>
      </c>
      <c r="E21">
        <v>27.5</v>
      </c>
      <c r="F21">
        <v>25.5</v>
      </c>
      <c r="G21">
        <v>16.100000000000001</v>
      </c>
      <c r="H21">
        <v>15.2</v>
      </c>
      <c r="I21">
        <v>2.6</v>
      </c>
      <c r="J21">
        <v>4.5</v>
      </c>
      <c r="K21">
        <v>3.1</v>
      </c>
      <c r="L21">
        <v>2.8</v>
      </c>
      <c r="N21">
        <v>2.7</v>
      </c>
      <c r="O21">
        <v>2</v>
      </c>
    </row>
    <row r="22" spans="1:15" x14ac:dyDescent="0.2">
      <c r="A22" t="s">
        <v>19</v>
      </c>
      <c r="B22" s="4" t="e">
        <f t="shared" si="0"/>
        <v>#VALUE!</v>
      </c>
      <c r="C22" s="4" t="str">
        <f t="shared" si="1"/>
        <v>24–25 Oct</v>
      </c>
      <c r="D22" t="s">
        <v>680</v>
      </c>
      <c r="E22">
        <v>27.1</v>
      </c>
      <c r="F22">
        <v>25.4</v>
      </c>
      <c r="G22">
        <v>14</v>
      </c>
      <c r="H22">
        <v>15.6</v>
      </c>
      <c r="I22">
        <v>2</v>
      </c>
      <c r="J22">
        <v>5</v>
      </c>
      <c r="K22">
        <v>2</v>
      </c>
      <c r="L22">
        <v>3</v>
      </c>
      <c r="N22">
        <v>5.9</v>
      </c>
      <c r="O22">
        <v>1.7</v>
      </c>
    </row>
    <row r="23" spans="1:15" x14ac:dyDescent="0.2">
      <c r="A23" t="s">
        <v>19</v>
      </c>
      <c r="B23" s="4" t="e">
        <f t="shared" si="0"/>
        <v>#VALUE!</v>
      </c>
      <c r="C23" s="4" t="str">
        <f t="shared" si="1"/>
        <v>24–25 Oct</v>
      </c>
      <c r="D23" t="s">
        <v>72</v>
      </c>
      <c r="E23">
        <v>28</v>
      </c>
      <c r="F23">
        <v>26.5</v>
      </c>
      <c r="G23">
        <v>14</v>
      </c>
      <c r="H23">
        <v>15.3</v>
      </c>
      <c r="J23">
        <v>4.7</v>
      </c>
      <c r="K23">
        <v>2</v>
      </c>
      <c r="L23">
        <v>6</v>
      </c>
      <c r="N23">
        <v>3.5</v>
      </c>
      <c r="O23">
        <v>1.5</v>
      </c>
    </row>
    <row r="24" spans="1:15" x14ac:dyDescent="0.2">
      <c r="A24" t="s">
        <v>713</v>
      </c>
      <c r="B24" s="4" t="e">
        <f t="shared" si="0"/>
        <v>#VALUE!</v>
      </c>
      <c r="C24" s="4" t="str">
        <f t="shared" si="1"/>
        <v>23–25 Oct</v>
      </c>
      <c r="D24" t="s">
        <v>111</v>
      </c>
      <c r="E24">
        <v>27</v>
      </c>
      <c r="F24">
        <v>26.8</v>
      </c>
      <c r="G24">
        <v>13.7</v>
      </c>
      <c r="H24">
        <v>14.6</v>
      </c>
      <c r="I24">
        <v>2</v>
      </c>
      <c r="J24">
        <v>4.4000000000000004</v>
      </c>
      <c r="K24">
        <v>2.6</v>
      </c>
      <c r="L24">
        <v>2.4</v>
      </c>
      <c r="M24">
        <v>1.2</v>
      </c>
      <c r="N24">
        <v>4.4000000000000004</v>
      </c>
      <c r="O24">
        <v>0.2</v>
      </c>
    </row>
    <row r="25" spans="1:15" x14ac:dyDescent="0.2">
      <c r="A25" s="1">
        <v>43031</v>
      </c>
      <c r="B25" s="4">
        <f t="shared" si="0"/>
        <v>43031</v>
      </c>
      <c r="C25" s="4">
        <f t="shared" si="1"/>
        <v>43031</v>
      </c>
      <c r="D25" t="s">
        <v>124</v>
      </c>
      <c r="E25">
        <v>25.6</v>
      </c>
      <c r="F25">
        <v>25.8</v>
      </c>
      <c r="G25">
        <v>16</v>
      </c>
      <c r="H25">
        <v>15.8</v>
      </c>
      <c r="I25">
        <v>2.5</v>
      </c>
      <c r="J25">
        <v>4.9000000000000004</v>
      </c>
      <c r="K25">
        <v>2</v>
      </c>
      <c r="L25">
        <v>3.8</v>
      </c>
      <c r="N25">
        <v>3.6</v>
      </c>
      <c r="O25">
        <v>0.2</v>
      </c>
    </row>
    <row r="26" spans="1:15" x14ac:dyDescent="0.2">
      <c r="A26" s="1">
        <v>43030</v>
      </c>
      <c r="B26" s="4">
        <f t="shared" si="0"/>
        <v>43030</v>
      </c>
      <c r="C26" s="4">
        <f t="shared" si="1"/>
        <v>43030</v>
      </c>
      <c r="D26" t="s">
        <v>498</v>
      </c>
      <c r="E26">
        <v>26.9</v>
      </c>
      <c r="F26">
        <v>26.7</v>
      </c>
      <c r="G26">
        <v>14.1</v>
      </c>
      <c r="H26">
        <v>15</v>
      </c>
      <c r="J26">
        <v>4.7</v>
      </c>
      <c r="K26">
        <v>2.1</v>
      </c>
      <c r="L26">
        <v>5</v>
      </c>
      <c r="N26">
        <v>5.5</v>
      </c>
      <c r="O26">
        <v>0.2</v>
      </c>
    </row>
    <row r="27" spans="1:15" x14ac:dyDescent="0.2">
      <c r="A27" t="s">
        <v>160</v>
      </c>
      <c r="B27" s="4" t="e">
        <f t="shared" si="0"/>
        <v>#VALUE!</v>
      </c>
      <c r="C27" s="4" t="str">
        <f t="shared" si="1"/>
        <v>21–22 Oct</v>
      </c>
      <c r="D27" t="s">
        <v>120</v>
      </c>
      <c r="E27">
        <v>28.3</v>
      </c>
      <c r="F27">
        <v>26.4</v>
      </c>
      <c r="G27">
        <v>12.7</v>
      </c>
      <c r="H27">
        <v>14.3</v>
      </c>
      <c r="I27">
        <v>2</v>
      </c>
      <c r="J27">
        <v>5</v>
      </c>
      <c r="K27">
        <v>2.2000000000000002</v>
      </c>
      <c r="L27">
        <v>2.6</v>
      </c>
      <c r="M27">
        <v>0.9</v>
      </c>
      <c r="N27">
        <v>5.6</v>
      </c>
      <c r="O27">
        <v>1.9</v>
      </c>
    </row>
    <row r="28" spans="1:15" x14ac:dyDescent="0.2">
      <c r="A28" t="s">
        <v>516</v>
      </c>
      <c r="B28" s="4" t="e">
        <f t="shared" si="0"/>
        <v>#VALUE!</v>
      </c>
      <c r="C28" s="4" t="str">
        <f t="shared" si="1"/>
        <v>19–20 Oct</v>
      </c>
      <c r="D28" t="s">
        <v>72</v>
      </c>
      <c r="E28">
        <v>28</v>
      </c>
      <c r="F28">
        <v>27</v>
      </c>
      <c r="G28">
        <v>14</v>
      </c>
      <c r="H28">
        <v>15.2</v>
      </c>
      <c r="I28">
        <v>2.2000000000000002</v>
      </c>
      <c r="J28">
        <v>4.9000000000000004</v>
      </c>
      <c r="K28">
        <v>2.1</v>
      </c>
      <c r="L28">
        <v>3.8</v>
      </c>
      <c r="N28">
        <v>2.8</v>
      </c>
      <c r="O28">
        <v>1</v>
      </c>
    </row>
    <row r="29" spans="1:15" x14ac:dyDescent="0.2">
      <c r="A29" t="s">
        <v>619</v>
      </c>
      <c r="B29" s="4" t="e">
        <f t="shared" si="0"/>
        <v>#VALUE!</v>
      </c>
      <c r="C29" s="4" t="str">
        <f t="shared" si="1"/>
        <v>17–18 Oct</v>
      </c>
      <c r="D29" t="s">
        <v>680</v>
      </c>
      <c r="E29">
        <v>26.9</v>
      </c>
      <c r="F29">
        <v>26</v>
      </c>
      <c r="G29">
        <v>14.3</v>
      </c>
      <c r="H29">
        <v>14.7</v>
      </c>
      <c r="I29">
        <v>2</v>
      </c>
      <c r="J29">
        <v>5</v>
      </c>
      <c r="K29">
        <v>2</v>
      </c>
      <c r="L29">
        <v>3.2</v>
      </c>
      <c r="N29">
        <v>5.9</v>
      </c>
      <c r="O29">
        <v>0.9</v>
      </c>
    </row>
    <row r="30" spans="1:15" x14ac:dyDescent="0.2">
      <c r="A30" t="s">
        <v>714</v>
      </c>
      <c r="B30" s="4" t="e">
        <f t="shared" si="0"/>
        <v>#VALUE!</v>
      </c>
      <c r="C30" s="4" t="str">
        <f t="shared" si="1"/>
        <v>16–18 Oct</v>
      </c>
      <c r="D30" t="s">
        <v>111</v>
      </c>
      <c r="E30">
        <v>25.5</v>
      </c>
      <c r="F30">
        <v>26.4</v>
      </c>
      <c r="G30">
        <v>13.6</v>
      </c>
      <c r="H30">
        <v>15.8</v>
      </c>
      <c r="I30">
        <v>2</v>
      </c>
      <c r="J30">
        <v>4.8</v>
      </c>
      <c r="K30">
        <v>2.8</v>
      </c>
      <c r="L30">
        <v>2.9</v>
      </c>
      <c r="M30">
        <v>1.8</v>
      </c>
      <c r="N30">
        <v>4.4000000000000004</v>
      </c>
      <c r="O30">
        <v>0.9</v>
      </c>
    </row>
    <row r="31" spans="1:15" x14ac:dyDescent="0.2">
      <c r="A31" t="s">
        <v>715</v>
      </c>
      <c r="B31" s="4" t="e">
        <f t="shared" si="0"/>
        <v>#VALUE!</v>
      </c>
      <c r="C31" s="4" t="str">
        <f t="shared" si="1"/>
        <v>12–18 Oct</v>
      </c>
      <c r="D31" t="s">
        <v>134</v>
      </c>
      <c r="E31">
        <v>26.2</v>
      </c>
      <c r="F31">
        <v>27</v>
      </c>
      <c r="G31">
        <v>12.6</v>
      </c>
      <c r="H31">
        <v>13.5</v>
      </c>
      <c r="I31">
        <v>1.9</v>
      </c>
      <c r="J31">
        <v>6.3</v>
      </c>
      <c r="K31">
        <v>2</v>
      </c>
      <c r="L31">
        <v>4.2</v>
      </c>
      <c r="M31">
        <v>0.8</v>
      </c>
      <c r="N31">
        <v>5.5</v>
      </c>
      <c r="O31">
        <v>0.8</v>
      </c>
    </row>
    <row r="32" spans="1:15" x14ac:dyDescent="0.2">
      <c r="A32" s="1">
        <v>43024</v>
      </c>
      <c r="B32" s="4">
        <f t="shared" si="0"/>
        <v>43024</v>
      </c>
      <c r="C32" s="4">
        <f t="shared" si="1"/>
        <v>43024</v>
      </c>
      <c r="D32" t="s">
        <v>124</v>
      </c>
      <c r="E32">
        <v>25.7</v>
      </c>
      <c r="F32">
        <v>26.2</v>
      </c>
      <c r="G32">
        <v>16</v>
      </c>
      <c r="H32">
        <v>15.5</v>
      </c>
      <c r="I32">
        <v>2.1</v>
      </c>
      <c r="J32">
        <v>5.2</v>
      </c>
      <c r="K32">
        <v>2</v>
      </c>
      <c r="L32">
        <v>3.6</v>
      </c>
      <c r="N32">
        <v>3.6</v>
      </c>
      <c r="O32">
        <v>0.5</v>
      </c>
    </row>
    <row r="33" spans="1:15" x14ac:dyDescent="0.2">
      <c r="A33" t="s">
        <v>165</v>
      </c>
      <c r="B33" s="4" t="e">
        <f t="shared" si="0"/>
        <v>#VALUE!</v>
      </c>
      <c r="C33" s="4" t="str">
        <f t="shared" si="1"/>
        <v>14–15 Oct</v>
      </c>
      <c r="D33" t="s">
        <v>120</v>
      </c>
      <c r="E33">
        <v>27.9</v>
      </c>
      <c r="F33">
        <v>27.1</v>
      </c>
      <c r="G33">
        <v>12.2</v>
      </c>
      <c r="H33">
        <v>14.8</v>
      </c>
      <c r="I33">
        <v>2</v>
      </c>
      <c r="J33">
        <v>5</v>
      </c>
      <c r="K33">
        <v>2.2000000000000002</v>
      </c>
      <c r="L33">
        <v>2.4</v>
      </c>
      <c r="M33">
        <v>0.9</v>
      </c>
      <c r="N33">
        <v>5.0999999999999996</v>
      </c>
      <c r="O33">
        <v>0.8</v>
      </c>
    </row>
    <row r="34" spans="1:15" x14ac:dyDescent="0.2">
      <c r="A34" t="s">
        <v>716</v>
      </c>
      <c r="B34" s="4" t="e">
        <f t="shared" si="0"/>
        <v>#VALUE!</v>
      </c>
      <c r="C34" s="4" t="str">
        <f t="shared" si="1"/>
        <v>9–12 Oct</v>
      </c>
      <c r="D34" t="s">
        <v>679</v>
      </c>
      <c r="E34">
        <v>27.6</v>
      </c>
      <c r="F34">
        <v>26.3</v>
      </c>
      <c r="G34">
        <v>14.2</v>
      </c>
      <c r="H34">
        <v>14.6</v>
      </c>
      <c r="I34">
        <v>2.2000000000000002</v>
      </c>
      <c r="J34">
        <v>5</v>
      </c>
      <c r="K34">
        <v>2.2000000000000002</v>
      </c>
      <c r="L34">
        <v>3.7</v>
      </c>
      <c r="M34">
        <v>2.2000000000000002</v>
      </c>
      <c r="N34">
        <v>2.2000000000000002</v>
      </c>
      <c r="O34">
        <v>1.3</v>
      </c>
    </row>
    <row r="35" spans="1:15" x14ac:dyDescent="0.2">
      <c r="A35" s="1">
        <v>43022</v>
      </c>
      <c r="B35" s="4">
        <f t="shared" si="0"/>
        <v>43022</v>
      </c>
      <c r="C35" s="4">
        <f t="shared" si="1"/>
        <v>43022</v>
      </c>
      <c r="D35" t="s">
        <v>14</v>
      </c>
      <c r="E35">
        <v>28.5</v>
      </c>
      <c r="F35">
        <v>29</v>
      </c>
      <c r="G35">
        <v>13</v>
      </c>
      <c r="H35">
        <v>14</v>
      </c>
      <c r="I35">
        <v>2</v>
      </c>
      <c r="J35">
        <v>4.5</v>
      </c>
      <c r="K35">
        <v>2.5</v>
      </c>
      <c r="L35">
        <v>3.5</v>
      </c>
      <c r="N35">
        <v>3</v>
      </c>
      <c r="O35">
        <v>1</v>
      </c>
    </row>
    <row r="36" spans="1:15" x14ac:dyDescent="0.2">
      <c r="A36" t="s">
        <v>21</v>
      </c>
      <c r="B36" s="4" t="e">
        <f t="shared" si="0"/>
        <v>#VALUE!</v>
      </c>
      <c r="C36" s="4" t="str">
        <f t="shared" si="1"/>
        <v>10–11 Oct</v>
      </c>
      <c r="D36" t="s">
        <v>680</v>
      </c>
      <c r="E36">
        <v>26.8</v>
      </c>
      <c r="F36">
        <v>25.5</v>
      </c>
      <c r="G36">
        <v>14.2</v>
      </c>
      <c r="H36">
        <v>14.8</v>
      </c>
      <c r="I36">
        <v>2.1</v>
      </c>
      <c r="J36">
        <v>5.3</v>
      </c>
      <c r="K36">
        <v>2</v>
      </c>
      <c r="L36">
        <v>3</v>
      </c>
      <c r="N36">
        <v>6.3</v>
      </c>
      <c r="O36">
        <v>1.3</v>
      </c>
    </row>
    <row r="37" spans="1:15" x14ac:dyDescent="0.2">
      <c r="A37" t="s">
        <v>717</v>
      </c>
      <c r="B37" s="4" t="e">
        <f t="shared" si="0"/>
        <v>#VALUE!</v>
      </c>
      <c r="C37" s="4" t="str">
        <f t="shared" si="1"/>
        <v>9–11 Oct</v>
      </c>
      <c r="D37" t="s">
        <v>111</v>
      </c>
      <c r="E37">
        <v>26.5</v>
      </c>
      <c r="F37">
        <v>27.2</v>
      </c>
      <c r="G37">
        <v>14.2</v>
      </c>
      <c r="H37">
        <v>15.5</v>
      </c>
      <c r="I37">
        <v>2.1</v>
      </c>
      <c r="J37">
        <v>4.3</v>
      </c>
      <c r="K37">
        <v>2.6</v>
      </c>
      <c r="L37">
        <v>2.6</v>
      </c>
      <c r="M37">
        <v>1.5</v>
      </c>
      <c r="N37">
        <v>3.5</v>
      </c>
      <c r="O37">
        <v>0.7</v>
      </c>
    </row>
    <row r="38" spans="1:15" x14ac:dyDescent="0.2">
      <c r="A38" s="1">
        <v>43016</v>
      </c>
      <c r="B38" s="4">
        <f t="shared" si="0"/>
        <v>43016</v>
      </c>
      <c r="C38" s="4">
        <f t="shared" si="1"/>
        <v>43016</v>
      </c>
      <c r="D38" t="s">
        <v>498</v>
      </c>
      <c r="E38">
        <v>27.2</v>
      </c>
      <c r="F38">
        <v>27.4</v>
      </c>
      <c r="G38">
        <v>13.6</v>
      </c>
      <c r="H38">
        <v>15.1</v>
      </c>
      <c r="I38">
        <v>2</v>
      </c>
      <c r="J38">
        <v>3.7</v>
      </c>
      <c r="K38">
        <v>1.6</v>
      </c>
      <c r="L38">
        <v>3.1</v>
      </c>
      <c r="M38">
        <v>1.6</v>
      </c>
      <c r="N38">
        <v>4.7</v>
      </c>
      <c r="O38">
        <v>0.2</v>
      </c>
    </row>
    <row r="39" spans="1:15" x14ac:dyDescent="0.2">
      <c r="A39" t="s">
        <v>168</v>
      </c>
      <c r="B39" s="4" t="e">
        <f t="shared" si="0"/>
        <v>#VALUE!</v>
      </c>
      <c r="C39" s="4" t="str">
        <f t="shared" si="1"/>
        <v>7–8 Oct</v>
      </c>
      <c r="D39" t="s">
        <v>120</v>
      </c>
      <c r="E39">
        <v>27.3</v>
      </c>
      <c r="F39">
        <v>27.7</v>
      </c>
      <c r="G39">
        <v>12.8</v>
      </c>
      <c r="H39">
        <v>14.5</v>
      </c>
      <c r="I39">
        <v>2.1</v>
      </c>
      <c r="J39">
        <v>5</v>
      </c>
      <c r="K39">
        <v>2.2000000000000002</v>
      </c>
      <c r="L39">
        <v>2.2000000000000002</v>
      </c>
      <c r="M39">
        <v>1</v>
      </c>
      <c r="N39">
        <v>5.2</v>
      </c>
      <c r="O39">
        <v>0.4</v>
      </c>
    </row>
    <row r="40" spans="1:15" x14ac:dyDescent="0.2">
      <c r="A40" s="1">
        <v>43015</v>
      </c>
      <c r="B40" s="4">
        <f t="shared" si="0"/>
        <v>43015</v>
      </c>
      <c r="C40" s="4">
        <f t="shared" si="1"/>
        <v>43015</v>
      </c>
      <c r="D40" t="s">
        <v>14</v>
      </c>
      <c r="E40">
        <v>28.5</v>
      </c>
      <c r="F40">
        <v>29.5</v>
      </c>
      <c r="G40">
        <v>13.5</v>
      </c>
      <c r="H40">
        <v>12</v>
      </c>
      <c r="I40">
        <v>2</v>
      </c>
      <c r="J40">
        <v>5</v>
      </c>
      <c r="K40">
        <v>3</v>
      </c>
      <c r="L40">
        <v>3.5</v>
      </c>
      <c r="N40">
        <v>3</v>
      </c>
      <c r="O40">
        <v>1</v>
      </c>
    </row>
    <row r="41" spans="1:15" x14ac:dyDescent="0.2">
      <c r="A41" t="s">
        <v>236</v>
      </c>
      <c r="B41" s="4" t="e">
        <f t="shared" si="0"/>
        <v>#VALUE!</v>
      </c>
      <c r="C41" s="4" t="str">
        <f t="shared" si="1"/>
        <v>6–7 Oct</v>
      </c>
      <c r="D41" t="s">
        <v>124</v>
      </c>
      <c r="E41">
        <v>25.8</v>
      </c>
      <c r="F41">
        <v>26.7</v>
      </c>
      <c r="G41">
        <v>15.8</v>
      </c>
      <c r="H41">
        <v>15.3</v>
      </c>
      <c r="I41">
        <v>2.2000000000000002</v>
      </c>
      <c r="J41">
        <v>5.2</v>
      </c>
      <c r="K41">
        <v>2.1</v>
      </c>
      <c r="L41">
        <v>3.7</v>
      </c>
      <c r="M41">
        <v>0.6</v>
      </c>
      <c r="N41">
        <v>2.6</v>
      </c>
      <c r="O41">
        <v>0.9</v>
      </c>
    </row>
    <row r="42" spans="1:15" x14ac:dyDescent="0.2">
      <c r="A42" s="1">
        <v>43013</v>
      </c>
      <c r="B42" s="4">
        <f t="shared" si="0"/>
        <v>43013</v>
      </c>
      <c r="C42" s="4">
        <f t="shared" si="1"/>
        <v>43013</v>
      </c>
      <c r="D42" t="s">
        <v>48</v>
      </c>
      <c r="E42">
        <v>29.9</v>
      </c>
      <c r="F42">
        <v>28.7</v>
      </c>
      <c r="G42">
        <v>12.1</v>
      </c>
      <c r="H42">
        <v>14.7</v>
      </c>
      <c r="I42">
        <v>1.7</v>
      </c>
      <c r="J42">
        <v>3.8</v>
      </c>
      <c r="K42">
        <v>2.5</v>
      </c>
      <c r="L42">
        <v>3.5</v>
      </c>
      <c r="N42">
        <v>3.1</v>
      </c>
      <c r="O42">
        <v>1.2</v>
      </c>
    </row>
    <row r="43" spans="1:15" x14ac:dyDescent="0.2">
      <c r="A43" s="1">
        <v>43013</v>
      </c>
      <c r="B43" s="4">
        <f t="shared" si="0"/>
        <v>43013</v>
      </c>
      <c r="C43" s="4">
        <f t="shared" si="1"/>
        <v>43013</v>
      </c>
      <c r="D43" t="s">
        <v>48</v>
      </c>
      <c r="E43">
        <v>29.5</v>
      </c>
      <c r="F43">
        <v>30.4</v>
      </c>
      <c r="G43">
        <v>15.1</v>
      </c>
      <c r="H43">
        <v>17</v>
      </c>
      <c r="N43">
        <v>0</v>
      </c>
      <c r="O43">
        <v>0.9</v>
      </c>
    </row>
    <row r="44" spans="1:15" x14ac:dyDescent="0.2">
      <c r="A44" t="s">
        <v>24</v>
      </c>
      <c r="B44" s="4" t="e">
        <f t="shared" si="0"/>
        <v>#VALUE!</v>
      </c>
      <c r="C44" s="4" t="str">
        <f t="shared" si="1"/>
        <v>3–4 Oct</v>
      </c>
      <c r="D44" t="s">
        <v>680</v>
      </c>
      <c r="E44">
        <v>26.6</v>
      </c>
      <c r="F44">
        <v>25.5</v>
      </c>
      <c r="G44">
        <v>14.2</v>
      </c>
      <c r="H44">
        <v>14.6</v>
      </c>
      <c r="I44">
        <v>2.2000000000000002</v>
      </c>
      <c r="J44">
        <v>5.4</v>
      </c>
      <c r="K44">
        <v>2</v>
      </c>
      <c r="L44">
        <v>2.8</v>
      </c>
      <c r="N44">
        <v>6.7</v>
      </c>
      <c r="O44">
        <v>1.1000000000000001</v>
      </c>
    </row>
    <row r="45" spans="1:15" x14ac:dyDescent="0.2">
      <c r="A45" t="s">
        <v>521</v>
      </c>
      <c r="B45" s="4" t="e">
        <f t="shared" si="0"/>
        <v>#VALUE!</v>
      </c>
      <c r="C45" s="4" t="str">
        <f t="shared" si="1"/>
        <v>2–4 Oct</v>
      </c>
      <c r="D45" t="s">
        <v>111</v>
      </c>
      <c r="E45">
        <v>25.9</v>
      </c>
      <c r="F45">
        <v>26.9</v>
      </c>
      <c r="G45">
        <v>14</v>
      </c>
      <c r="H45">
        <v>15.7</v>
      </c>
      <c r="I45">
        <v>2.5</v>
      </c>
      <c r="J45">
        <v>4.5999999999999996</v>
      </c>
      <c r="K45">
        <v>3</v>
      </c>
      <c r="L45">
        <v>3.2</v>
      </c>
      <c r="M45">
        <v>1.7</v>
      </c>
      <c r="N45">
        <v>2.5</v>
      </c>
      <c r="O45">
        <v>1</v>
      </c>
    </row>
    <row r="46" spans="1:15" x14ac:dyDescent="0.2">
      <c r="A46" t="s">
        <v>718</v>
      </c>
      <c r="B46" s="4" t="e">
        <f t="shared" si="0"/>
        <v>#VALUE!</v>
      </c>
      <c r="C46" s="4" t="str">
        <f t="shared" si="1"/>
        <v>29 Sep–1 Oct</v>
      </c>
      <c r="D46" t="s">
        <v>120</v>
      </c>
      <c r="E46">
        <v>27</v>
      </c>
      <c r="F46">
        <v>28.1</v>
      </c>
      <c r="G46">
        <v>13.5</v>
      </c>
      <c r="H46">
        <v>13.9</v>
      </c>
      <c r="I46">
        <v>2</v>
      </c>
      <c r="J46">
        <v>5.0999999999999996</v>
      </c>
      <c r="K46">
        <v>2.2999999999999998</v>
      </c>
      <c r="L46">
        <v>2.2999999999999998</v>
      </c>
      <c r="M46">
        <v>0.9</v>
      </c>
      <c r="N46">
        <v>5.8</v>
      </c>
      <c r="O46">
        <v>1.1000000000000001</v>
      </c>
    </row>
    <row r="47" spans="1:15" x14ac:dyDescent="0.2">
      <c r="A47" t="s">
        <v>26</v>
      </c>
      <c r="B47" s="4" t="e">
        <f t="shared" si="0"/>
        <v>#VALUE!</v>
      </c>
      <c r="C47" s="4" t="str">
        <f t="shared" si="1"/>
        <v>29–30 Sep</v>
      </c>
      <c r="D47" t="s">
        <v>124</v>
      </c>
      <c r="E47">
        <v>25.5</v>
      </c>
      <c r="F47">
        <v>26.4</v>
      </c>
      <c r="G47">
        <v>15.9</v>
      </c>
      <c r="H47">
        <v>15.5</v>
      </c>
      <c r="I47">
        <v>2.4</v>
      </c>
      <c r="J47">
        <v>5</v>
      </c>
      <c r="K47">
        <v>2.1</v>
      </c>
      <c r="L47">
        <v>4.0999999999999996</v>
      </c>
      <c r="M47">
        <v>0.7</v>
      </c>
      <c r="N47">
        <v>2.4</v>
      </c>
      <c r="O47">
        <v>0.9</v>
      </c>
    </row>
    <row r="48" spans="1:15" x14ac:dyDescent="0.2">
      <c r="A48" t="s">
        <v>368</v>
      </c>
      <c r="B48" s="4" t="e">
        <f t="shared" si="0"/>
        <v>#VALUE!</v>
      </c>
      <c r="C48" s="4" t="str">
        <f t="shared" si="1"/>
        <v>27–28 Sep</v>
      </c>
      <c r="D48" t="s">
        <v>680</v>
      </c>
      <c r="E48">
        <v>26.8</v>
      </c>
      <c r="F48">
        <v>25.1</v>
      </c>
      <c r="G48">
        <v>14.1</v>
      </c>
      <c r="H48">
        <v>14.8</v>
      </c>
      <c r="I48">
        <v>2.2999999999999998</v>
      </c>
      <c r="J48">
        <v>5.4</v>
      </c>
      <c r="K48">
        <v>2</v>
      </c>
      <c r="L48">
        <v>3</v>
      </c>
      <c r="N48">
        <v>6.5</v>
      </c>
      <c r="O48">
        <v>1.7</v>
      </c>
    </row>
    <row r="49" spans="1:15" x14ac:dyDescent="0.2">
      <c r="A49" t="s">
        <v>719</v>
      </c>
      <c r="B49" s="4" t="e">
        <f t="shared" si="0"/>
        <v>#VALUE!</v>
      </c>
      <c r="C49" s="4" t="str">
        <f t="shared" si="1"/>
        <v>25–27 Sep</v>
      </c>
      <c r="D49" t="s">
        <v>111</v>
      </c>
      <c r="E49">
        <v>26.5</v>
      </c>
      <c r="F49">
        <v>27.1</v>
      </c>
      <c r="G49">
        <v>13.1</v>
      </c>
      <c r="H49">
        <v>15.5</v>
      </c>
      <c r="I49">
        <v>2.2000000000000002</v>
      </c>
      <c r="J49">
        <v>4.5</v>
      </c>
      <c r="K49">
        <v>2.7</v>
      </c>
      <c r="L49">
        <v>2.9</v>
      </c>
      <c r="M49">
        <v>2</v>
      </c>
      <c r="N49">
        <v>3.5</v>
      </c>
      <c r="O49">
        <v>0.6</v>
      </c>
    </row>
    <row r="50" spans="1:15" x14ac:dyDescent="0.2">
      <c r="A50" s="1">
        <v>43003</v>
      </c>
      <c r="B50" s="4">
        <f t="shared" si="0"/>
        <v>43003</v>
      </c>
      <c r="C50" s="4">
        <f t="shared" si="1"/>
        <v>43003</v>
      </c>
      <c r="D50" t="s">
        <v>14</v>
      </c>
      <c r="E50">
        <v>29</v>
      </c>
      <c r="F50">
        <v>29</v>
      </c>
      <c r="G50">
        <v>12</v>
      </c>
      <c r="H50">
        <v>13.5</v>
      </c>
      <c r="I50">
        <v>2.5</v>
      </c>
      <c r="J50">
        <v>5</v>
      </c>
      <c r="K50">
        <v>2.5</v>
      </c>
      <c r="L50">
        <v>3.5</v>
      </c>
      <c r="N50">
        <v>3</v>
      </c>
      <c r="O50">
        <v>0</v>
      </c>
    </row>
    <row r="51" spans="1:15" x14ac:dyDescent="0.2">
      <c r="A51" s="1">
        <v>43002</v>
      </c>
      <c r="B51" s="4">
        <f t="shared" si="0"/>
        <v>43002</v>
      </c>
      <c r="C51" s="4">
        <f t="shared" si="1"/>
        <v>43002</v>
      </c>
      <c r="D51" t="s">
        <v>124</v>
      </c>
      <c r="E51">
        <v>25.7</v>
      </c>
      <c r="F51">
        <v>26.2</v>
      </c>
      <c r="G51">
        <v>15.9</v>
      </c>
      <c r="H51">
        <v>15.3</v>
      </c>
      <c r="I51">
        <v>2.6</v>
      </c>
      <c r="J51">
        <v>5.0999999999999996</v>
      </c>
      <c r="K51">
        <v>1.9</v>
      </c>
      <c r="L51">
        <v>4</v>
      </c>
      <c r="M51">
        <v>0.9</v>
      </c>
      <c r="N51">
        <v>2.4</v>
      </c>
      <c r="O51">
        <v>0.5</v>
      </c>
    </row>
    <row r="52" spans="1:15" x14ac:dyDescent="0.2">
      <c r="A52" t="s">
        <v>720</v>
      </c>
      <c r="B52" s="4" t="e">
        <f t="shared" si="0"/>
        <v>#VALUE!</v>
      </c>
      <c r="C52" s="4" t="str">
        <f t="shared" si="1"/>
        <v>20–22 Sep</v>
      </c>
      <c r="D52" t="s">
        <v>483</v>
      </c>
      <c r="E52">
        <v>25.4</v>
      </c>
      <c r="F52">
        <v>27.5</v>
      </c>
      <c r="G52">
        <v>14</v>
      </c>
      <c r="H52">
        <v>14</v>
      </c>
      <c r="I52">
        <v>2.7</v>
      </c>
      <c r="J52">
        <v>4.0999999999999996</v>
      </c>
      <c r="K52">
        <v>2.8</v>
      </c>
      <c r="L52">
        <v>5.2</v>
      </c>
      <c r="N52">
        <v>4.3</v>
      </c>
      <c r="O52">
        <v>2.1</v>
      </c>
    </row>
    <row r="53" spans="1:15" x14ac:dyDescent="0.2">
      <c r="A53" t="s">
        <v>720</v>
      </c>
      <c r="B53" s="4" t="e">
        <f t="shared" si="0"/>
        <v>#VALUE!</v>
      </c>
      <c r="C53" s="4" t="str">
        <f t="shared" si="1"/>
        <v>20–22 Sep</v>
      </c>
      <c r="D53" t="s">
        <v>120</v>
      </c>
      <c r="E53">
        <v>27.1</v>
      </c>
      <c r="F53">
        <v>28.4</v>
      </c>
      <c r="G53">
        <v>13</v>
      </c>
      <c r="H53">
        <v>14.4</v>
      </c>
      <c r="I53">
        <v>2</v>
      </c>
      <c r="J53">
        <v>5.0999999999999996</v>
      </c>
      <c r="K53">
        <v>2.2000000000000002</v>
      </c>
      <c r="L53">
        <v>2.4</v>
      </c>
      <c r="N53">
        <v>5.4</v>
      </c>
      <c r="O53">
        <v>1.3</v>
      </c>
    </row>
    <row r="54" spans="1:15" x14ac:dyDescent="0.2">
      <c r="A54" s="1">
        <v>42999</v>
      </c>
      <c r="B54" s="4">
        <f t="shared" si="0"/>
        <v>42999</v>
      </c>
      <c r="C54" s="4">
        <f t="shared" si="1"/>
        <v>42999</v>
      </c>
      <c r="D54" t="s">
        <v>20</v>
      </c>
      <c r="E54">
        <v>26.7</v>
      </c>
      <c r="F54">
        <v>26</v>
      </c>
      <c r="G54">
        <v>14.5</v>
      </c>
      <c r="H54">
        <v>14.6</v>
      </c>
      <c r="I54">
        <v>2.2000000000000002</v>
      </c>
      <c r="J54">
        <v>4.0999999999999996</v>
      </c>
      <c r="K54">
        <v>1.6</v>
      </c>
      <c r="L54">
        <v>3.4</v>
      </c>
      <c r="M54">
        <v>3.2</v>
      </c>
      <c r="N54">
        <v>3.7</v>
      </c>
      <c r="O54">
        <v>0.7</v>
      </c>
    </row>
    <row r="55" spans="1:15" x14ac:dyDescent="0.2">
      <c r="A55" s="1">
        <v>42999</v>
      </c>
      <c r="B55" s="4">
        <f t="shared" si="0"/>
        <v>42999</v>
      </c>
      <c r="C55" s="4">
        <f t="shared" si="1"/>
        <v>42999</v>
      </c>
      <c r="D55" t="s">
        <v>680</v>
      </c>
      <c r="E55">
        <v>26.5</v>
      </c>
      <c r="F55">
        <v>25</v>
      </c>
      <c r="G55">
        <v>13.8</v>
      </c>
      <c r="H55">
        <v>15</v>
      </c>
      <c r="I55">
        <v>2.4</v>
      </c>
      <c r="J55">
        <v>5.3</v>
      </c>
      <c r="K55">
        <v>2</v>
      </c>
      <c r="L55">
        <v>3.2</v>
      </c>
      <c r="N55">
        <v>6.8</v>
      </c>
      <c r="O55">
        <v>1.5</v>
      </c>
    </row>
    <row r="56" spans="1:15" x14ac:dyDescent="0.2">
      <c r="A56" t="s">
        <v>721</v>
      </c>
      <c r="B56" s="4" t="e">
        <f t="shared" si="0"/>
        <v>#VALUE!</v>
      </c>
      <c r="C56" s="4" t="str">
        <f t="shared" si="1"/>
        <v>18–20 Sep</v>
      </c>
      <c r="D56" t="s">
        <v>111</v>
      </c>
      <c r="E56">
        <v>26.8</v>
      </c>
      <c r="F56">
        <v>26.8</v>
      </c>
      <c r="G56">
        <v>13.5</v>
      </c>
      <c r="H56">
        <v>15.9</v>
      </c>
      <c r="I56">
        <v>2.4</v>
      </c>
      <c r="J56">
        <v>4.2</v>
      </c>
      <c r="K56">
        <v>2.7</v>
      </c>
      <c r="L56">
        <v>2.6</v>
      </c>
      <c r="M56">
        <v>1.8</v>
      </c>
      <c r="N56">
        <v>3.3</v>
      </c>
      <c r="O56">
        <v>0</v>
      </c>
    </row>
    <row r="57" spans="1:15" x14ac:dyDescent="0.2">
      <c r="A57" s="1">
        <v>42994</v>
      </c>
      <c r="B57" s="4">
        <f t="shared" si="0"/>
        <v>42994</v>
      </c>
      <c r="C57" s="4">
        <f t="shared" si="1"/>
        <v>42994</v>
      </c>
      <c r="D57" t="s">
        <v>124</v>
      </c>
      <c r="E57">
        <v>26.4</v>
      </c>
      <c r="F57">
        <v>25.9</v>
      </c>
      <c r="G57">
        <v>15.6</v>
      </c>
      <c r="H57">
        <v>15.2</v>
      </c>
      <c r="I57">
        <v>2.6</v>
      </c>
      <c r="J57">
        <v>5</v>
      </c>
      <c r="K57">
        <v>2</v>
      </c>
      <c r="L57">
        <v>3.8</v>
      </c>
      <c r="M57">
        <v>1</v>
      </c>
      <c r="N57">
        <v>2.5</v>
      </c>
      <c r="O57">
        <v>0.5</v>
      </c>
    </row>
    <row r="58" spans="1:15" x14ac:dyDescent="0.2">
      <c r="A58" t="s">
        <v>722</v>
      </c>
      <c r="B58" s="4" t="e">
        <f t="shared" si="0"/>
        <v>#VALUE!</v>
      </c>
      <c r="C58" s="4" t="str">
        <f t="shared" si="1"/>
        <v>13–15 Sep</v>
      </c>
      <c r="D58" t="s">
        <v>120</v>
      </c>
      <c r="E58">
        <v>28.3</v>
      </c>
      <c r="F58">
        <v>27.8</v>
      </c>
      <c r="G58">
        <v>12.3</v>
      </c>
      <c r="H58">
        <v>14.9</v>
      </c>
      <c r="I58">
        <v>2.1</v>
      </c>
      <c r="J58">
        <v>5.0999999999999996</v>
      </c>
      <c r="K58">
        <v>2.2000000000000002</v>
      </c>
      <c r="L58">
        <v>2.7</v>
      </c>
      <c r="N58">
        <v>4.5999999999999996</v>
      </c>
      <c r="O58">
        <v>0.5</v>
      </c>
    </row>
    <row r="59" spans="1:15" x14ac:dyDescent="0.2">
      <c r="A59" s="1">
        <v>42992</v>
      </c>
      <c r="B59" s="4">
        <f t="shared" si="0"/>
        <v>42992</v>
      </c>
      <c r="C59" s="4">
        <f t="shared" si="1"/>
        <v>42992</v>
      </c>
      <c r="D59" t="s">
        <v>680</v>
      </c>
      <c r="E59">
        <v>27.5</v>
      </c>
      <c r="F59">
        <v>25.4</v>
      </c>
      <c r="G59">
        <v>13.6</v>
      </c>
      <c r="H59">
        <v>14.7</v>
      </c>
      <c r="I59">
        <v>2.2000000000000002</v>
      </c>
      <c r="J59">
        <v>5.3</v>
      </c>
      <c r="K59">
        <v>2</v>
      </c>
      <c r="L59">
        <v>3</v>
      </c>
      <c r="N59">
        <v>6.3</v>
      </c>
      <c r="O59">
        <v>2.1</v>
      </c>
    </row>
    <row r="60" spans="1:15" x14ac:dyDescent="0.2">
      <c r="A60" t="s">
        <v>373</v>
      </c>
      <c r="B60" s="4" t="e">
        <f t="shared" si="0"/>
        <v>#VALUE!</v>
      </c>
      <c r="C60" s="4" t="str">
        <f t="shared" si="1"/>
        <v>13–14 Sep</v>
      </c>
      <c r="D60" t="s">
        <v>72</v>
      </c>
      <c r="E60">
        <v>28.2</v>
      </c>
      <c r="F60">
        <v>27</v>
      </c>
      <c r="G60">
        <v>14</v>
      </c>
      <c r="H60">
        <v>15</v>
      </c>
      <c r="I60">
        <v>2.2999999999999998</v>
      </c>
      <c r="J60">
        <v>5</v>
      </c>
      <c r="K60">
        <v>2.2000000000000002</v>
      </c>
      <c r="L60">
        <v>4</v>
      </c>
      <c r="N60">
        <v>2</v>
      </c>
      <c r="O60">
        <v>1.2</v>
      </c>
    </row>
    <row r="61" spans="1:15" x14ac:dyDescent="0.2">
      <c r="A61" t="s">
        <v>723</v>
      </c>
      <c r="B61" s="4" t="e">
        <f t="shared" si="0"/>
        <v>#VALUE!</v>
      </c>
      <c r="C61" s="4" t="str">
        <f t="shared" si="1"/>
        <v>11–13 Sep</v>
      </c>
      <c r="D61" t="s">
        <v>111</v>
      </c>
      <c r="E61">
        <v>26.8</v>
      </c>
      <c r="F61">
        <v>27.3</v>
      </c>
      <c r="G61">
        <v>13.6</v>
      </c>
      <c r="H61">
        <v>15.5</v>
      </c>
      <c r="I61">
        <v>2.2999999999999998</v>
      </c>
      <c r="J61">
        <v>4.3</v>
      </c>
      <c r="K61">
        <v>2.5</v>
      </c>
      <c r="L61">
        <v>3</v>
      </c>
      <c r="M61">
        <v>1.8</v>
      </c>
      <c r="N61">
        <v>2.9</v>
      </c>
      <c r="O61">
        <v>0.5</v>
      </c>
    </row>
    <row r="62" spans="1:15" x14ac:dyDescent="0.2">
      <c r="A62" s="1">
        <v>42989</v>
      </c>
      <c r="B62" s="4">
        <f t="shared" si="0"/>
        <v>42989</v>
      </c>
      <c r="C62" s="4">
        <f t="shared" si="1"/>
        <v>42989</v>
      </c>
      <c r="D62" t="s">
        <v>48</v>
      </c>
      <c r="E62">
        <v>29</v>
      </c>
      <c r="F62">
        <v>28.1</v>
      </c>
      <c r="G62">
        <v>13</v>
      </c>
      <c r="H62">
        <v>14.8</v>
      </c>
      <c r="I62">
        <v>2.8</v>
      </c>
      <c r="J62">
        <v>4</v>
      </c>
      <c r="K62">
        <v>2.8</v>
      </c>
      <c r="L62">
        <v>2</v>
      </c>
      <c r="M62">
        <v>1.5</v>
      </c>
      <c r="N62">
        <v>2</v>
      </c>
      <c r="O62">
        <v>0.9</v>
      </c>
    </row>
    <row r="63" spans="1:15" x14ac:dyDescent="0.2">
      <c r="A63" s="1">
        <v>42989</v>
      </c>
      <c r="B63" s="4">
        <f t="shared" si="0"/>
        <v>42989</v>
      </c>
      <c r="C63" s="4">
        <f t="shared" si="1"/>
        <v>42989</v>
      </c>
      <c r="D63" t="s">
        <v>14</v>
      </c>
      <c r="E63">
        <v>28.5</v>
      </c>
      <c r="F63">
        <v>29.5</v>
      </c>
      <c r="G63">
        <v>12</v>
      </c>
      <c r="H63">
        <v>13.5</v>
      </c>
      <c r="I63">
        <v>2.5</v>
      </c>
      <c r="J63">
        <v>5</v>
      </c>
      <c r="K63">
        <v>2.5</v>
      </c>
      <c r="L63">
        <v>3.5</v>
      </c>
      <c r="N63">
        <v>3</v>
      </c>
      <c r="O63">
        <v>1</v>
      </c>
    </row>
    <row r="64" spans="1:15" x14ac:dyDescent="0.2">
      <c r="A64" t="s">
        <v>179</v>
      </c>
      <c r="B64" s="4" t="e">
        <f t="shared" si="0"/>
        <v>#VALUE!</v>
      </c>
      <c r="C64" s="4" t="str">
        <f t="shared" si="1"/>
        <v>6–8 Sep</v>
      </c>
      <c r="D64" t="s">
        <v>120</v>
      </c>
      <c r="E64">
        <v>28</v>
      </c>
      <c r="F64">
        <v>27.3</v>
      </c>
      <c r="G64">
        <v>12.4</v>
      </c>
      <c r="H64">
        <v>15.5</v>
      </c>
      <c r="I64">
        <v>2.1</v>
      </c>
      <c r="J64">
        <v>5</v>
      </c>
      <c r="K64">
        <v>2.2999999999999998</v>
      </c>
      <c r="L64">
        <v>2.8</v>
      </c>
      <c r="N64">
        <v>4.5999999999999996</v>
      </c>
      <c r="O64">
        <v>0.7</v>
      </c>
    </row>
    <row r="65" spans="1:15" x14ac:dyDescent="0.2">
      <c r="A65" s="1">
        <v>42984</v>
      </c>
      <c r="B65" s="4">
        <f t="shared" si="0"/>
        <v>42984</v>
      </c>
      <c r="C65" s="4">
        <f t="shared" si="1"/>
        <v>42984</v>
      </c>
      <c r="D65" t="s">
        <v>124</v>
      </c>
      <c r="E65">
        <v>27.6</v>
      </c>
      <c r="F65">
        <v>25.6</v>
      </c>
      <c r="G65">
        <v>14.6</v>
      </c>
      <c r="H65">
        <v>15.1</v>
      </c>
      <c r="I65">
        <v>2.5</v>
      </c>
      <c r="J65">
        <v>4.4000000000000004</v>
      </c>
      <c r="K65">
        <v>2.2000000000000002</v>
      </c>
      <c r="L65">
        <v>4</v>
      </c>
      <c r="M65">
        <v>1.2</v>
      </c>
      <c r="N65">
        <v>2.8</v>
      </c>
      <c r="O65">
        <v>2</v>
      </c>
    </row>
    <row r="66" spans="1:15" x14ac:dyDescent="0.2">
      <c r="A66" t="s">
        <v>31</v>
      </c>
      <c r="B66" s="4" t="e">
        <f t="shared" si="0"/>
        <v>#VALUE!</v>
      </c>
      <c r="C66" s="4" t="str">
        <f t="shared" si="1"/>
        <v>5–6 Sep</v>
      </c>
      <c r="D66" t="s">
        <v>13</v>
      </c>
      <c r="E66">
        <v>26.6</v>
      </c>
      <c r="F66">
        <v>26.5</v>
      </c>
      <c r="G66">
        <v>15.6</v>
      </c>
      <c r="H66">
        <v>15</v>
      </c>
      <c r="I66">
        <v>2.6</v>
      </c>
      <c r="J66">
        <v>5</v>
      </c>
      <c r="K66">
        <v>2.2000000000000002</v>
      </c>
      <c r="L66">
        <v>3.6</v>
      </c>
      <c r="N66">
        <v>2.9</v>
      </c>
      <c r="O66">
        <v>0.1</v>
      </c>
    </row>
    <row r="67" spans="1:15" x14ac:dyDescent="0.2">
      <c r="A67" t="s">
        <v>724</v>
      </c>
      <c r="B67" s="4" t="e">
        <f t="shared" ref="B67:B130" si="2">DATE(YEAR(A67),MONTH(A67),DAY(A67))</f>
        <v>#VALUE!</v>
      </c>
      <c r="C67" s="4" t="str">
        <f t="shared" ref="C67:C130" si="3">IF(ISERROR(B67), A67, B67)</f>
        <v>4–6 Sep</v>
      </c>
      <c r="D67" t="s">
        <v>679</v>
      </c>
      <c r="E67">
        <v>28.1</v>
      </c>
      <c r="F67">
        <v>26.8</v>
      </c>
      <c r="G67">
        <v>13.2</v>
      </c>
      <c r="H67">
        <v>13.6</v>
      </c>
      <c r="I67">
        <v>2.4</v>
      </c>
      <c r="J67">
        <v>4.8</v>
      </c>
      <c r="K67">
        <v>2</v>
      </c>
      <c r="L67">
        <v>3.8</v>
      </c>
      <c r="M67">
        <v>2</v>
      </c>
      <c r="N67">
        <v>3.3</v>
      </c>
      <c r="O67">
        <v>1.3</v>
      </c>
    </row>
    <row r="68" spans="1:15" x14ac:dyDescent="0.2">
      <c r="A68" t="s">
        <v>724</v>
      </c>
      <c r="B68" s="4" t="e">
        <f t="shared" si="2"/>
        <v>#VALUE!</v>
      </c>
      <c r="C68" s="4" t="str">
        <f t="shared" si="3"/>
        <v>4–6 Sep</v>
      </c>
      <c r="D68" t="s">
        <v>111</v>
      </c>
      <c r="E68">
        <v>26.8</v>
      </c>
      <c r="F68">
        <v>26.6</v>
      </c>
      <c r="G68">
        <v>13.4</v>
      </c>
      <c r="H68">
        <v>16</v>
      </c>
      <c r="I68">
        <v>2.2999999999999998</v>
      </c>
      <c r="J68">
        <v>4.3</v>
      </c>
      <c r="K68">
        <v>2.7</v>
      </c>
      <c r="L68">
        <v>2.7</v>
      </c>
      <c r="M68">
        <v>1.8</v>
      </c>
      <c r="N68">
        <v>3</v>
      </c>
      <c r="O68">
        <v>0.2</v>
      </c>
    </row>
    <row r="69" spans="1:15" x14ac:dyDescent="0.2">
      <c r="A69" s="1">
        <v>42983</v>
      </c>
      <c r="B69" s="4">
        <f t="shared" si="2"/>
        <v>42983</v>
      </c>
      <c r="C69" s="4">
        <f t="shared" si="3"/>
        <v>42983</v>
      </c>
      <c r="D69" t="s">
        <v>680</v>
      </c>
      <c r="E69">
        <v>28</v>
      </c>
      <c r="F69">
        <v>25.2</v>
      </c>
      <c r="G69">
        <v>13.4</v>
      </c>
      <c r="H69">
        <v>14.7</v>
      </c>
      <c r="I69">
        <v>2.2000000000000002</v>
      </c>
      <c r="J69">
        <v>5.4</v>
      </c>
      <c r="K69">
        <v>2</v>
      </c>
      <c r="L69">
        <v>3.1</v>
      </c>
      <c r="N69">
        <v>6</v>
      </c>
      <c r="O69">
        <v>2.8</v>
      </c>
    </row>
    <row r="70" spans="1:15" x14ac:dyDescent="0.2">
      <c r="A70" s="1">
        <v>42982</v>
      </c>
      <c r="B70" s="4">
        <f t="shared" si="2"/>
        <v>42982</v>
      </c>
      <c r="C70" s="4">
        <f t="shared" si="3"/>
        <v>42982</v>
      </c>
      <c r="D70" t="s">
        <v>14</v>
      </c>
      <c r="E70">
        <v>29</v>
      </c>
      <c r="F70">
        <v>29.5</v>
      </c>
      <c r="G70">
        <v>12.5</v>
      </c>
      <c r="H70">
        <v>13.5</v>
      </c>
      <c r="I70">
        <v>2.5</v>
      </c>
      <c r="J70">
        <v>4.5</v>
      </c>
      <c r="K70">
        <v>2.5</v>
      </c>
      <c r="L70">
        <v>3.5</v>
      </c>
      <c r="N70">
        <v>2.5</v>
      </c>
      <c r="O70">
        <v>0.5</v>
      </c>
    </row>
    <row r="71" spans="1:15" x14ac:dyDescent="0.2">
      <c r="A71" t="s">
        <v>245</v>
      </c>
      <c r="B71" s="4" t="e">
        <f t="shared" si="2"/>
        <v>#VALUE!</v>
      </c>
      <c r="C71" s="4" t="str">
        <f t="shared" si="3"/>
        <v>30 Aug–1 Sep</v>
      </c>
      <c r="D71" t="s">
        <v>120</v>
      </c>
      <c r="E71">
        <v>28.3</v>
      </c>
      <c r="F71">
        <v>26.6</v>
      </c>
      <c r="G71">
        <v>12.8</v>
      </c>
      <c r="H71">
        <v>15.4</v>
      </c>
      <c r="I71">
        <v>2.1</v>
      </c>
      <c r="J71">
        <v>5.0999999999999996</v>
      </c>
      <c r="K71">
        <v>2.4</v>
      </c>
      <c r="L71">
        <v>2.9</v>
      </c>
      <c r="N71">
        <v>4.4000000000000004</v>
      </c>
      <c r="O71">
        <v>1.7</v>
      </c>
    </row>
    <row r="72" spans="1:15" x14ac:dyDescent="0.2">
      <c r="A72" s="1">
        <v>42975</v>
      </c>
      <c r="B72" s="4">
        <f t="shared" si="2"/>
        <v>42975</v>
      </c>
      <c r="C72" s="4">
        <f t="shared" si="3"/>
        <v>42975</v>
      </c>
      <c r="D72" t="s">
        <v>14</v>
      </c>
      <c r="E72">
        <v>29.2</v>
      </c>
      <c r="F72">
        <v>29.2</v>
      </c>
      <c r="G72">
        <v>12</v>
      </c>
      <c r="H72">
        <v>13.3</v>
      </c>
      <c r="I72">
        <v>2.5</v>
      </c>
      <c r="J72">
        <v>4.2</v>
      </c>
      <c r="K72">
        <v>2.5</v>
      </c>
      <c r="L72">
        <v>3.2</v>
      </c>
      <c r="N72">
        <v>3.5</v>
      </c>
      <c r="O72">
        <v>0</v>
      </c>
    </row>
    <row r="73" spans="1:15" x14ac:dyDescent="0.2">
      <c r="A73" s="1">
        <v>42956</v>
      </c>
      <c r="B73" s="4">
        <f t="shared" si="2"/>
        <v>42956</v>
      </c>
      <c r="C73" s="4">
        <f t="shared" si="3"/>
        <v>42956</v>
      </c>
      <c r="D73" t="s">
        <v>498</v>
      </c>
      <c r="E73">
        <v>27</v>
      </c>
      <c r="F73">
        <v>27.3</v>
      </c>
      <c r="G73">
        <v>13.3</v>
      </c>
      <c r="H73">
        <v>15</v>
      </c>
      <c r="I73">
        <v>2.2999999999999998</v>
      </c>
      <c r="J73">
        <v>4.5</v>
      </c>
      <c r="K73">
        <v>2.5</v>
      </c>
      <c r="L73">
        <v>3.5</v>
      </c>
      <c r="N73">
        <v>4.5999999999999996</v>
      </c>
      <c r="O73">
        <v>0.3</v>
      </c>
    </row>
    <row r="74" spans="1:15" x14ac:dyDescent="0.2">
      <c r="A74" s="1">
        <v>42949</v>
      </c>
      <c r="B74" s="4">
        <f t="shared" si="2"/>
        <v>42949</v>
      </c>
      <c r="C74" s="4">
        <f t="shared" si="3"/>
        <v>42949</v>
      </c>
      <c r="D74" t="s">
        <v>498</v>
      </c>
      <c r="E74">
        <v>27.1</v>
      </c>
      <c r="F74">
        <v>27.5</v>
      </c>
      <c r="G74">
        <v>13.4</v>
      </c>
      <c r="H74">
        <v>14.9</v>
      </c>
      <c r="I74">
        <v>2.4</v>
      </c>
      <c r="J74">
        <v>4.4000000000000004</v>
      </c>
      <c r="K74">
        <v>2.5</v>
      </c>
      <c r="L74">
        <v>3.4</v>
      </c>
      <c r="N74">
        <v>4.4000000000000004</v>
      </c>
      <c r="O74">
        <v>0.4</v>
      </c>
    </row>
    <row r="75" spans="1:15" x14ac:dyDescent="0.2">
      <c r="A75" t="s">
        <v>725</v>
      </c>
      <c r="B75" s="4" t="e">
        <f t="shared" si="2"/>
        <v>#VALUE!</v>
      </c>
      <c r="C75" s="4" t="str">
        <f t="shared" si="3"/>
        <v>31 Jul–2 Aug</v>
      </c>
      <c r="D75" t="s">
        <v>111</v>
      </c>
      <c r="E75">
        <v>27.2</v>
      </c>
      <c r="F75">
        <v>27</v>
      </c>
      <c r="G75">
        <v>13.2</v>
      </c>
      <c r="H75">
        <v>15</v>
      </c>
      <c r="I75">
        <v>2</v>
      </c>
      <c r="J75">
        <v>4.5</v>
      </c>
      <c r="K75">
        <v>2.8</v>
      </c>
      <c r="L75">
        <v>3.5</v>
      </c>
      <c r="M75">
        <v>1.9</v>
      </c>
      <c r="N75">
        <v>2.9</v>
      </c>
      <c r="O75">
        <v>0.2</v>
      </c>
    </row>
    <row r="76" spans="1:15" x14ac:dyDescent="0.2">
      <c r="A76" s="1">
        <v>42947</v>
      </c>
      <c r="B76" s="4">
        <f t="shared" si="2"/>
        <v>42947</v>
      </c>
      <c r="C76" s="4">
        <f t="shared" si="3"/>
        <v>42947</v>
      </c>
      <c r="D76" t="s">
        <v>680</v>
      </c>
      <c r="E76">
        <v>28.3</v>
      </c>
      <c r="F76">
        <v>25.6</v>
      </c>
      <c r="G76">
        <v>13.3</v>
      </c>
      <c r="H76">
        <v>14.4</v>
      </c>
      <c r="I76">
        <v>2.2000000000000002</v>
      </c>
      <c r="J76">
        <v>5.4</v>
      </c>
      <c r="K76">
        <v>2</v>
      </c>
      <c r="L76">
        <v>3.5</v>
      </c>
      <c r="N76">
        <v>5.3</v>
      </c>
      <c r="O76">
        <v>2.7</v>
      </c>
    </row>
    <row r="77" spans="1:15" x14ac:dyDescent="0.2">
      <c r="A77" s="1">
        <v>42942</v>
      </c>
      <c r="B77" s="4">
        <f t="shared" si="2"/>
        <v>42942</v>
      </c>
      <c r="C77" s="4">
        <f t="shared" si="3"/>
        <v>42942</v>
      </c>
      <c r="D77" t="s">
        <v>498</v>
      </c>
      <c r="E77">
        <v>27.2</v>
      </c>
      <c r="F77">
        <v>27.3</v>
      </c>
      <c r="G77">
        <v>13.5</v>
      </c>
      <c r="H77">
        <v>14.8</v>
      </c>
      <c r="I77">
        <v>2.7</v>
      </c>
      <c r="J77">
        <v>4.3</v>
      </c>
      <c r="K77">
        <v>2.6</v>
      </c>
      <c r="L77">
        <v>3.5</v>
      </c>
      <c r="N77">
        <v>4.0999999999999996</v>
      </c>
      <c r="O77">
        <v>0.1</v>
      </c>
    </row>
    <row r="78" spans="1:15" x14ac:dyDescent="0.2">
      <c r="A78" t="s">
        <v>726</v>
      </c>
      <c r="B78" s="4" t="e">
        <f t="shared" si="2"/>
        <v>#VALUE!</v>
      </c>
      <c r="C78" s="4" t="str">
        <f t="shared" si="3"/>
        <v>24–26 Jul</v>
      </c>
      <c r="D78" t="s">
        <v>111</v>
      </c>
      <c r="E78">
        <v>26.3</v>
      </c>
      <c r="F78">
        <v>28.3</v>
      </c>
      <c r="G78">
        <v>12.7</v>
      </c>
      <c r="H78">
        <v>15.2</v>
      </c>
      <c r="I78">
        <v>2.1</v>
      </c>
      <c r="J78">
        <v>4.8</v>
      </c>
      <c r="K78">
        <v>3</v>
      </c>
      <c r="L78">
        <v>4.0999999999999996</v>
      </c>
      <c r="N78">
        <v>3.5</v>
      </c>
      <c r="O78">
        <v>2</v>
      </c>
    </row>
    <row r="79" spans="1:15" x14ac:dyDescent="0.2">
      <c r="A79" s="1">
        <v>42941</v>
      </c>
      <c r="B79" s="4">
        <f t="shared" si="2"/>
        <v>42941</v>
      </c>
      <c r="C79" s="4">
        <f t="shared" si="3"/>
        <v>42941</v>
      </c>
      <c r="D79" t="s">
        <v>680</v>
      </c>
      <c r="E79">
        <v>28.5</v>
      </c>
      <c r="F79">
        <v>25.4</v>
      </c>
      <c r="G79">
        <v>13.2</v>
      </c>
      <c r="H79">
        <v>14.4</v>
      </c>
      <c r="I79">
        <v>2.1</v>
      </c>
      <c r="J79">
        <v>5.5</v>
      </c>
      <c r="K79">
        <v>2</v>
      </c>
      <c r="L79">
        <v>3.6</v>
      </c>
      <c r="N79">
        <v>5.3</v>
      </c>
      <c r="O79">
        <v>3.1</v>
      </c>
    </row>
    <row r="80" spans="1:15" x14ac:dyDescent="0.2">
      <c r="A80" s="1">
        <v>42940</v>
      </c>
      <c r="B80" s="4">
        <f t="shared" si="2"/>
        <v>42940</v>
      </c>
      <c r="C80" s="4">
        <f t="shared" si="3"/>
        <v>42940</v>
      </c>
      <c r="D80" t="s">
        <v>14</v>
      </c>
      <c r="E80">
        <v>28</v>
      </c>
      <c r="F80">
        <v>28.4</v>
      </c>
      <c r="G80">
        <v>13.3</v>
      </c>
      <c r="H80">
        <v>13.9</v>
      </c>
      <c r="I80">
        <v>2.2999999999999998</v>
      </c>
      <c r="J80">
        <v>4.5</v>
      </c>
      <c r="K80">
        <v>2.7</v>
      </c>
      <c r="L80">
        <v>3.6</v>
      </c>
      <c r="N80">
        <v>3.5</v>
      </c>
      <c r="O80">
        <v>0.4</v>
      </c>
    </row>
    <row r="81" spans="1:15" x14ac:dyDescent="0.2">
      <c r="A81" s="1">
        <v>42940</v>
      </c>
      <c r="B81" s="4">
        <f t="shared" si="2"/>
        <v>42940</v>
      </c>
      <c r="C81" s="4">
        <f t="shared" si="3"/>
        <v>42940</v>
      </c>
      <c r="D81" t="s">
        <v>18</v>
      </c>
      <c r="E81">
        <v>28</v>
      </c>
      <c r="F81">
        <v>24</v>
      </c>
      <c r="G81">
        <v>12.5</v>
      </c>
      <c r="H81">
        <v>12.5</v>
      </c>
      <c r="I81">
        <v>2</v>
      </c>
      <c r="J81">
        <v>5</v>
      </c>
      <c r="K81">
        <v>3</v>
      </c>
      <c r="L81">
        <v>6</v>
      </c>
      <c r="N81">
        <v>7</v>
      </c>
      <c r="O81">
        <v>4</v>
      </c>
    </row>
    <row r="82" spans="1:15" x14ac:dyDescent="0.2">
      <c r="A82" t="s">
        <v>251</v>
      </c>
      <c r="B82" s="4" t="e">
        <f t="shared" si="2"/>
        <v>#VALUE!</v>
      </c>
      <c r="C82" s="4" t="str">
        <f t="shared" si="3"/>
        <v>20–21 Jul</v>
      </c>
      <c r="D82" t="s">
        <v>13</v>
      </c>
      <c r="E82">
        <v>27.6</v>
      </c>
      <c r="F82">
        <v>26.9</v>
      </c>
      <c r="G82">
        <v>15.1</v>
      </c>
      <c r="H82">
        <v>15.1</v>
      </c>
      <c r="I82">
        <v>2</v>
      </c>
      <c r="J82">
        <v>4.9000000000000004</v>
      </c>
      <c r="K82">
        <v>2</v>
      </c>
      <c r="L82">
        <v>3.8</v>
      </c>
      <c r="N82">
        <v>2.6</v>
      </c>
      <c r="O82">
        <v>0.7</v>
      </c>
    </row>
    <row r="83" spans="1:15" x14ac:dyDescent="0.2">
      <c r="A83" t="s">
        <v>727</v>
      </c>
      <c r="B83" s="4" t="e">
        <f t="shared" si="2"/>
        <v>#VALUE!</v>
      </c>
      <c r="C83" s="4" t="str">
        <f t="shared" si="3"/>
        <v>19–21 Jul</v>
      </c>
      <c r="D83" t="s">
        <v>120</v>
      </c>
      <c r="E83">
        <v>28</v>
      </c>
      <c r="F83">
        <v>26.7</v>
      </c>
      <c r="G83">
        <v>12.8</v>
      </c>
      <c r="H83">
        <v>15.2</v>
      </c>
      <c r="I83">
        <v>2.1</v>
      </c>
      <c r="J83">
        <v>5.3</v>
      </c>
      <c r="K83">
        <v>2.5</v>
      </c>
      <c r="L83">
        <v>3.4</v>
      </c>
      <c r="N83">
        <v>4</v>
      </c>
      <c r="O83">
        <v>1.3</v>
      </c>
    </row>
    <row r="84" spans="1:15" x14ac:dyDescent="0.2">
      <c r="A84" s="1">
        <v>42935</v>
      </c>
      <c r="B84" s="4">
        <f t="shared" si="2"/>
        <v>42935</v>
      </c>
      <c r="C84" s="4">
        <f t="shared" si="3"/>
        <v>42935</v>
      </c>
      <c r="D84" t="s">
        <v>498</v>
      </c>
      <c r="E84">
        <v>27</v>
      </c>
      <c r="F84">
        <v>27.5</v>
      </c>
      <c r="G84">
        <v>13.7</v>
      </c>
      <c r="H84">
        <v>14.6</v>
      </c>
      <c r="I84">
        <v>2.9</v>
      </c>
      <c r="J84">
        <v>4.2</v>
      </c>
      <c r="K84">
        <v>2.5</v>
      </c>
      <c r="L84">
        <v>3.6</v>
      </c>
      <c r="N84">
        <v>4</v>
      </c>
      <c r="O84">
        <v>0.5</v>
      </c>
    </row>
    <row r="85" spans="1:15" x14ac:dyDescent="0.2">
      <c r="A85" t="s">
        <v>728</v>
      </c>
      <c r="B85" s="4" t="e">
        <f t="shared" si="2"/>
        <v>#VALUE!</v>
      </c>
      <c r="C85" s="4" t="str">
        <f t="shared" si="3"/>
        <v>17–19 Jul</v>
      </c>
      <c r="D85" t="s">
        <v>111</v>
      </c>
      <c r="E85">
        <v>26.3</v>
      </c>
      <c r="F85">
        <v>27.9</v>
      </c>
      <c r="G85">
        <v>13.6</v>
      </c>
      <c r="H85">
        <v>15</v>
      </c>
      <c r="I85">
        <v>2.2999999999999998</v>
      </c>
      <c r="J85">
        <v>4.4000000000000004</v>
      </c>
      <c r="K85">
        <v>3.2</v>
      </c>
      <c r="L85">
        <v>3.8</v>
      </c>
      <c r="N85">
        <v>3.5</v>
      </c>
      <c r="O85">
        <v>1.6</v>
      </c>
    </row>
    <row r="86" spans="1:15" x14ac:dyDescent="0.2">
      <c r="A86" s="1">
        <v>42934</v>
      </c>
      <c r="B86" s="4">
        <f t="shared" si="2"/>
        <v>42934</v>
      </c>
      <c r="C86" s="4">
        <f t="shared" si="3"/>
        <v>42934</v>
      </c>
      <c r="D86" t="s">
        <v>680</v>
      </c>
      <c r="E86">
        <v>28.4</v>
      </c>
      <c r="F86">
        <v>25.4</v>
      </c>
      <c r="G86">
        <v>13.1</v>
      </c>
      <c r="H86">
        <v>14.5</v>
      </c>
      <c r="I86">
        <v>2.1</v>
      </c>
      <c r="J86">
        <v>5.5</v>
      </c>
      <c r="K86">
        <v>2</v>
      </c>
      <c r="L86">
        <v>3.7</v>
      </c>
      <c r="N86">
        <v>5.3</v>
      </c>
      <c r="O86">
        <v>3</v>
      </c>
    </row>
    <row r="87" spans="1:15" x14ac:dyDescent="0.2">
      <c r="A87" s="1">
        <v>42933</v>
      </c>
      <c r="B87" s="4">
        <f t="shared" si="2"/>
        <v>42933</v>
      </c>
      <c r="C87" s="4">
        <f t="shared" si="3"/>
        <v>42933</v>
      </c>
      <c r="D87" t="s">
        <v>14</v>
      </c>
      <c r="E87">
        <v>28.5</v>
      </c>
      <c r="F87">
        <v>29</v>
      </c>
      <c r="G87">
        <v>13</v>
      </c>
      <c r="H87">
        <v>13.5</v>
      </c>
      <c r="I87">
        <v>2</v>
      </c>
      <c r="J87">
        <v>4.5</v>
      </c>
      <c r="K87">
        <v>2.5</v>
      </c>
      <c r="L87">
        <v>3.5</v>
      </c>
      <c r="N87">
        <v>3.5</v>
      </c>
      <c r="O87">
        <v>0.5</v>
      </c>
    </row>
    <row r="88" spans="1:15" x14ac:dyDescent="0.2">
      <c r="A88" s="1">
        <v>42933</v>
      </c>
      <c r="B88" s="4">
        <f t="shared" si="2"/>
        <v>42933</v>
      </c>
      <c r="C88" s="4">
        <f t="shared" si="3"/>
        <v>42933</v>
      </c>
      <c r="D88" t="s">
        <v>18</v>
      </c>
      <c r="E88">
        <v>28.5</v>
      </c>
      <c r="F88">
        <v>24</v>
      </c>
      <c r="G88">
        <v>11.5</v>
      </c>
      <c r="H88">
        <v>14</v>
      </c>
      <c r="J88">
        <v>5</v>
      </c>
      <c r="K88">
        <v>3</v>
      </c>
      <c r="L88">
        <v>6</v>
      </c>
      <c r="N88">
        <v>8</v>
      </c>
      <c r="O88">
        <v>4.5</v>
      </c>
    </row>
    <row r="89" spans="1:15" x14ac:dyDescent="0.2">
      <c r="A89" t="s">
        <v>579</v>
      </c>
      <c r="B89" s="4" t="e">
        <f t="shared" si="2"/>
        <v>#VALUE!</v>
      </c>
      <c r="C89" s="4" t="str">
        <f t="shared" si="3"/>
        <v>12–14 Jul</v>
      </c>
      <c r="D89" t="s">
        <v>120</v>
      </c>
      <c r="E89">
        <v>27.8</v>
      </c>
      <c r="F89">
        <v>26.2</v>
      </c>
      <c r="G89">
        <v>13.1</v>
      </c>
      <c r="H89">
        <v>15.3</v>
      </c>
      <c r="I89">
        <v>2.1</v>
      </c>
      <c r="J89">
        <v>5.4</v>
      </c>
      <c r="K89">
        <v>2.5</v>
      </c>
      <c r="L89">
        <v>3.5</v>
      </c>
      <c r="N89">
        <v>4.0999999999999996</v>
      </c>
      <c r="O89">
        <v>1.6</v>
      </c>
    </row>
    <row r="90" spans="1:15" x14ac:dyDescent="0.2">
      <c r="A90" s="1">
        <v>42928</v>
      </c>
      <c r="B90" s="4">
        <f t="shared" si="2"/>
        <v>42928</v>
      </c>
      <c r="C90" s="4">
        <f t="shared" si="3"/>
        <v>42928</v>
      </c>
      <c r="D90" t="s">
        <v>498</v>
      </c>
      <c r="E90">
        <v>26.9</v>
      </c>
      <c r="F90">
        <v>27.6</v>
      </c>
      <c r="G90">
        <v>13.9</v>
      </c>
      <c r="H90">
        <v>14.3</v>
      </c>
      <c r="I90">
        <v>2.9</v>
      </c>
      <c r="J90">
        <v>4.4000000000000004</v>
      </c>
      <c r="K90">
        <v>2.6</v>
      </c>
      <c r="L90">
        <v>3.7</v>
      </c>
      <c r="N90">
        <v>3.7</v>
      </c>
      <c r="O90">
        <v>0.7</v>
      </c>
    </row>
    <row r="91" spans="1:15" x14ac:dyDescent="0.2">
      <c r="A91" t="s">
        <v>39</v>
      </c>
      <c r="B91" s="4" t="e">
        <f t="shared" si="2"/>
        <v>#VALUE!</v>
      </c>
      <c r="C91" s="4" t="str">
        <f t="shared" si="3"/>
        <v>11–12 Jul</v>
      </c>
      <c r="D91" t="s">
        <v>72</v>
      </c>
      <c r="E91">
        <v>27</v>
      </c>
      <c r="F91">
        <v>26.2</v>
      </c>
      <c r="G91">
        <v>13.7</v>
      </c>
      <c r="H91">
        <v>14</v>
      </c>
      <c r="I91">
        <v>2.6</v>
      </c>
      <c r="J91">
        <v>4.8</v>
      </c>
      <c r="K91">
        <v>3</v>
      </c>
      <c r="L91">
        <v>3.9</v>
      </c>
      <c r="N91">
        <v>2</v>
      </c>
      <c r="O91">
        <v>0.8</v>
      </c>
    </row>
    <row r="92" spans="1:15" x14ac:dyDescent="0.2">
      <c r="A92" t="s">
        <v>729</v>
      </c>
      <c r="B92" s="4" t="e">
        <f t="shared" si="2"/>
        <v>#VALUE!</v>
      </c>
      <c r="C92" s="4" t="str">
        <f t="shared" si="3"/>
        <v>10–12 Jul</v>
      </c>
      <c r="D92" t="s">
        <v>111</v>
      </c>
      <c r="E92">
        <v>26.9</v>
      </c>
      <c r="F92">
        <v>28.1</v>
      </c>
      <c r="G92">
        <v>12.8</v>
      </c>
      <c r="H92">
        <v>14.6</v>
      </c>
      <c r="I92">
        <v>2.7</v>
      </c>
      <c r="J92">
        <v>4.3</v>
      </c>
      <c r="K92">
        <v>3.4</v>
      </c>
      <c r="L92">
        <v>4</v>
      </c>
      <c r="N92">
        <v>3.2</v>
      </c>
      <c r="O92">
        <v>1.2</v>
      </c>
    </row>
    <row r="93" spans="1:15" x14ac:dyDescent="0.2">
      <c r="A93" s="1">
        <v>42927</v>
      </c>
      <c r="B93" s="4">
        <f t="shared" si="2"/>
        <v>42927</v>
      </c>
      <c r="C93" s="4">
        <f t="shared" si="3"/>
        <v>42927</v>
      </c>
      <c r="D93" t="s">
        <v>680</v>
      </c>
      <c r="E93">
        <v>27.8</v>
      </c>
      <c r="F93">
        <v>26.1</v>
      </c>
      <c r="G93">
        <v>13.4</v>
      </c>
      <c r="H93">
        <v>14.2</v>
      </c>
      <c r="I93">
        <v>2.2000000000000002</v>
      </c>
      <c r="J93">
        <v>5.4</v>
      </c>
      <c r="K93">
        <v>2</v>
      </c>
      <c r="L93">
        <v>3.8</v>
      </c>
      <c r="N93">
        <v>5.0999999999999996</v>
      </c>
      <c r="O93">
        <v>1.7</v>
      </c>
    </row>
    <row r="94" spans="1:15" x14ac:dyDescent="0.2">
      <c r="A94" s="1">
        <v>42926</v>
      </c>
      <c r="B94" s="4">
        <f t="shared" si="2"/>
        <v>42926</v>
      </c>
      <c r="C94" s="4">
        <f t="shared" si="3"/>
        <v>42926</v>
      </c>
      <c r="D94" t="s">
        <v>14</v>
      </c>
      <c r="E94">
        <v>29.5</v>
      </c>
      <c r="F94">
        <v>29.5</v>
      </c>
      <c r="G94">
        <v>12.5</v>
      </c>
      <c r="H94">
        <v>13.5</v>
      </c>
      <c r="I94">
        <v>2</v>
      </c>
      <c r="J94">
        <v>4</v>
      </c>
      <c r="K94">
        <v>3</v>
      </c>
      <c r="L94">
        <v>3</v>
      </c>
      <c r="N94">
        <v>3</v>
      </c>
      <c r="O94">
        <v>0</v>
      </c>
    </row>
    <row r="95" spans="1:15" x14ac:dyDescent="0.2">
      <c r="A95" t="s">
        <v>730</v>
      </c>
      <c r="B95" s="4" t="e">
        <f t="shared" si="2"/>
        <v>#VALUE!</v>
      </c>
      <c r="C95" s="4" t="str">
        <f t="shared" si="3"/>
        <v>5–7 Jul</v>
      </c>
      <c r="D95" t="s">
        <v>120</v>
      </c>
      <c r="E95">
        <v>27.2</v>
      </c>
      <c r="F95">
        <v>26.7</v>
      </c>
      <c r="G95">
        <v>13.8</v>
      </c>
      <c r="H95">
        <v>14.8</v>
      </c>
      <c r="I95">
        <v>2.1</v>
      </c>
      <c r="J95">
        <v>5.0999999999999996</v>
      </c>
      <c r="K95">
        <v>2.4</v>
      </c>
      <c r="L95">
        <v>3.7</v>
      </c>
      <c r="N95">
        <v>4.2</v>
      </c>
      <c r="O95">
        <v>0.5</v>
      </c>
    </row>
    <row r="96" spans="1:15" x14ac:dyDescent="0.2">
      <c r="A96" t="s">
        <v>40</v>
      </c>
      <c r="B96" s="4" t="e">
        <f t="shared" si="2"/>
        <v>#VALUE!</v>
      </c>
      <c r="C96" s="4" t="str">
        <f t="shared" si="3"/>
        <v>4–5 Jul</v>
      </c>
      <c r="D96" t="s">
        <v>111</v>
      </c>
      <c r="E96">
        <v>26.2</v>
      </c>
      <c r="F96">
        <v>28.7</v>
      </c>
      <c r="G96">
        <v>13.8</v>
      </c>
      <c r="H96">
        <v>14.4</v>
      </c>
      <c r="I96">
        <v>2.6</v>
      </c>
      <c r="J96">
        <v>4.3</v>
      </c>
      <c r="K96">
        <v>3.2</v>
      </c>
      <c r="L96">
        <v>3.8</v>
      </c>
      <c r="N96">
        <v>3</v>
      </c>
      <c r="O96">
        <v>2.5</v>
      </c>
    </row>
    <row r="97" spans="1:15" x14ac:dyDescent="0.2">
      <c r="A97" s="1">
        <v>42920</v>
      </c>
      <c r="B97" s="4">
        <f t="shared" si="2"/>
        <v>42920</v>
      </c>
      <c r="C97" s="4">
        <f t="shared" si="3"/>
        <v>42920</v>
      </c>
      <c r="D97" t="s">
        <v>680</v>
      </c>
      <c r="E97">
        <v>28</v>
      </c>
      <c r="F97">
        <v>26.4</v>
      </c>
      <c r="G97">
        <v>13.4</v>
      </c>
      <c r="H97">
        <v>13.9</v>
      </c>
      <c r="I97">
        <v>2.2000000000000002</v>
      </c>
      <c r="J97">
        <v>5.3</v>
      </c>
      <c r="K97">
        <v>2</v>
      </c>
      <c r="L97">
        <v>4.8</v>
      </c>
      <c r="N97">
        <v>4</v>
      </c>
      <c r="O97">
        <v>1.6</v>
      </c>
    </row>
    <row r="98" spans="1:15" x14ac:dyDescent="0.2">
      <c r="A98" t="s">
        <v>583</v>
      </c>
      <c r="B98" s="4" t="e">
        <f t="shared" si="2"/>
        <v>#VALUE!</v>
      </c>
      <c r="C98" s="4" t="str">
        <f t="shared" si="3"/>
        <v>28–30 Jun</v>
      </c>
      <c r="D98" t="s">
        <v>120</v>
      </c>
      <c r="E98">
        <v>27.4</v>
      </c>
      <c r="F98">
        <v>27.1</v>
      </c>
      <c r="G98">
        <v>13.6</v>
      </c>
      <c r="H98">
        <v>14.3</v>
      </c>
      <c r="I98">
        <v>2.1</v>
      </c>
      <c r="J98">
        <v>5.0999999999999996</v>
      </c>
      <c r="K98">
        <v>2.4</v>
      </c>
      <c r="L98">
        <v>3.5</v>
      </c>
      <c r="N98">
        <v>4.5</v>
      </c>
      <c r="O98">
        <v>0.3</v>
      </c>
    </row>
    <row r="99" spans="1:15" x14ac:dyDescent="0.2">
      <c r="A99" t="s">
        <v>731</v>
      </c>
      <c r="B99" s="4" t="e">
        <f t="shared" si="2"/>
        <v>#VALUE!</v>
      </c>
      <c r="C99" s="4" t="str">
        <f t="shared" si="3"/>
        <v>27–30 Jun</v>
      </c>
      <c r="D99" t="s">
        <v>679</v>
      </c>
      <c r="E99">
        <v>26</v>
      </c>
      <c r="F99">
        <v>26.3</v>
      </c>
      <c r="G99">
        <v>14.4</v>
      </c>
      <c r="H99">
        <v>13.8</v>
      </c>
      <c r="I99">
        <v>2.9</v>
      </c>
      <c r="J99">
        <v>4.7</v>
      </c>
      <c r="K99">
        <v>2.1</v>
      </c>
      <c r="L99">
        <v>4.3</v>
      </c>
      <c r="M99">
        <v>2.2999999999999998</v>
      </c>
      <c r="N99">
        <v>3.2</v>
      </c>
      <c r="O99">
        <v>0.3</v>
      </c>
    </row>
    <row r="100" spans="1:15" x14ac:dyDescent="0.2">
      <c r="A100" s="1">
        <v>42914</v>
      </c>
      <c r="B100" s="4">
        <f t="shared" si="2"/>
        <v>42914</v>
      </c>
      <c r="C100" s="4">
        <f t="shared" si="3"/>
        <v>42914</v>
      </c>
      <c r="D100" t="s">
        <v>124</v>
      </c>
      <c r="E100">
        <v>28.4</v>
      </c>
      <c r="F100">
        <v>27.2</v>
      </c>
      <c r="G100">
        <v>14.1</v>
      </c>
      <c r="H100">
        <v>13.6</v>
      </c>
      <c r="I100">
        <v>2.4</v>
      </c>
      <c r="J100">
        <v>4.3</v>
      </c>
      <c r="K100">
        <v>2.4</v>
      </c>
      <c r="L100">
        <v>4.5</v>
      </c>
      <c r="M100">
        <v>0.6</v>
      </c>
      <c r="N100">
        <v>2.5</v>
      </c>
      <c r="O100">
        <v>1.2</v>
      </c>
    </row>
    <row r="101" spans="1:15" x14ac:dyDescent="0.2">
      <c r="A101" s="1">
        <v>42914</v>
      </c>
      <c r="B101" s="4">
        <f t="shared" si="2"/>
        <v>42914</v>
      </c>
      <c r="C101" s="4">
        <f t="shared" si="3"/>
        <v>42914</v>
      </c>
      <c r="D101" t="s">
        <v>498</v>
      </c>
      <c r="E101">
        <v>26.8</v>
      </c>
      <c r="F101">
        <v>27.4</v>
      </c>
      <c r="G101">
        <v>13.7</v>
      </c>
      <c r="H101">
        <v>14</v>
      </c>
      <c r="I101">
        <v>2.8</v>
      </c>
      <c r="J101">
        <v>4.4000000000000004</v>
      </c>
      <c r="K101">
        <v>2.9</v>
      </c>
      <c r="L101">
        <v>3.4</v>
      </c>
      <c r="N101">
        <v>4.5999999999999996</v>
      </c>
      <c r="O101">
        <v>0.6</v>
      </c>
    </row>
    <row r="102" spans="1:15" x14ac:dyDescent="0.2">
      <c r="A102" t="s">
        <v>530</v>
      </c>
      <c r="B102" s="4" t="e">
        <f t="shared" si="2"/>
        <v>#VALUE!</v>
      </c>
      <c r="C102" s="4" t="str">
        <f t="shared" si="3"/>
        <v>27–28 Jun</v>
      </c>
      <c r="D102" t="s">
        <v>72</v>
      </c>
      <c r="E102">
        <v>28</v>
      </c>
      <c r="F102">
        <v>26.5</v>
      </c>
      <c r="G102">
        <v>13.5</v>
      </c>
      <c r="H102">
        <v>13.7</v>
      </c>
      <c r="I102">
        <v>2.5</v>
      </c>
      <c r="J102">
        <v>4.8</v>
      </c>
      <c r="K102">
        <v>3.1</v>
      </c>
      <c r="L102">
        <v>3.7</v>
      </c>
      <c r="N102">
        <v>4.2</v>
      </c>
      <c r="O102">
        <v>1.5</v>
      </c>
    </row>
    <row r="103" spans="1:15" x14ac:dyDescent="0.2">
      <c r="A103" t="s">
        <v>530</v>
      </c>
      <c r="B103" s="4" t="e">
        <f t="shared" si="2"/>
        <v>#VALUE!</v>
      </c>
      <c r="C103" s="4" t="str">
        <f t="shared" si="3"/>
        <v>27–28 Jun</v>
      </c>
      <c r="D103" t="s">
        <v>13</v>
      </c>
      <c r="E103">
        <v>28.3</v>
      </c>
      <c r="F103">
        <v>27.8</v>
      </c>
      <c r="G103">
        <v>14.3</v>
      </c>
      <c r="H103">
        <v>15</v>
      </c>
      <c r="I103">
        <v>2.8</v>
      </c>
      <c r="J103">
        <v>4.2</v>
      </c>
      <c r="K103">
        <v>1.8</v>
      </c>
      <c r="L103">
        <v>2.9</v>
      </c>
      <c r="N103">
        <v>2.9</v>
      </c>
      <c r="O103">
        <v>0.5</v>
      </c>
    </row>
    <row r="104" spans="1:15" x14ac:dyDescent="0.2">
      <c r="A104" t="s">
        <v>633</v>
      </c>
      <c r="B104" s="4" t="e">
        <f t="shared" si="2"/>
        <v>#VALUE!</v>
      </c>
      <c r="C104" s="4" t="str">
        <f t="shared" si="3"/>
        <v>26–28 Jun</v>
      </c>
      <c r="D104" t="s">
        <v>111</v>
      </c>
      <c r="E104">
        <v>25.9</v>
      </c>
      <c r="F104">
        <v>28.5</v>
      </c>
      <c r="G104">
        <v>13</v>
      </c>
      <c r="H104">
        <v>15</v>
      </c>
      <c r="I104">
        <v>2.5</v>
      </c>
      <c r="J104">
        <v>4.0999999999999996</v>
      </c>
      <c r="K104">
        <v>3.1</v>
      </c>
      <c r="L104">
        <v>3.8</v>
      </c>
      <c r="N104">
        <v>4.0999999999999996</v>
      </c>
      <c r="O104">
        <v>2.6</v>
      </c>
    </row>
    <row r="105" spans="1:15" x14ac:dyDescent="0.2">
      <c r="A105" s="1">
        <v>42912</v>
      </c>
      <c r="B105" s="4">
        <f t="shared" si="2"/>
        <v>42912</v>
      </c>
      <c r="C105" s="4">
        <f t="shared" si="3"/>
        <v>42912</v>
      </c>
      <c r="D105" t="s">
        <v>14</v>
      </c>
      <c r="E105">
        <v>29</v>
      </c>
      <c r="F105">
        <v>29</v>
      </c>
      <c r="G105">
        <v>12</v>
      </c>
      <c r="H105">
        <v>13</v>
      </c>
      <c r="I105">
        <v>2.5</v>
      </c>
      <c r="J105">
        <v>4</v>
      </c>
      <c r="K105">
        <v>3</v>
      </c>
      <c r="L105">
        <v>3</v>
      </c>
      <c r="N105">
        <v>4.5</v>
      </c>
      <c r="O105">
        <v>0</v>
      </c>
    </row>
    <row r="106" spans="1:15" x14ac:dyDescent="0.2">
      <c r="A106" t="s">
        <v>256</v>
      </c>
      <c r="B106" s="4" t="e">
        <f t="shared" si="2"/>
        <v>#VALUE!</v>
      </c>
      <c r="C106" s="4" t="str">
        <f t="shared" si="3"/>
        <v>22–23 Jun</v>
      </c>
      <c r="D106" t="s">
        <v>72</v>
      </c>
      <c r="E106">
        <v>28.2</v>
      </c>
      <c r="F106">
        <v>28</v>
      </c>
      <c r="G106">
        <v>12.9</v>
      </c>
      <c r="H106">
        <v>13.1</v>
      </c>
      <c r="J106">
        <v>4.5</v>
      </c>
      <c r="K106">
        <v>3</v>
      </c>
      <c r="L106">
        <v>3.2</v>
      </c>
      <c r="N106">
        <v>7.1</v>
      </c>
      <c r="O106">
        <v>0.2</v>
      </c>
    </row>
    <row r="107" spans="1:15" x14ac:dyDescent="0.2">
      <c r="A107" t="s">
        <v>257</v>
      </c>
      <c r="B107" s="4" t="e">
        <f t="shared" si="2"/>
        <v>#VALUE!</v>
      </c>
      <c r="C107" s="4" t="str">
        <f t="shared" si="3"/>
        <v>21–23 Jun</v>
      </c>
      <c r="D107" t="s">
        <v>483</v>
      </c>
      <c r="E107">
        <v>26.4</v>
      </c>
      <c r="F107">
        <v>28.3</v>
      </c>
      <c r="G107">
        <v>12.5</v>
      </c>
      <c r="H107">
        <v>12.2</v>
      </c>
      <c r="I107">
        <v>2.9</v>
      </c>
      <c r="J107">
        <v>4.3</v>
      </c>
      <c r="K107">
        <v>3.2</v>
      </c>
      <c r="L107">
        <v>4.0999999999999996</v>
      </c>
      <c r="M107">
        <v>1.3</v>
      </c>
      <c r="N107">
        <v>4.8</v>
      </c>
      <c r="O107">
        <v>1.9</v>
      </c>
    </row>
    <row r="108" spans="1:15" x14ac:dyDescent="0.2">
      <c r="A108" t="s">
        <v>257</v>
      </c>
      <c r="B108" s="4" t="e">
        <f t="shared" si="2"/>
        <v>#VALUE!</v>
      </c>
      <c r="C108" s="4" t="str">
        <f t="shared" si="3"/>
        <v>21–23 Jun</v>
      </c>
      <c r="D108" t="s">
        <v>120</v>
      </c>
      <c r="E108">
        <v>28</v>
      </c>
      <c r="F108">
        <v>26.6</v>
      </c>
      <c r="G108">
        <v>14.1</v>
      </c>
      <c r="H108">
        <v>14.1</v>
      </c>
      <c r="I108">
        <v>2.2000000000000002</v>
      </c>
      <c r="J108">
        <v>4.9000000000000004</v>
      </c>
      <c r="K108">
        <v>2.5</v>
      </c>
      <c r="L108">
        <v>3.7</v>
      </c>
      <c r="N108">
        <v>3.9</v>
      </c>
      <c r="O108">
        <v>1.4</v>
      </c>
    </row>
    <row r="109" spans="1:15" x14ac:dyDescent="0.2">
      <c r="A109" s="1">
        <v>42907</v>
      </c>
      <c r="B109" s="4">
        <f t="shared" si="2"/>
        <v>42907</v>
      </c>
      <c r="C109" s="4">
        <f t="shared" si="3"/>
        <v>42907</v>
      </c>
      <c r="D109" t="s">
        <v>498</v>
      </c>
      <c r="E109">
        <v>27</v>
      </c>
      <c r="F109">
        <v>28</v>
      </c>
      <c r="G109">
        <v>13.5</v>
      </c>
      <c r="H109">
        <v>13.4</v>
      </c>
      <c r="I109">
        <v>2.7</v>
      </c>
      <c r="J109">
        <v>4.2</v>
      </c>
      <c r="K109">
        <v>3</v>
      </c>
      <c r="L109">
        <v>3.3</v>
      </c>
      <c r="N109">
        <v>4.9000000000000004</v>
      </c>
      <c r="O109">
        <v>1</v>
      </c>
    </row>
    <row r="110" spans="1:15" x14ac:dyDescent="0.2">
      <c r="A110" t="s">
        <v>732</v>
      </c>
      <c r="B110" s="4" t="e">
        <f t="shared" si="2"/>
        <v>#VALUE!</v>
      </c>
      <c r="C110" s="4" t="str">
        <f t="shared" si="3"/>
        <v>19–21 Jun</v>
      </c>
      <c r="D110" t="s">
        <v>111</v>
      </c>
      <c r="E110">
        <v>27.1</v>
      </c>
      <c r="F110">
        <v>29</v>
      </c>
      <c r="G110">
        <v>13.1</v>
      </c>
      <c r="H110">
        <v>14.2</v>
      </c>
      <c r="I110">
        <v>2.2000000000000002</v>
      </c>
      <c r="J110">
        <v>4.2</v>
      </c>
      <c r="K110">
        <v>3.3</v>
      </c>
      <c r="L110">
        <v>3.6</v>
      </c>
      <c r="N110">
        <v>3.3</v>
      </c>
      <c r="O110">
        <v>1.9</v>
      </c>
    </row>
    <row r="111" spans="1:15" x14ac:dyDescent="0.2">
      <c r="A111" t="s">
        <v>733</v>
      </c>
      <c r="B111" s="4" t="e">
        <f t="shared" si="2"/>
        <v>#VALUE!</v>
      </c>
      <c r="C111" s="4" t="str">
        <f t="shared" si="3"/>
        <v>14–16 Jun</v>
      </c>
      <c r="D111" t="s">
        <v>120</v>
      </c>
      <c r="E111">
        <v>28.4</v>
      </c>
      <c r="F111">
        <v>26.8</v>
      </c>
      <c r="G111">
        <v>14.1</v>
      </c>
      <c r="H111">
        <v>13.8</v>
      </c>
      <c r="I111">
        <v>2.2000000000000002</v>
      </c>
      <c r="J111">
        <v>4.9000000000000004</v>
      </c>
      <c r="K111">
        <v>2.6</v>
      </c>
      <c r="L111">
        <v>3.6</v>
      </c>
      <c r="N111">
        <v>3.7</v>
      </c>
      <c r="O111">
        <v>1.6</v>
      </c>
    </row>
    <row r="112" spans="1:15" x14ac:dyDescent="0.2">
      <c r="A112" s="1">
        <v>42900</v>
      </c>
      <c r="B112" s="4">
        <f t="shared" si="2"/>
        <v>42900</v>
      </c>
      <c r="C112" s="4">
        <f t="shared" si="3"/>
        <v>42900</v>
      </c>
      <c r="D112" t="s">
        <v>498</v>
      </c>
      <c r="E112">
        <v>27</v>
      </c>
      <c r="F112">
        <v>28.1</v>
      </c>
      <c r="G112">
        <v>13.3</v>
      </c>
      <c r="H112">
        <v>13.6</v>
      </c>
      <c r="I112">
        <v>2.8</v>
      </c>
      <c r="J112">
        <v>4.2</v>
      </c>
      <c r="K112">
        <v>2.5</v>
      </c>
      <c r="L112">
        <v>3</v>
      </c>
      <c r="N112">
        <v>5.5</v>
      </c>
      <c r="O112">
        <v>1.1000000000000001</v>
      </c>
    </row>
    <row r="113" spans="1:15" x14ac:dyDescent="0.2">
      <c r="A113" t="s">
        <v>734</v>
      </c>
      <c r="B113" s="4" t="e">
        <f t="shared" si="2"/>
        <v>#VALUE!</v>
      </c>
      <c r="C113" s="4" t="str">
        <f t="shared" si="3"/>
        <v>12–14 Jun</v>
      </c>
      <c r="D113" t="s">
        <v>111</v>
      </c>
      <c r="E113">
        <v>27</v>
      </c>
      <c r="F113">
        <v>28.5</v>
      </c>
      <c r="G113">
        <v>12.8</v>
      </c>
      <c r="H113">
        <v>13.5</v>
      </c>
      <c r="I113">
        <v>2.5</v>
      </c>
      <c r="J113">
        <v>4.7</v>
      </c>
      <c r="K113">
        <v>3.2</v>
      </c>
      <c r="L113">
        <v>4.3</v>
      </c>
      <c r="N113">
        <v>3.5</v>
      </c>
      <c r="O113">
        <v>1.5</v>
      </c>
    </row>
    <row r="114" spans="1:15" x14ac:dyDescent="0.2">
      <c r="A114" s="1">
        <v>42898</v>
      </c>
      <c r="B114" s="4">
        <f t="shared" si="2"/>
        <v>42898</v>
      </c>
      <c r="C114" s="4">
        <f t="shared" si="3"/>
        <v>42898</v>
      </c>
      <c r="D114" t="s">
        <v>48</v>
      </c>
      <c r="E114">
        <v>29.5</v>
      </c>
      <c r="F114">
        <v>28.6</v>
      </c>
      <c r="G114">
        <v>12.5</v>
      </c>
      <c r="H114">
        <v>15</v>
      </c>
      <c r="I114">
        <v>2</v>
      </c>
      <c r="J114">
        <v>3</v>
      </c>
      <c r="K114">
        <v>3</v>
      </c>
      <c r="L114">
        <v>2</v>
      </c>
      <c r="M114">
        <v>2</v>
      </c>
      <c r="N114">
        <v>2.4</v>
      </c>
      <c r="O114">
        <v>0.9</v>
      </c>
    </row>
    <row r="115" spans="1:15" x14ac:dyDescent="0.2">
      <c r="A115" t="s">
        <v>261</v>
      </c>
      <c r="B115" s="4" t="e">
        <f t="shared" si="2"/>
        <v>#VALUE!</v>
      </c>
      <c r="C115" s="4" t="str">
        <f t="shared" si="3"/>
        <v>11–12 Jun</v>
      </c>
      <c r="D115" t="s">
        <v>14</v>
      </c>
      <c r="E115">
        <v>29</v>
      </c>
      <c r="F115">
        <v>29.5</v>
      </c>
      <c r="G115">
        <v>11.5</v>
      </c>
      <c r="H115">
        <v>12.5</v>
      </c>
      <c r="I115">
        <v>2.5</v>
      </c>
      <c r="J115">
        <v>4</v>
      </c>
      <c r="K115">
        <v>3</v>
      </c>
      <c r="L115">
        <v>3</v>
      </c>
      <c r="N115">
        <v>5</v>
      </c>
      <c r="O115">
        <v>0.5</v>
      </c>
    </row>
    <row r="116" spans="1:15" x14ac:dyDescent="0.2">
      <c r="A116" s="1">
        <v>42897</v>
      </c>
      <c r="B116" s="4">
        <f t="shared" si="2"/>
        <v>42897</v>
      </c>
      <c r="C116" s="4">
        <f t="shared" si="3"/>
        <v>42897</v>
      </c>
      <c r="D116" t="s">
        <v>124</v>
      </c>
      <c r="E116">
        <v>29.7</v>
      </c>
      <c r="F116">
        <v>29.2</v>
      </c>
      <c r="G116">
        <v>13.5</v>
      </c>
      <c r="H116">
        <v>12.1</v>
      </c>
      <c r="I116">
        <v>2.6</v>
      </c>
      <c r="J116">
        <v>3.8</v>
      </c>
      <c r="K116">
        <v>3.2</v>
      </c>
      <c r="L116">
        <v>4.5</v>
      </c>
      <c r="N116">
        <v>1.4</v>
      </c>
      <c r="O116">
        <v>0.5</v>
      </c>
    </row>
    <row r="117" spans="1:15" x14ac:dyDescent="0.2">
      <c r="A117" t="s">
        <v>735</v>
      </c>
      <c r="B117" s="4" t="e">
        <f t="shared" si="2"/>
        <v>#VALUE!</v>
      </c>
      <c r="C117" s="4" t="str">
        <f t="shared" si="3"/>
        <v>7–9 Jun</v>
      </c>
      <c r="D117" t="s">
        <v>120</v>
      </c>
      <c r="E117">
        <v>29.8</v>
      </c>
      <c r="F117">
        <v>27.4</v>
      </c>
      <c r="G117">
        <v>13.1</v>
      </c>
      <c r="H117">
        <v>13.4</v>
      </c>
      <c r="I117">
        <v>2.2000000000000002</v>
      </c>
      <c r="J117">
        <v>4.7</v>
      </c>
      <c r="K117">
        <v>2.6</v>
      </c>
      <c r="L117">
        <v>3.2</v>
      </c>
      <c r="N117">
        <v>3.6</v>
      </c>
      <c r="O117">
        <v>2.4</v>
      </c>
    </row>
    <row r="118" spans="1:15" x14ac:dyDescent="0.2">
      <c r="A118" s="1">
        <v>42894</v>
      </c>
      <c r="B118" s="4">
        <f t="shared" si="2"/>
        <v>42894</v>
      </c>
      <c r="C118" s="4">
        <f t="shared" si="3"/>
        <v>42894</v>
      </c>
      <c r="D118" t="s">
        <v>680</v>
      </c>
      <c r="E118">
        <v>30.1</v>
      </c>
      <c r="F118">
        <v>26.4</v>
      </c>
      <c r="G118">
        <v>13.1</v>
      </c>
      <c r="H118">
        <v>13</v>
      </c>
      <c r="J118">
        <v>4.9000000000000004</v>
      </c>
      <c r="K118">
        <v>2</v>
      </c>
      <c r="L118">
        <v>7.5</v>
      </c>
      <c r="N118">
        <v>3</v>
      </c>
      <c r="O118">
        <v>3.7</v>
      </c>
    </row>
    <row r="119" spans="1:15" x14ac:dyDescent="0.2">
      <c r="A119" s="1">
        <v>42894</v>
      </c>
      <c r="B119" s="4">
        <f t="shared" si="2"/>
        <v>42894</v>
      </c>
      <c r="C119" s="4">
        <f t="shared" si="3"/>
        <v>42894</v>
      </c>
      <c r="D119" t="s">
        <v>18</v>
      </c>
      <c r="E119">
        <v>30</v>
      </c>
      <c r="F119">
        <v>26</v>
      </c>
      <c r="G119">
        <v>12</v>
      </c>
      <c r="H119">
        <v>12</v>
      </c>
      <c r="I119">
        <v>2</v>
      </c>
      <c r="J119">
        <v>5</v>
      </c>
      <c r="K119">
        <v>3</v>
      </c>
      <c r="L119">
        <v>4</v>
      </c>
      <c r="N119">
        <v>6</v>
      </c>
      <c r="O119">
        <v>4</v>
      </c>
    </row>
    <row r="120" spans="1:15" x14ac:dyDescent="0.2">
      <c r="A120" s="1">
        <v>42893</v>
      </c>
      <c r="B120" s="4">
        <f t="shared" si="2"/>
        <v>42893</v>
      </c>
      <c r="C120" s="4">
        <f t="shared" si="3"/>
        <v>42893</v>
      </c>
      <c r="D120" t="s">
        <v>498</v>
      </c>
      <c r="E120">
        <v>27.9</v>
      </c>
      <c r="F120">
        <v>29.1</v>
      </c>
      <c r="G120">
        <v>12.9</v>
      </c>
      <c r="H120">
        <v>13</v>
      </c>
      <c r="I120">
        <v>2.6</v>
      </c>
      <c r="J120">
        <v>4.3</v>
      </c>
      <c r="K120">
        <v>2.4</v>
      </c>
      <c r="L120">
        <v>3</v>
      </c>
      <c r="N120">
        <v>4.8</v>
      </c>
      <c r="O120">
        <v>1.2</v>
      </c>
    </row>
    <row r="121" spans="1:15" x14ac:dyDescent="0.2">
      <c r="A121" t="s">
        <v>402</v>
      </c>
      <c r="B121" s="4" t="e">
        <f t="shared" si="2"/>
        <v>#VALUE!</v>
      </c>
      <c r="C121" s="4" t="str">
        <f t="shared" si="3"/>
        <v>6–7 Jun</v>
      </c>
      <c r="D121" t="s">
        <v>13</v>
      </c>
      <c r="E121">
        <v>30.6</v>
      </c>
      <c r="F121">
        <v>29.3</v>
      </c>
      <c r="G121">
        <v>13.5</v>
      </c>
      <c r="H121">
        <v>12.4</v>
      </c>
      <c r="I121">
        <v>2.7</v>
      </c>
      <c r="J121">
        <v>4.8</v>
      </c>
      <c r="K121">
        <v>2.1</v>
      </c>
      <c r="L121">
        <v>2.7</v>
      </c>
      <c r="N121">
        <v>1.9</v>
      </c>
      <c r="O121">
        <v>1.3</v>
      </c>
    </row>
    <row r="122" spans="1:15" x14ac:dyDescent="0.2">
      <c r="A122" t="s">
        <v>403</v>
      </c>
      <c r="B122" s="4" t="e">
        <f t="shared" si="2"/>
        <v>#VALUE!</v>
      </c>
      <c r="C122" s="4" t="str">
        <f t="shared" si="3"/>
        <v>5–7 Jun</v>
      </c>
      <c r="D122" t="s">
        <v>111</v>
      </c>
      <c r="E122">
        <v>26.9</v>
      </c>
      <c r="F122">
        <v>29.6</v>
      </c>
      <c r="G122">
        <v>12.2</v>
      </c>
      <c r="H122">
        <v>14</v>
      </c>
      <c r="I122">
        <v>2.8</v>
      </c>
      <c r="J122">
        <v>4.0999999999999996</v>
      </c>
      <c r="K122">
        <v>2.8</v>
      </c>
      <c r="L122">
        <v>4</v>
      </c>
      <c r="N122">
        <v>3.6</v>
      </c>
      <c r="O122">
        <v>2.7</v>
      </c>
    </row>
    <row r="123" spans="1:15" x14ac:dyDescent="0.2">
      <c r="A123" t="s">
        <v>736</v>
      </c>
      <c r="B123" s="4" t="e">
        <f t="shared" si="2"/>
        <v>#VALUE!</v>
      </c>
      <c r="C123" s="4" t="str">
        <f t="shared" si="3"/>
        <v>5–6 Jun</v>
      </c>
      <c r="D123" t="s">
        <v>72</v>
      </c>
      <c r="E123">
        <v>29</v>
      </c>
      <c r="F123">
        <v>28</v>
      </c>
      <c r="G123">
        <v>12.4</v>
      </c>
      <c r="H123">
        <v>12.5</v>
      </c>
      <c r="J123">
        <v>4.5</v>
      </c>
      <c r="K123">
        <v>3</v>
      </c>
      <c r="L123">
        <v>3.2</v>
      </c>
      <c r="N123">
        <v>7.4</v>
      </c>
      <c r="O123">
        <v>1</v>
      </c>
    </row>
    <row r="124" spans="1:15" x14ac:dyDescent="0.2">
      <c r="A124" t="s">
        <v>736</v>
      </c>
      <c r="B124" s="4" t="e">
        <f t="shared" si="2"/>
        <v>#VALUE!</v>
      </c>
      <c r="C124" s="4" t="str">
        <f t="shared" si="3"/>
        <v>5–6 Jun</v>
      </c>
      <c r="D124" t="s">
        <v>72</v>
      </c>
      <c r="E124">
        <v>29</v>
      </c>
      <c r="F124">
        <v>28</v>
      </c>
      <c r="G124">
        <v>12.4</v>
      </c>
      <c r="H124">
        <v>16.5</v>
      </c>
      <c r="K124">
        <v>3</v>
      </c>
      <c r="L124">
        <v>6</v>
      </c>
      <c r="N124">
        <v>2.1</v>
      </c>
      <c r="O124">
        <v>1</v>
      </c>
    </row>
    <row r="125" spans="1:15" x14ac:dyDescent="0.2">
      <c r="A125" t="s">
        <v>406</v>
      </c>
      <c r="B125" s="4" t="e">
        <f t="shared" si="2"/>
        <v>#VALUE!</v>
      </c>
      <c r="C125" s="4" t="str">
        <f t="shared" si="3"/>
        <v>1–3 Jun</v>
      </c>
      <c r="D125" t="s">
        <v>120</v>
      </c>
      <c r="E125">
        <v>29.8</v>
      </c>
      <c r="F125">
        <v>27.6</v>
      </c>
      <c r="G125">
        <v>13.1</v>
      </c>
      <c r="H125">
        <v>13.1</v>
      </c>
      <c r="I125">
        <v>2.2000000000000002</v>
      </c>
      <c r="J125">
        <v>4.5999999999999996</v>
      </c>
      <c r="K125">
        <v>2.7</v>
      </c>
      <c r="L125">
        <v>2.9</v>
      </c>
      <c r="N125">
        <v>4</v>
      </c>
      <c r="O125">
        <v>2.2000000000000002</v>
      </c>
    </row>
    <row r="126" spans="1:15" x14ac:dyDescent="0.2">
      <c r="A126" s="1">
        <v>42887</v>
      </c>
      <c r="B126" s="4">
        <f t="shared" si="2"/>
        <v>42887</v>
      </c>
      <c r="C126" s="4">
        <f t="shared" si="3"/>
        <v>42887</v>
      </c>
      <c r="D126" t="s">
        <v>680</v>
      </c>
      <c r="E126">
        <v>30.1</v>
      </c>
      <c r="F126">
        <v>26.1</v>
      </c>
      <c r="G126">
        <v>13.2</v>
      </c>
      <c r="H126">
        <v>12.9</v>
      </c>
      <c r="I126">
        <v>2.2000000000000002</v>
      </c>
      <c r="J126">
        <v>4.9000000000000004</v>
      </c>
      <c r="K126">
        <v>2</v>
      </c>
      <c r="L126">
        <v>3.6</v>
      </c>
      <c r="N126">
        <v>5</v>
      </c>
      <c r="O126">
        <v>4</v>
      </c>
    </row>
    <row r="127" spans="1:15" x14ac:dyDescent="0.2">
      <c r="A127" t="s">
        <v>737</v>
      </c>
      <c r="B127" s="4" t="e">
        <f t="shared" si="2"/>
        <v>#VALUE!</v>
      </c>
      <c r="C127" s="4" t="str">
        <f t="shared" si="3"/>
        <v>29–31 May</v>
      </c>
      <c r="D127" t="s">
        <v>111</v>
      </c>
      <c r="E127">
        <v>27.8</v>
      </c>
      <c r="F127">
        <v>29.5</v>
      </c>
      <c r="G127">
        <v>11.8</v>
      </c>
      <c r="H127">
        <v>13.6</v>
      </c>
      <c r="I127">
        <v>2.6</v>
      </c>
      <c r="J127">
        <v>5</v>
      </c>
      <c r="K127">
        <v>3</v>
      </c>
      <c r="L127">
        <v>3.5</v>
      </c>
      <c r="N127">
        <v>3.2</v>
      </c>
      <c r="O127">
        <v>1.7</v>
      </c>
    </row>
    <row r="128" spans="1:15" x14ac:dyDescent="0.2">
      <c r="A128" s="1">
        <v>42884</v>
      </c>
      <c r="B128" s="4">
        <f t="shared" si="2"/>
        <v>42884</v>
      </c>
      <c r="C128" s="4">
        <f t="shared" si="3"/>
        <v>42884</v>
      </c>
      <c r="D128" t="s">
        <v>498</v>
      </c>
      <c r="E128">
        <v>27.6</v>
      </c>
      <c r="F128">
        <v>29</v>
      </c>
      <c r="G128">
        <v>13.2</v>
      </c>
      <c r="H128">
        <v>12.7</v>
      </c>
      <c r="I128">
        <v>2.5</v>
      </c>
      <c r="J128">
        <v>4.4000000000000004</v>
      </c>
      <c r="K128">
        <v>2.5</v>
      </c>
      <c r="L128">
        <v>3.1</v>
      </c>
      <c r="N128">
        <v>5</v>
      </c>
      <c r="O128">
        <v>1.4</v>
      </c>
    </row>
    <row r="129" spans="1:15" x14ac:dyDescent="0.2">
      <c r="A129" t="s">
        <v>738</v>
      </c>
      <c r="B129" s="4" t="e">
        <f t="shared" si="2"/>
        <v>#VALUE!</v>
      </c>
      <c r="C129" s="4" t="str">
        <f t="shared" si="3"/>
        <v>27–28 May</v>
      </c>
      <c r="D129" t="s">
        <v>13</v>
      </c>
      <c r="E129">
        <v>30.5</v>
      </c>
      <c r="F129">
        <v>30.4</v>
      </c>
      <c r="G129">
        <v>13.2</v>
      </c>
      <c r="H129">
        <v>12.8</v>
      </c>
      <c r="I129">
        <v>2.2000000000000002</v>
      </c>
      <c r="J129">
        <v>4.5999999999999996</v>
      </c>
      <c r="K129">
        <v>2.1</v>
      </c>
      <c r="L129">
        <v>2.8</v>
      </c>
      <c r="N129">
        <v>1.4</v>
      </c>
      <c r="O129">
        <v>0.1</v>
      </c>
    </row>
    <row r="130" spans="1:15" x14ac:dyDescent="0.2">
      <c r="A130" t="s">
        <v>739</v>
      </c>
      <c r="B130" s="4" t="e">
        <f t="shared" si="2"/>
        <v>#VALUE!</v>
      </c>
      <c r="C130" s="4" t="str">
        <f t="shared" si="3"/>
        <v>25–27 May</v>
      </c>
      <c r="D130" t="s">
        <v>120</v>
      </c>
      <c r="E130">
        <v>29.9</v>
      </c>
      <c r="F130">
        <v>27.5</v>
      </c>
      <c r="G130">
        <v>13</v>
      </c>
      <c r="H130">
        <v>12.9</v>
      </c>
      <c r="I130">
        <v>2.2000000000000002</v>
      </c>
      <c r="J130">
        <v>4.5999999999999996</v>
      </c>
      <c r="K130">
        <v>2.7</v>
      </c>
      <c r="L130">
        <v>3.2</v>
      </c>
      <c r="N130">
        <v>4</v>
      </c>
      <c r="O130">
        <v>2.4</v>
      </c>
    </row>
    <row r="131" spans="1:15" x14ac:dyDescent="0.2">
      <c r="A131" t="s">
        <v>739</v>
      </c>
      <c r="B131" s="4" t="e">
        <f t="shared" ref="B131:B194" si="4">DATE(YEAR(A131),MONTH(A131),DAY(A131))</f>
        <v>#VALUE!</v>
      </c>
      <c r="C131" s="4" t="str">
        <f t="shared" ref="C131:C194" si="5">IF(ISERROR(B131), A131, B131)</f>
        <v>25–27 May</v>
      </c>
      <c r="D131" t="s">
        <v>483</v>
      </c>
      <c r="E131">
        <v>26.5</v>
      </c>
      <c r="F131">
        <v>28.8</v>
      </c>
      <c r="G131">
        <v>12.2</v>
      </c>
      <c r="H131">
        <v>12</v>
      </c>
      <c r="I131">
        <v>2.8</v>
      </c>
      <c r="J131">
        <v>3.6</v>
      </c>
      <c r="K131">
        <v>3.1</v>
      </c>
      <c r="L131">
        <v>4.4000000000000004</v>
      </c>
      <c r="M131">
        <v>1.4</v>
      </c>
      <c r="N131">
        <v>5.2</v>
      </c>
      <c r="O131">
        <v>2.2999999999999998</v>
      </c>
    </row>
    <row r="132" spans="1:15" x14ac:dyDescent="0.2">
      <c r="A132" t="s">
        <v>411</v>
      </c>
      <c r="B132" s="4" t="e">
        <f t="shared" si="4"/>
        <v>#VALUE!</v>
      </c>
      <c r="C132" s="4" t="str">
        <f t="shared" si="5"/>
        <v>25–26 May</v>
      </c>
      <c r="D132" t="s">
        <v>134</v>
      </c>
      <c r="E132">
        <v>28.1</v>
      </c>
      <c r="F132">
        <v>27.9</v>
      </c>
      <c r="G132">
        <v>12.3</v>
      </c>
      <c r="H132">
        <v>11.2</v>
      </c>
      <c r="I132">
        <v>1.7</v>
      </c>
      <c r="J132">
        <v>4.5</v>
      </c>
      <c r="K132">
        <v>3.2</v>
      </c>
      <c r="L132">
        <v>2.8</v>
      </c>
      <c r="M132">
        <v>1.9</v>
      </c>
      <c r="N132">
        <v>6.4</v>
      </c>
      <c r="O132">
        <v>0.2</v>
      </c>
    </row>
    <row r="133" spans="1:15" x14ac:dyDescent="0.2">
      <c r="A133" s="1">
        <v>42880</v>
      </c>
      <c r="B133" s="4">
        <f t="shared" si="4"/>
        <v>42880</v>
      </c>
      <c r="C133" s="4">
        <f t="shared" si="5"/>
        <v>42880</v>
      </c>
      <c r="D133" t="s">
        <v>680</v>
      </c>
      <c r="E133">
        <v>29.2</v>
      </c>
      <c r="F133">
        <v>26.6</v>
      </c>
      <c r="G133">
        <v>13.5</v>
      </c>
      <c r="H133">
        <v>12.7</v>
      </c>
      <c r="I133">
        <v>2.2999999999999998</v>
      </c>
      <c r="J133">
        <v>4.9000000000000004</v>
      </c>
      <c r="K133">
        <v>2.1</v>
      </c>
      <c r="L133">
        <v>3.5</v>
      </c>
      <c r="N133">
        <v>5.0999999999999996</v>
      </c>
      <c r="O133">
        <v>2.6</v>
      </c>
    </row>
    <row r="134" spans="1:15" x14ac:dyDescent="0.2">
      <c r="A134" s="1">
        <v>42879</v>
      </c>
      <c r="B134" s="4">
        <f t="shared" si="4"/>
        <v>42879</v>
      </c>
      <c r="C134" s="4">
        <f t="shared" si="5"/>
        <v>42879</v>
      </c>
      <c r="D134" t="s">
        <v>498</v>
      </c>
      <c r="E134">
        <v>28</v>
      </c>
      <c r="F134">
        <v>29.3</v>
      </c>
      <c r="G134">
        <v>13</v>
      </c>
      <c r="H134">
        <v>12.6</v>
      </c>
      <c r="I134">
        <v>2.4</v>
      </c>
      <c r="J134">
        <v>4.3</v>
      </c>
      <c r="K134">
        <v>2.6</v>
      </c>
      <c r="L134">
        <v>2.7</v>
      </c>
      <c r="N134">
        <v>5.0999999999999996</v>
      </c>
      <c r="O134">
        <v>1.3</v>
      </c>
    </row>
    <row r="135" spans="1:15" x14ac:dyDescent="0.2">
      <c r="A135" t="s">
        <v>414</v>
      </c>
      <c r="B135" s="4" t="e">
        <f t="shared" si="4"/>
        <v>#VALUE!</v>
      </c>
      <c r="C135" s="4" t="str">
        <f t="shared" si="5"/>
        <v>22–24 May</v>
      </c>
      <c r="D135" t="s">
        <v>111</v>
      </c>
      <c r="E135">
        <v>26.7</v>
      </c>
      <c r="F135">
        <v>29</v>
      </c>
      <c r="G135">
        <v>11.8</v>
      </c>
      <c r="H135">
        <v>14.5</v>
      </c>
      <c r="I135">
        <v>2.5</v>
      </c>
      <c r="J135">
        <v>4.9000000000000004</v>
      </c>
      <c r="K135">
        <v>3.3</v>
      </c>
      <c r="L135">
        <v>4</v>
      </c>
      <c r="N135">
        <v>3.3</v>
      </c>
      <c r="O135">
        <v>2.2999999999999998</v>
      </c>
    </row>
    <row r="136" spans="1:15" x14ac:dyDescent="0.2">
      <c r="A136" s="1">
        <v>42877</v>
      </c>
      <c r="B136" s="4">
        <f t="shared" si="4"/>
        <v>42877</v>
      </c>
      <c r="C136" s="4">
        <f t="shared" si="5"/>
        <v>42877</v>
      </c>
      <c r="D136" t="s">
        <v>14</v>
      </c>
      <c r="E136">
        <v>28.5</v>
      </c>
      <c r="F136">
        <v>29.5</v>
      </c>
      <c r="G136">
        <v>11.5</v>
      </c>
      <c r="H136">
        <v>12.5</v>
      </c>
      <c r="I136">
        <v>2.5</v>
      </c>
      <c r="J136">
        <v>4</v>
      </c>
      <c r="K136">
        <v>3</v>
      </c>
      <c r="L136">
        <v>3</v>
      </c>
      <c r="N136">
        <v>5.5</v>
      </c>
      <c r="O136">
        <v>1</v>
      </c>
    </row>
    <row r="137" spans="1:15" x14ac:dyDescent="0.2">
      <c r="A137" t="s">
        <v>740</v>
      </c>
      <c r="B137" s="4" t="e">
        <f t="shared" si="4"/>
        <v>#VALUE!</v>
      </c>
      <c r="C137" s="4" t="str">
        <f t="shared" si="5"/>
        <v>21–22 May</v>
      </c>
      <c r="D137" t="s">
        <v>13</v>
      </c>
      <c r="E137">
        <v>29.8</v>
      </c>
      <c r="F137">
        <v>30.9</v>
      </c>
      <c r="G137">
        <v>12.5</v>
      </c>
      <c r="H137">
        <v>12.7</v>
      </c>
      <c r="I137">
        <v>2.4</v>
      </c>
      <c r="J137">
        <v>5</v>
      </c>
      <c r="K137">
        <v>2.2999999999999998</v>
      </c>
      <c r="L137">
        <v>2.2999999999999998</v>
      </c>
      <c r="N137">
        <v>2.1</v>
      </c>
      <c r="O137">
        <v>1.1000000000000001</v>
      </c>
    </row>
    <row r="138" spans="1:15" x14ac:dyDescent="0.2">
      <c r="A138" t="s">
        <v>68</v>
      </c>
      <c r="B138" s="4" t="e">
        <f t="shared" si="4"/>
        <v>#VALUE!</v>
      </c>
      <c r="C138" s="4" t="str">
        <f t="shared" si="5"/>
        <v>18–20 May</v>
      </c>
      <c r="D138" t="s">
        <v>120</v>
      </c>
      <c r="E138">
        <v>30</v>
      </c>
      <c r="F138">
        <v>27.7</v>
      </c>
      <c r="G138">
        <v>13.3</v>
      </c>
      <c r="H138">
        <v>12.7</v>
      </c>
      <c r="I138">
        <v>2.1</v>
      </c>
      <c r="J138">
        <v>4.5</v>
      </c>
      <c r="K138">
        <v>2.5</v>
      </c>
      <c r="L138">
        <v>3</v>
      </c>
      <c r="N138">
        <v>4.2</v>
      </c>
      <c r="O138">
        <v>2.2999999999999998</v>
      </c>
    </row>
    <row r="139" spans="1:15" x14ac:dyDescent="0.2">
      <c r="A139" s="1">
        <v>42874</v>
      </c>
      <c r="B139" s="4">
        <f t="shared" si="4"/>
        <v>42874</v>
      </c>
      <c r="C139" s="4">
        <f t="shared" si="5"/>
        <v>42874</v>
      </c>
      <c r="D139" t="s">
        <v>48</v>
      </c>
      <c r="E139">
        <v>29.2</v>
      </c>
      <c r="F139">
        <v>28.2</v>
      </c>
      <c r="G139">
        <v>13.7</v>
      </c>
      <c r="H139">
        <v>14.3</v>
      </c>
      <c r="I139">
        <v>2.5</v>
      </c>
      <c r="J139">
        <v>3</v>
      </c>
      <c r="K139">
        <v>2.8</v>
      </c>
      <c r="L139">
        <v>2.2999999999999998</v>
      </c>
      <c r="M139">
        <v>1.5</v>
      </c>
      <c r="N139">
        <v>2.5</v>
      </c>
      <c r="O139">
        <v>1</v>
      </c>
    </row>
    <row r="140" spans="1:15" x14ac:dyDescent="0.2">
      <c r="A140" t="s">
        <v>73</v>
      </c>
      <c r="B140" s="4" t="e">
        <f t="shared" si="4"/>
        <v>#VALUE!</v>
      </c>
      <c r="C140" s="4" t="str">
        <f t="shared" si="5"/>
        <v>18–19 May</v>
      </c>
      <c r="D140" t="s">
        <v>134</v>
      </c>
      <c r="E140">
        <v>27.6</v>
      </c>
      <c r="F140">
        <v>28.1</v>
      </c>
      <c r="G140">
        <v>12.5</v>
      </c>
      <c r="H140">
        <v>11.5</v>
      </c>
      <c r="I140">
        <v>1.5</v>
      </c>
      <c r="J140">
        <v>4.3</v>
      </c>
      <c r="K140">
        <v>3.5</v>
      </c>
      <c r="L140">
        <v>3.3</v>
      </c>
      <c r="M140">
        <v>2</v>
      </c>
      <c r="N140">
        <v>5.7</v>
      </c>
      <c r="O140">
        <v>0.5</v>
      </c>
    </row>
    <row r="141" spans="1:15" x14ac:dyDescent="0.2">
      <c r="A141" s="1">
        <v>42873</v>
      </c>
      <c r="B141" s="4">
        <f t="shared" si="4"/>
        <v>42873</v>
      </c>
      <c r="C141" s="4">
        <f t="shared" si="5"/>
        <v>42873</v>
      </c>
      <c r="D141" t="s">
        <v>680</v>
      </c>
      <c r="E141">
        <v>29.3</v>
      </c>
      <c r="F141">
        <v>26.8</v>
      </c>
      <c r="G141">
        <v>13.5</v>
      </c>
      <c r="H141">
        <v>12.5</v>
      </c>
      <c r="I141">
        <v>2.2000000000000002</v>
      </c>
      <c r="J141">
        <v>4.8</v>
      </c>
      <c r="K141">
        <v>2.2000000000000002</v>
      </c>
      <c r="L141">
        <v>3.4</v>
      </c>
      <c r="N141">
        <v>5.3</v>
      </c>
      <c r="O141">
        <v>2.5</v>
      </c>
    </row>
    <row r="142" spans="1:15" x14ac:dyDescent="0.2">
      <c r="A142" s="1">
        <v>42872</v>
      </c>
      <c r="B142" s="4">
        <f t="shared" si="4"/>
        <v>42872</v>
      </c>
      <c r="C142" s="4">
        <f t="shared" si="5"/>
        <v>42872</v>
      </c>
      <c r="D142" t="s">
        <v>498</v>
      </c>
      <c r="E142">
        <v>28.5</v>
      </c>
      <c r="F142">
        <v>28.6</v>
      </c>
      <c r="G142">
        <v>12.9</v>
      </c>
      <c r="H142">
        <v>12.4</v>
      </c>
      <c r="I142">
        <v>2.4</v>
      </c>
      <c r="J142">
        <v>4.5999999999999996</v>
      </c>
      <c r="K142">
        <v>2.8</v>
      </c>
      <c r="L142">
        <v>2.8</v>
      </c>
      <c r="N142">
        <v>5</v>
      </c>
      <c r="O142">
        <v>0.1</v>
      </c>
    </row>
    <row r="143" spans="1:15" x14ac:dyDescent="0.2">
      <c r="A143" t="s">
        <v>74</v>
      </c>
      <c r="B143" s="4" t="e">
        <f t="shared" si="4"/>
        <v>#VALUE!</v>
      </c>
      <c r="C143" s="4" t="str">
        <f t="shared" si="5"/>
        <v>15–17 May</v>
      </c>
      <c r="D143" t="s">
        <v>111</v>
      </c>
      <c r="E143">
        <v>27.6</v>
      </c>
      <c r="F143">
        <v>29.7</v>
      </c>
      <c r="G143">
        <v>11.7</v>
      </c>
      <c r="H143">
        <v>13.6</v>
      </c>
      <c r="I143">
        <v>2.7</v>
      </c>
      <c r="J143">
        <v>4.5</v>
      </c>
      <c r="K143">
        <v>3.1</v>
      </c>
      <c r="L143">
        <v>3.7</v>
      </c>
      <c r="N143">
        <v>3.4</v>
      </c>
      <c r="O143">
        <v>2.1</v>
      </c>
    </row>
    <row r="144" spans="1:15" x14ac:dyDescent="0.2">
      <c r="A144" t="s">
        <v>639</v>
      </c>
      <c r="B144" s="4" t="e">
        <f t="shared" si="4"/>
        <v>#VALUE!</v>
      </c>
      <c r="C144" s="4" t="str">
        <f t="shared" si="5"/>
        <v>11–13 May</v>
      </c>
      <c r="D144" t="s">
        <v>120</v>
      </c>
      <c r="E144">
        <v>29.6</v>
      </c>
      <c r="F144">
        <v>28.1</v>
      </c>
      <c r="G144">
        <v>13.3</v>
      </c>
      <c r="H144">
        <v>12.9</v>
      </c>
      <c r="I144">
        <v>2</v>
      </c>
      <c r="J144">
        <v>4.3</v>
      </c>
      <c r="K144">
        <v>2.6</v>
      </c>
      <c r="L144">
        <v>3.1</v>
      </c>
      <c r="N144">
        <v>4.0999999999999996</v>
      </c>
      <c r="O144">
        <v>1.5</v>
      </c>
    </row>
    <row r="145" spans="1:15" x14ac:dyDescent="0.2">
      <c r="A145" s="1">
        <v>42866</v>
      </c>
      <c r="B145" s="4">
        <f t="shared" si="4"/>
        <v>42866</v>
      </c>
      <c r="C145" s="4">
        <f t="shared" si="5"/>
        <v>42866</v>
      </c>
      <c r="D145" t="s">
        <v>680</v>
      </c>
      <c r="E145">
        <v>29.5</v>
      </c>
      <c r="F145">
        <v>27.1</v>
      </c>
      <c r="G145">
        <v>13.2</v>
      </c>
      <c r="H145">
        <v>12.2</v>
      </c>
      <c r="I145">
        <v>2.1</v>
      </c>
      <c r="J145">
        <v>4.8</v>
      </c>
      <c r="K145">
        <v>2.2999999999999998</v>
      </c>
      <c r="L145">
        <v>3.6</v>
      </c>
      <c r="N145">
        <v>5.2</v>
      </c>
      <c r="O145">
        <v>2.4</v>
      </c>
    </row>
    <row r="146" spans="1:15" x14ac:dyDescent="0.2">
      <c r="A146" t="s">
        <v>78</v>
      </c>
      <c r="B146" s="4" t="e">
        <f t="shared" si="4"/>
        <v>#VALUE!</v>
      </c>
      <c r="C146" s="4" t="str">
        <f t="shared" si="5"/>
        <v>8–11 May</v>
      </c>
      <c r="D146" t="s">
        <v>679</v>
      </c>
      <c r="E146">
        <v>27.5</v>
      </c>
      <c r="F146">
        <v>28.5</v>
      </c>
      <c r="G146">
        <v>13.3</v>
      </c>
      <c r="H146">
        <v>12.9</v>
      </c>
      <c r="I146">
        <v>2.8</v>
      </c>
      <c r="J146">
        <v>4</v>
      </c>
      <c r="K146">
        <v>2</v>
      </c>
      <c r="L146">
        <v>3.8</v>
      </c>
      <c r="M146">
        <v>2</v>
      </c>
      <c r="N146">
        <v>3.2</v>
      </c>
      <c r="O146">
        <v>1</v>
      </c>
    </row>
    <row r="147" spans="1:15" x14ac:dyDescent="0.2">
      <c r="A147" s="1">
        <v>42865</v>
      </c>
      <c r="B147" s="4">
        <f t="shared" si="4"/>
        <v>42865</v>
      </c>
      <c r="C147" s="4">
        <f t="shared" si="5"/>
        <v>42865</v>
      </c>
      <c r="D147" t="s">
        <v>498</v>
      </c>
      <c r="E147">
        <v>28.1</v>
      </c>
      <c r="F147">
        <v>28.4</v>
      </c>
      <c r="G147">
        <v>12.8</v>
      </c>
      <c r="H147">
        <v>12.6</v>
      </c>
      <c r="I147">
        <v>2.4</v>
      </c>
      <c r="J147">
        <v>4.4000000000000004</v>
      </c>
      <c r="K147">
        <v>3.1</v>
      </c>
      <c r="L147">
        <v>3</v>
      </c>
      <c r="N147">
        <v>5.2</v>
      </c>
      <c r="O147">
        <v>0.3</v>
      </c>
    </row>
    <row r="148" spans="1:15" x14ac:dyDescent="0.2">
      <c r="A148" t="s">
        <v>79</v>
      </c>
      <c r="B148" s="4" t="e">
        <f t="shared" si="4"/>
        <v>#VALUE!</v>
      </c>
      <c r="C148" s="4" t="str">
        <f t="shared" si="5"/>
        <v>8–10 May</v>
      </c>
      <c r="D148" t="s">
        <v>111</v>
      </c>
      <c r="E148">
        <v>27.5</v>
      </c>
      <c r="F148">
        <v>30.5</v>
      </c>
      <c r="G148">
        <v>11.5</v>
      </c>
      <c r="H148">
        <v>13</v>
      </c>
      <c r="I148">
        <v>2.5</v>
      </c>
      <c r="J148">
        <v>5</v>
      </c>
      <c r="K148">
        <v>2.8</v>
      </c>
      <c r="L148">
        <v>3.7</v>
      </c>
      <c r="N148">
        <v>3.5</v>
      </c>
      <c r="O148">
        <v>3</v>
      </c>
    </row>
    <row r="149" spans="1:15" x14ac:dyDescent="0.2">
      <c r="A149" s="1">
        <v>42863</v>
      </c>
      <c r="B149" s="4">
        <f t="shared" si="4"/>
        <v>42863</v>
      </c>
      <c r="C149" s="4">
        <f t="shared" si="5"/>
        <v>42863</v>
      </c>
      <c r="D149" t="s">
        <v>20</v>
      </c>
      <c r="E149">
        <v>29.3</v>
      </c>
      <c r="F149">
        <v>27.4</v>
      </c>
      <c r="G149">
        <v>13.9</v>
      </c>
      <c r="H149">
        <v>13.5</v>
      </c>
      <c r="I149">
        <v>2.2999999999999998</v>
      </c>
      <c r="J149">
        <v>4.8</v>
      </c>
      <c r="K149">
        <v>3</v>
      </c>
      <c r="L149">
        <v>2.4</v>
      </c>
      <c r="M149">
        <v>1.5</v>
      </c>
      <c r="N149">
        <v>1.9</v>
      </c>
      <c r="O149">
        <v>1.9</v>
      </c>
    </row>
    <row r="150" spans="1:15" x14ac:dyDescent="0.2">
      <c r="A150" s="1">
        <v>42863</v>
      </c>
      <c r="B150" s="4">
        <f t="shared" si="4"/>
        <v>42863</v>
      </c>
      <c r="C150" s="4">
        <f t="shared" si="5"/>
        <v>42863</v>
      </c>
      <c r="D150" t="s">
        <v>124</v>
      </c>
      <c r="E150">
        <v>32</v>
      </c>
      <c r="F150">
        <v>27</v>
      </c>
      <c r="G150">
        <v>12.5</v>
      </c>
      <c r="H150">
        <v>12</v>
      </c>
      <c r="I150">
        <v>2.5</v>
      </c>
      <c r="J150">
        <v>4.5</v>
      </c>
      <c r="K150">
        <v>2.5</v>
      </c>
      <c r="L150">
        <v>3.5</v>
      </c>
      <c r="M150">
        <v>0.5</v>
      </c>
      <c r="N150">
        <v>3</v>
      </c>
      <c r="O150">
        <v>5</v>
      </c>
    </row>
    <row r="151" spans="1:15" x14ac:dyDescent="0.2">
      <c r="A151" t="s">
        <v>641</v>
      </c>
      <c r="B151" s="4" t="e">
        <f t="shared" si="4"/>
        <v>#VALUE!</v>
      </c>
      <c r="C151" s="4" t="str">
        <f t="shared" si="5"/>
        <v>4–6 May</v>
      </c>
      <c r="D151" t="s">
        <v>120</v>
      </c>
      <c r="E151">
        <v>29</v>
      </c>
      <c r="F151">
        <v>28.5</v>
      </c>
      <c r="G151">
        <v>13</v>
      </c>
      <c r="H151">
        <v>12.4</v>
      </c>
      <c r="I151">
        <v>2</v>
      </c>
      <c r="J151">
        <v>4.5999999999999996</v>
      </c>
      <c r="K151">
        <v>2.8</v>
      </c>
      <c r="L151">
        <v>3.5</v>
      </c>
      <c r="N151">
        <v>4.2</v>
      </c>
      <c r="O151">
        <v>0.5</v>
      </c>
    </row>
    <row r="152" spans="1:15" x14ac:dyDescent="0.2">
      <c r="A152" t="s">
        <v>741</v>
      </c>
      <c r="B152" s="4" t="e">
        <f t="shared" si="4"/>
        <v>#VALUE!</v>
      </c>
      <c r="C152" s="4" t="str">
        <f t="shared" si="5"/>
        <v>3–5 May</v>
      </c>
      <c r="D152" t="s">
        <v>134</v>
      </c>
      <c r="E152">
        <v>26.8</v>
      </c>
      <c r="F152">
        <v>28.2</v>
      </c>
      <c r="G152">
        <v>12.3</v>
      </c>
      <c r="H152">
        <v>11.9</v>
      </c>
      <c r="I152">
        <v>1.2</v>
      </c>
      <c r="J152">
        <v>4.7</v>
      </c>
      <c r="K152">
        <v>3.5</v>
      </c>
      <c r="L152">
        <v>3.5</v>
      </c>
      <c r="M152">
        <v>2.2000000000000002</v>
      </c>
      <c r="N152">
        <v>5.7</v>
      </c>
      <c r="O152">
        <v>1.4</v>
      </c>
    </row>
    <row r="153" spans="1:15" x14ac:dyDescent="0.2">
      <c r="A153" t="s">
        <v>424</v>
      </c>
      <c r="B153" s="4" t="e">
        <f t="shared" si="4"/>
        <v>#VALUE!</v>
      </c>
      <c r="C153" s="4" t="str">
        <f t="shared" si="5"/>
        <v>3–4 May</v>
      </c>
      <c r="D153" t="s">
        <v>13</v>
      </c>
      <c r="E153">
        <v>30.2</v>
      </c>
      <c r="F153">
        <v>30.4</v>
      </c>
      <c r="G153">
        <v>13.1</v>
      </c>
      <c r="H153">
        <v>12.3</v>
      </c>
      <c r="I153">
        <v>2.1</v>
      </c>
      <c r="J153">
        <v>4.8</v>
      </c>
      <c r="K153">
        <v>3</v>
      </c>
      <c r="L153">
        <v>2.4</v>
      </c>
      <c r="N153">
        <v>1.7</v>
      </c>
      <c r="O153">
        <v>0.2</v>
      </c>
    </row>
    <row r="154" spans="1:15" x14ac:dyDescent="0.2">
      <c r="A154" s="1">
        <v>42858</v>
      </c>
      <c r="B154" s="4">
        <f t="shared" si="4"/>
        <v>42858</v>
      </c>
      <c r="C154" s="4">
        <f t="shared" si="5"/>
        <v>42858</v>
      </c>
      <c r="D154" t="s">
        <v>680</v>
      </c>
      <c r="E154">
        <v>29.4</v>
      </c>
      <c r="F154">
        <v>26.8</v>
      </c>
      <c r="G154">
        <v>13.1</v>
      </c>
      <c r="H154">
        <v>12.2</v>
      </c>
      <c r="I154">
        <v>2.2999999999999998</v>
      </c>
      <c r="J154">
        <v>4.9000000000000004</v>
      </c>
      <c r="K154">
        <v>2.5</v>
      </c>
      <c r="L154">
        <v>3.8</v>
      </c>
      <c r="N154">
        <v>5</v>
      </c>
      <c r="O154">
        <v>2.6</v>
      </c>
    </row>
    <row r="155" spans="1:15" x14ac:dyDescent="0.2">
      <c r="A155" s="1">
        <v>42858</v>
      </c>
      <c r="B155" s="4">
        <f t="shared" si="4"/>
        <v>42858</v>
      </c>
      <c r="C155" s="4">
        <f t="shared" si="5"/>
        <v>42858</v>
      </c>
      <c r="D155" t="s">
        <v>498</v>
      </c>
      <c r="E155">
        <v>28.2</v>
      </c>
      <c r="F155">
        <v>27.9</v>
      </c>
      <c r="G155">
        <v>12.4</v>
      </c>
      <c r="H155">
        <v>12.8</v>
      </c>
      <c r="I155">
        <v>2.5</v>
      </c>
      <c r="J155">
        <v>4.5</v>
      </c>
      <c r="K155">
        <v>3.2</v>
      </c>
      <c r="L155">
        <v>3.6</v>
      </c>
      <c r="N155">
        <v>4.9000000000000004</v>
      </c>
      <c r="O155">
        <v>0.3</v>
      </c>
    </row>
    <row r="156" spans="1:15" x14ac:dyDescent="0.2">
      <c r="A156" t="s">
        <v>425</v>
      </c>
      <c r="B156" s="4" t="e">
        <f t="shared" si="4"/>
        <v>#VALUE!</v>
      </c>
      <c r="C156" s="4" t="str">
        <f t="shared" si="5"/>
        <v>2–3 May</v>
      </c>
      <c r="D156" t="s">
        <v>111</v>
      </c>
      <c r="E156">
        <v>26.7</v>
      </c>
      <c r="F156">
        <v>29.5</v>
      </c>
      <c r="G156">
        <v>12.3</v>
      </c>
      <c r="H156">
        <v>12.8</v>
      </c>
      <c r="I156">
        <v>2.4</v>
      </c>
      <c r="J156">
        <v>5.0999999999999996</v>
      </c>
      <c r="K156">
        <v>3</v>
      </c>
      <c r="L156">
        <v>4.2</v>
      </c>
      <c r="N156">
        <v>4</v>
      </c>
      <c r="O156">
        <v>2.8</v>
      </c>
    </row>
    <row r="157" spans="1:15" x14ac:dyDescent="0.2">
      <c r="A157" t="s">
        <v>84</v>
      </c>
      <c r="B157" s="4" t="e">
        <f t="shared" si="4"/>
        <v>#VALUE!</v>
      </c>
      <c r="C157" s="4" t="str">
        <f t="shared" si="5"/>
        <v>28–30 Apr</v>
      </c>
      <c r="D157" t="s">
        <v>120</v>
      </c>
      <c r="E157">
        <v>28.6</v>
      </c>
      <c r="F157">
        <v>27.4</v>
      </c>
      <c r="G157">
        <v>12.7</v>
      </c>
      <c r="H157">
        <v>12.5</v>
      </c>
      <c r="I157">
        <v>2</v>
      </c>
      <c r="J157">
        <v>4.9000000000000004</v>
      </c>
      <c r="K157">
        <v>3.2</v>
      </c>
      <c r="L157">
        <v>4</v>
      </c>
      <c r="N157">
        <v>4.7</v>
      </c>
      <c r="O157">
        <v>1.2</v>
      </c>
    </row>
    <row r="158" spans="1:15" x14ac:dyDescent="0.2">
      <c r="A158" s="1">
        <v>42852</v>
      </c>
      <c r="B158" s="4">
        <f t="shared" si="4"/>
        <v>42852</v>
      </c>
      <c r="C158" s="4">
        <f t="shared" si="5"/>
        <v>42852</v>
      </c>
      <c r="D158" t="s">
        <v>680</v>
      </c>
      <c r="E158">
        <v>30.2</v>
      </c>
      <c r="F158">
        <v>25.6</v>
      </c>
      <c r="G158">
        <v>13.2</v>
      </c>
      <c r="H158">
        <v>12.4</v>
      </c>
      <c r="I158">
        <v>2.4</v>
      </c>
      <c r="J158">
        <v>4.9000000000000004</v>
      </c>
      <c r="K158">
        <v>2.6</v>
      </c>
      <c r="L158">
        <v>4</v>
      </c>
      <c r="N158">
        <v>4.7</v>
      </c>
      <c r="O158">
        <v>4.5999999999999996</v>
      </c>
    </row>
    <row r="159" spans="1:15" x14ac:dyDescent="0.2">
      <c r="A159" t="s">
        <v>742</v>
      </c>
      <c r="B159" s="4" t="e">
        <f t="shared" si="4"/>
        <v>#VALUE!</v>
      </c>
      <c r="C159" s="4" t="str">
        <f t="shared" si="5"/>
        <v>25–27 Apr</v>
      </c>
      <c r="D159" t="s">
        <v>483</v>
      </c>
      <c r="E159">
        <v>26.8</v>
      </c>
      <c r="F159">
        <v>27.5</v>
      </c>
      <c r="G159">
        <v>11.9</v>
      </c>
      <c r="H159">
        <v>11.7</v>
      </c>
      <c r="I159">
        <v>3.1</v>
      </c>
      <c r="J159">
        <v>3.8</v>
      </c>
      <c r="K159">
        <v>3.1</v>
      </c>
      <c r="L159">
        <v>5.0999999999999996</v>
      </c>
      <c r="M159">
        <v>1.6</v>
      </c>
      <c r="N159">
        <v>5.4</v>
      </c>
      <c r="O159">
        <v>0.7</v>
      </c>
    </row>
    <row r="160" spans="1:15" x14ac:dyDescent="0.2">
      <c r="A160" t="s">
        <v>743</v>
      </c>
      <c r="B160" s="4" t="e">
        <f t="shared" si="4"/>
        <v>#VALUE!</v>
      </c>
      <c r="C160" s="4" t="str">
        <f t="shared" si="5"/>
        <v>24–27 Apr</v>
      </c>
      <c r="D160" t="s">
        <v>72</v>
      </c>
      <c r="E160">
        <v>30</v>
      </c>
      <c r="F160">
        <v>27.2</v>
      </c>
      <c r="G160">
        <v>12.7</v>
      </c>
      <c r="H160">
        <v>12.8</v>
      </c>
      <c r="I160">
        <v>2.5</v>
      </c>
      <c r="J160">
        <v>4.9000000000000004</v>
      </c>
      <c r="K160">
        <v>3</v>
      </c>
      <c r="L160">
        <v>4.2</v>
      </c>
      <c r="N160">
        <v>2.7</v>
      </c>
      <c r="O160">
        <v>2.8</v>
      </c>
    </row>
    <row r="161" spans="1:15" x14ac:dyDescent="0.2">
      <c r="A161" s="1">
        <v>42851</v>
      </c>
      <c r="B161" s="4">
        <f t="shared" si="4"/>
        <v>42851</v>
      </c>
      <c r="C161" s="4">
        <f t="shared" si="5"/>
        <v>42851</v>
      </c>
      <c r="D161" t="s">
        <v>498</v>
      </c>
      <c r="E161">
        <v>28.4</v>
      </c>
      <c r="F161">
        <v>27.3</v>
      </c>
      <c r="G161">
        <v>12.6</v>
      </c>
      <c r="H161">
        <v>12.9</v>
      </c>
      <c r="I161">
        <v>2.4</v>
      </c>
      <c r="J161">
        <v>4.5999999999999996</v>
      </c>
      <c r="K161">
        <v>3.1</v>
      </c>
      <c r="L161">
        <v>3.7</v>
      </c>
      <c r="N161">
        <v>4.8</v>
      </c>
      <c r="O161">
        <v>1.1000000000000001</v>
      </c>
    </row>
    <row r="162" spans="1:15" x14ac:dyDescent="0.2">
      <c r="A162" s="1">
        <v>42851</v>
      </c>
      <c r="B162" s="4">
        <f t="shared" si="4"/>
        <v>42851</v>
      </c>
      <c r="C162" s="4">
        <f t="shared" si="5"/>
        <v>42851</v>
      </c>
      <c r="D162" t="s">
        <v>48</v>
      </c>
      <c r="E162">
        <v>29.5</v>
      </c>
      <c r="F162">
        <v>26.8</v>
      </c>
      <c r="G162">
        <v>13.2</v>
      </c>
      <c r="H162">
        <v>14.8</v>
      </c>
      <c r="I162">
        <v>2.1</v>
      </c>
      <c r="J162">
        <v>3.7</v>
      </c>
      <c r="K162">
        <v>3</v>
      </c>
      <c r="L162">
        <v>3.1</v>
      </c>
      <c r="M162">
        <v>1.8</v>
      </c>
      <c r="N162">
        <v>2</v>
      </c>
      <c r="O162">
        <v>2.7</v>
      </c>
    </row>
    <row r="163" spans="1:15" x14ac:dyDescent="0.2">
      <c r="A163" t="s">
        <v>88</v>
      </c>
      <c r="B163" s="4" t="e">
        <f t="shared" si="4"/>
        <v>#VALUE!</v>
      </c>
      <c r="C163" s="4" t="str">
        <f t="shared" si="5"/>
        <v>24–26 Apr</v>
      </c>
      <c r="D163" t="s">
        <v>111</v>
      </c>
      <c r="E163">
        <v>27.3</v>
      </c>
      <c r="F163">
        <v>29.2</v>
      </c>
      <c r="G163">
        <v>11.5</v>
      </c>
      <c r="H163">
        <v>13.5</v>
      </c>
      <c r="I163">
        <v>2.6</v>
      </c>
      <c r="J163">
        <v>4.5999999999999996</v>
      </c>
      <c r="K163">
        <v>3.2</v>
      </c>
      <c r="L163">
        <v>3.7</v>
      </c>
      <c r="N163">
        <v>3.9</v>
      </c>
      <c r="O163">
        <v>1.9</v>
      </c>
    </row>
    <row r="164" spans="1:15" x14ac:dyDescent="0.2">
      <c r="A164" t="s">
        <v>744</v>
      </c>
      <c r="B164" s="4" t="e">
        <f t="shared" si="4"/>
        <v>#VALUE!</v>
      </c>
      <c r="C164" s="4" t="str">
        <f t="shared" si="5"/>
        <v>21–23 Apr</v>
      </c>
      <c r="D164" t="s">
        <v>120</v>
      </c>
      <c r="E164">
        <v>29.4</v>
      </c>
      <c r="F164">
        <v>26.8</v>
      </c>
      <c r="G164">
        <v>13.2</v>
      </c>
      <c r="H164">
        <v>12.4</v>
      </c>
      <c r="I164">
        <v>1.9</v>
      </c>
      <c r="J164">
        <v>4.8</v>
      </c>
      <c r="K164">
        <v>3</v>
      </c>
      <c r="L164">
        <v>4</v>
      </c>
      <c r="N164">
        <v>4.5</v>
      </c>
      <c r="O164">
        <v>2.6</v>
      </c>
    </row>
    <row r="165" spans="1:15" x14ac:dyDescent="0.2">
      <c r="A165" t="s">
        <v>646</v>
      </c>
      <c r="B165" s="4" t="e">
        <f t="shared" si="4"/>
        <v>#VALUE!</v>
      </c>
      <c r="C165" s="4" t="str">
        <f t="shared" si="5"/>
        <v>20–21 Apr</v>
      </c>
      <c r="D165" t="s">
        <v>134</v>
      </c>
      <c r="E165">
        <v>27.2</v>
      </c>
      <c r="F165">
        <v>27.9</v>
      </c>
      <c r="G165">
        <v>13</v>
      </c>
      <c r="H165">
        <v>11.9</v>
      </c>
      <c r="I165">
        <v>1.3</v>
      </c>
      <c r="J165">
        <v>5.0999999999999996</v>
      </c>
      <c r="K165">
        <v>3</v>
      </c>
      <c r="L165">
        <v>3.4</v>
      </c>
      <c r="M165">
        <v>2.1</v>
      </c>
      <c r="N165">
        <v>5.0999999999999996</v>
      </c>
      <c r="O165">
        <v>0.7</v>
      </c>
    </row>
    <row r="166" spans="1:15" x14ac:dyDescent="0.2">
      <c r="A166" s="1">
        <v>42845</v>
      </c>
      <c r="B166" s="4">
        <f t="shared" si="4"/>
        <v>42845</v>
      </c>
      <c r="C166" s="4">
        <f t="shared" si="5"/>
        <v>42845</v>
      </c>
      <c r="D166" t="s">
        <v>680</v>
      </c>
      <c r="E166">
        <v>30.6</v>
      </c>
      <c r="F166">
        <v>25.5</v>
      </c>
      <c r="G166">
        <v>13</v>
      </c>
      <c r="H166">
        <v>12.4</v>
      </c>
      <c r="I166">
        <v>2.5</v>
      </c>
      <c r="J166">
        <v>5</v>
      </c>
      <c r="K166">
        <v>2.6</v>
      </c>
      <c r="L166">
        <v>4</v>
      </c>
      <c r="N166">
        <v>4.4000000000000004</v>
      </c>
      <c r="O166">
        <v>5.0999999999999996</v>
      </c>
    </row>
    <row r="167" spans="1:15" x14ac:dyDescent="0.2">
      <c r="A167" s="1">
        <v>42844</v>
      </c>
      <c r="B167" s="4">
        <f t="shared" si="4"/>
        <v>42844</v>
      </c>
      <c r="C167" s="4">
        <f t="shared" si="5"/>
        <v>42844</v>
      </c>
      <c r="D167" t="s">
        <v>498</v>
      </c>
      <c r="E167">
        <v>28.5</v>
      </c>
      <c r="F167">
        <v>26.9</v>
      </c>
      <c r="G167">
        <v>12.8</v>
      </c>
      <c r="H167">
        <v>12.9</v>
      </c>
      <c r="I167">
        <v>2.5</v>
      </c>
      <c r="J167">
        <v>4.8</v>
      </c>
      <c r="K167">
        <v>3.1</v>
      </c>
      <c r="L167">
        <v>4</v>
      </c>
      <c r="N167">
        <v>4.5</v>
      </c>
      <c r="O167">
        <v>1.6</v>
      </c>
    </row>
    <row r="168" spans="1:15" x14ac:dyDescent="0.2">
      <c r="A168" t="s">
        <v>745</v>
      </c>
      <c r="B168" s="4" t="e">
        <f t="shared" si="4"/>
        <v>#VALUE!</v>
      </c>
      <c r="C168" s="4" t="str">
        <f t="shared" si="5"/>
        <v>17–19 Apr</v>
      </c>
      <c r="D168" t="s">
        <v>111</v>
      </c>
      <c r="E168">
        <v>27.5</v>
      </c>
      <c r="F168">
        <v>28.8</v>
      </c>
      <c r="G168">
        <v>11.1</v>
      </c>
      <c r="H168">
        <v>13.2</v>
      </c>
      <c r="I168">
        <v>2.9</v>
      </c>
      <c r="J168">
        <v>4.5</v>
      </c>
      <c r="K168">
        <v>3.5</v>
      </c>
      <c r="L168">
        <v>3.4</v>
      </c>
      <c r="N168">
        <v>4.0999999999999996</v>
      </c>
      <c r="O168">
        <v>1.3</v>
      </c>
    </row>
    <row r="169" spans="1:15" x14ac:dyDescent="0.2">
      <c r="A169" s="1">
        <v>42843</v>
      </c>
      <c r="B169" s="4">
        <f t="shared" si="4"/>
        <v>42843</v>
      </c>
      <c r="C169" s="4">
        <f t="shared" si="5"/>
        <v>42843</v>
      </c>
      <c r="D169" t="s">
        <v>18</v>
      </c>
      <c r="E169">
        <v>32</v>
      </c>
      <c r="F169">
        <v>24</v>
      </c>
      <c r="G169">
        <v>13</v>
      </c>
      <c r="H169">
        <v>13</v>
      </c>
      <c r="I169">
        <v>2</v>
      </c>
      <c r="J169">
        <v>4.5</v>
      </c>
      <c r="K169">
        <v>3.5</v>
      </c>
      <c r="L169">
        <v>5</v>
      </c>
      <c r="N169">
        <v>3</v>
      </c>
      <c r="O169">
        <v>8</v>
      </c>
    </row>
    <row r="170" spans="1:15" x14ac:dyDescent="0.2">
      <c r="A170" t="s">
        <v>746</v>
      </c>
      <c r="B170" s="4" t="e">
        <f t="shared" si="4"/>
        <v>#VALUE!</v>
      </c>
      <c r="C170" s="4" t="str">
        <f t="shared" si="5"/>
        <v>13–16 Apr</v>
      </c>
      <c r="D170" t="s">
        <v>120</v>
      </c>
      <c r="E170">
        <v>30</v>
      </c>
      <c r="F170">
        <v>26.8</v>
      </c>
      <c r="G170">
        <v>12.9</v>
      </c>
      <c r="H170">
        <v>12.3</v>
      </c>
      <c r="I170">
        <v>1.8</v>
      </c>
      <c r="J170">
        <v>4.8</v>
      </c>
      <c r="K170">
        <v>2.7</v>
      </c>
      <c r="L170">
        <v>3.9</v>
      </c>
      <c r="N170">
        <v>4.8</v>
      </c>
      <c r="O170">
        <v>3.2</v>
      </c>
    </row>
    <row r="171" spans="1:15" x14ac:dyDescent="0.2">
      <c r="A171" t="s">
        <v>429</v>
      </c>
      <c r="B171" s="4" t="e">
        <f t="shared" si="4"/>
        <v>#VALUE!</v>
      </c>
      <c r="C171" s="4" t="str">
        <f t="shared" si="5"/>
        <v>13–14 Apr</v>
      </c>
      <c r="D171" t="s">
        <v>134</v>
      </c>
      <c r="E171">
        <v>27</v>
      </c>
      <c r="F171">
        <v>27.4</v>
      </c>
      <c r="G171">
        <v>12.8</v>
      </c>
      <c r="H171">
        <v>11.5</v>
      </c>
      <c r="I171">
        <v>1.5</v>
      </c>
      <c r="J171">
        <v>5.3</v>
      </c>
      <c r="K171">
        <v>3.2</v>
      </c>
      <c r="L171">
        <v>3.7</v>
      </c>
      <c r="M171">
        <v>2.2999999999999998</v>
      </c>
      <c r="N171">
        <v>5.3</v>
      </c>
      <c r="O171">
        <v>0.4</v>
      </c>
    </row>
    <row r="172" spans="1:15" x14ac:dyDescent="0.2">
      <c r="A172" t="s">
        <v>430</v>
      </c>
      <c r="B172" s="4" t="e">
        <f t="shared" si="4"/>
        <v>#VALUE!</v>
      </c>
      <c r="C172" s="4" t="str">
        <f t="shared" si="5"/>
        <v>12–13 Apr</v>
      </c>
      <c r="D172" t="s">
        <v>13</v>
      </c>
      <c r="E172">
        <v>30.7</v>
      </c>
      <c r="F172">
        <v>27.6</v>
      </c>
      <c r="G172">
        <v>13.1</v>
      </c>
      <c r="H172">
        <v>12.9</v>
      </c>
      <c r="I172">
        <v>2.4</v>
      </c>
      <c r="J172">
        <v>5.2</v>
      </c>
      <c r="K172">
        <v>3.4</v>
      </c>
      <c r="L172">
        <v>2.6</v>
      </c>
      <c r="N172">
        <v>2.1</v>
      </c>
      <c r="O172">
        <v>3.1</v>
      </c>
    </row>
    <row r="173" spans="1:15" x14ac:dyDescent="0.2">
      <c r="A173" s="1">
        <v>42837</v>
      </c>
      <c r="B173" s="4">
        <f t="shared" si="4"/>
        <v>42837</v>
      </c>
      <c r="C173" s="4">
        <f t="shared" si="5"/>
        <v>42837</v>
      </c>
      <c r="D173" t="s">
        <v>680</v>
      </c>
      <c r="E173">
        <v>30.9</v>
      </c>
      <c r="F173">
        <v>25.3</v>
      </c>
      <c r="G173">
        <v>12.8</v>
      </c>
      <c r="H173">
        <v>12.7</v>
      </c>
      <c r="I173">
        <v>2.5</v>
      </c>
      <c r="J173">
        <v>5</v>
      </c>
      <c r="K173">
        <v>2.7</v>
      </c>
      <c r="L173">
        <v>3.9</v>
      </c>
      <c r="N173">
        <v>4.2</v>
      </c>
      <c r="O173">
        <v>5.6</v>
      </c>
    </row>
    <row r="174" spans="1:15" x14ac:dyDescent="0.2">
      <c r="A174" s="1">
        <v>42837</v>
      </c>
      <c r="B174" s="4">
        <f t="shared" si="4"/>
        <v>42837</v>
      </c>
      <c r="C174" s="4">
        <f t="shared" si="5"/>
        <v>42837</v>
      </c>
      <c r="D174" t="s">
        <v>498</v>
      </c>
      <c r="E174">
        <v>28.7</v>
      </c>
      <c r="F174">
        <v>26.6</v>
      </c>
      <c r="G174">
        <v>12.9</v>
      </c>
      <c r="H174">
        <v>12.7</v>
      </c>
      <c r="I174">
        <v>2.6</v>
      </c>
      <c r="J174">
        <v>4.5999999999999996</v>
      </c>
      <c r="K174">
        <v>3</v>
      </c>
      <c r="L174">
        <v>4.3</v>
      </c>
      <c r="N174">
        <v>4.5999999999999996</v>
      </c>
      <c r="O174">
        <v>2.1</v>
      </c>
    </row>
    <row r="175" spans="1:15" x14ac:dyDescent="0.2">
      <c r="A175" t="s">
        <v>431</v>
      </c>
      <c r="B175" s="4" t="e">
        <f t="shared" si="4"/>
        <v>#VALUE!</v>
      </c>
      <c r="C175" s="4" t="str">
        <f t="shared" si="5"/>
        <v>10–12 Apr</v>
      </c>
      <c r="D175" t="s">
        <v>111</v>
      </c>
      <c r="E175">
        <v>28</v>
      </c>
      <c r="F175">
        <v>28.1</v>
      </c>
      <c r="G175">
        <v>11.9</v>
      </c>
      <c r="H175">
        <v>12.9</v>
      </c>
      <c r="I175">
        <v>2.8</v>
      </c>
      <c r="J175">
        <v>4.5999999999999996</v>
      </c>
      <c r="K175">
        <v>3.5</v>
      </c>
      <c r="L175">
        <v>3.9</v>
      </c>
      <c r="N175">
        <v>4.3</v>
      </c>
      <c r="O175">
        <v>0.1</v>
      </c>
    </row>
    <row r="176" spans="1:15" x14ac:dyDescent="0.2">
      <c r="A176" s="1">
        <v>42836</v>
      </c>
      <c r="B176" s="4">
        <f t="shared" si="4"/>
        <v>42836</v>
      </c>
      <c r="C176" s="4">
        <f t="shared" si="5"/>
        <v>42836</v>
      </c>
      <c r="D176" t="s">
        <v>20</v>
      </c>
      <c r="E176">
        <v>28</v>
      </c>
      <c r="F176">
        <v>26.2</v>
      </c>
      <c r="G176">
        <v>14</v>
      </c>
      <c r="H176">
        <v>13.5</v>
      </c>
      <c r="I176">
        <v>2.8</v>
      </c>
      <c r="J176">
        <v>4.7</v>
      </c>
      <c r="K176">
        <v>1.5</v>
      </c>
      <c r="L176">
        <v>3</v>
      </c>
      <c r="M176">
        <v>1.8</v>
      </c>
      <c r="N176">
        <v>4.5</v>
      </c>
      <c r="O176">
        <v>1.8</v>
      </c>
    </row>
    <row r="177" spans="1:15" x14ac:dyDescent="0.2">
      <c r="A177" s="1">
        <v>42836</v>
      </c>
      <c r="B177" s="4">
        <f t="shared" si="4"/>
        <v>42836</v>
      </c>
      <c r="C177" s="4">
        <f t="shared" si="5"/>
        <v>42836</v>
      </c>
      <c r="D177" t="s">
        <v>124</v>
      </c>
      <c r="E177">
        <v>31.5</v>
      </c>
      <c r="F177">
        <v>25</v>
      </c>
      <c r="G177">
        <v>13</v>
      </c>
      <c r="H177">
        <v>12.5</v>
      </c>
      <c r="I177">
        <v>1.5</v>
      </c>
      <c r="J177">
        <v>5</v>
      </c>
      <c r="K177">
        <v>2.5</v>
      </c>
      <c r="L177">
        <v>4.5</v>
      </c>
      <c r="M177">
        <v>1.5</v>
      </c>
      <c r="N177">
        <v>3</v>
      </c>
      <c r="O177">
        <v>6.5</v>
      </c>
    </row>
    <row r="178" spans="1:15" x14ac:dyDescent="0.2">
      <c r="A178" t="s">
        <v>747</v>
      </c>
      <c r="B178" s="4" t="e">
        <f t="shared" si="4"/>
        <v>#VALUE!</v>
      </c>
      <c r="C178" s="4" t="str">
        <f t="shared" si="5"/>
        <v>8–9 Apr</v>
      </c>
      <c r="D178" t="s">
        <v>72</v>
      </c>
      <c r="E178">
        <v>30.2</v>
      </c>
      <c r="F178">
        <v>27</v>
      </c>
      <c r="G178">
        <v>12.5</v>
      </c>
      <c r="H178">
        <v>12.7</v>
      </c>
      <c r="I178">
        <v>2.4</v>
      </c>
      <c r="J178">
        <v>4.9000000000000004</v>
      </c>
      <c r="K178">
        <v>3.2</v>
      </c>
      <c r="L178">
        <v>4.3</v>
      </c>
      <c r="N178">
        <v>2.8</v>
      </c>
      <c r="O178">
        <v>3.2</v>
      </c>
    </row>
    <row r="179" spans="1:15" x14ac:dyDescent="0.2">
      <c r="A179" t="s">
        <v>748</v>
      </c>
      <c r="B179" s="4" t="e">
        <f t="shared" si="4"/>
        <v>#VALUE!</v>
      </c>
      <c r="C179" s="4" t="str">
        <f t="shared" si="5"/>
        <v>6–9 Apr</v>
      </c>
      <c r="D179" t="s">
        <v>120</v>
      </c>
      <c r="E179">
        <v>30.5</v>
      </c>
      <c r="F179">
        <v>26.6</v>
      </c>
      <c r="G179">
        <v>12.4</v>
      </c>
      <c r="H179">
        <v>12.7</v>
      </c>
      <c r="I179">
        <v>1.7</v>
      </c>
      <c r="J179">
        <v>4.9000000000000004</v>
      </c>
      <c r="K179">
        <v>2.9</v>
      </c>
      <c r="L179">
        <v>3.7</v>
      </c>
      <c r="N179">
        <v>4.5999999999999996</v>
      </c>
      <c r="O179">
        <v>3.9</v>
      </c>
    </row>
    <row r="180" spans="1:15" x14ac:dyDescent="0.2">
      <c r="A180" s="1">
        <v>42832</v>
      </c>
      <c r="B180" s="4">
        <f t="shared" si="4"/>
        <v>42832</v>
      </c>
      <c r="C180" s="4">
        <f t="shared" si="5"/>
        <v>42832</v>
      </c>
      <c r="D180" t="s">
        <v>48</v>
      </c>
      <c r="E180">
        <v>29.2</v>
      </c>
      <c r="F180">
        <v>27.4</v>
      </c>
      <c r="G180">
        <v>12.6</v>
      </c>
      <c r="H180">
        <v>14</v>
      </c>
      <c r="I180">
        <v>3.1</v>
      </c>
      <c r="J180">
        <v>3.4</v>
      </c>
      <c r="K180">
        <v>3.1</v>
      </c>
      <c r="L180">
        <v>2.6</v>
      </c>
      <c r="M180">
        <v>2.2999999999999998</v>
      </c>
      <c r="N180">
        <v>2.2999999999999998</v>
      </c>
      <c r="O180">
        <v>1.8</v>
      </c>
    </row>
    <row r="181" spans="1:15" x14ac:dyDescent="0.2">
      <c r="A181" t="s">
        <v>749</v>
      </c>
      <c r="B181" s="4" t="e">
        <f t="shared" si="4"/>
        <v>#VALUE!</v>
      </c>
      <c r="C181" s="4" t="str">
        <f t="shared" si="5"/>
        <v>5–7 Apr</v>
      </c>
      <c r="D181" t="s">
        <v>134</v>
      </c>
      <c r="E181">
        <v>27.3</v>
      </c>
      <c r="F181">
        <v>26.8</v>
      </c>
      <c r="G181">
        <v>12.4</v>
      </c>
      <c r="H181">
        <v>11.3</v>
      </c>
      <c r="I181">
        <v>1.4</v>
      </c>
      <c r="J181">
        <v>5.2</v>
      </c>
      <c r="K181">
        <v>3.5</v>
      </c>
      <c r="L181">
        <v>4</v>
      </c>
      <c r="M181">
        <v>2.5</v>
      </c>
      <c r="N181">
        <v>5.6</v>
      </c>
      <c r="O181">
        <v>0.5</v>
      </c>
    </row>
    <row r="182" spans="1:15" x14ac:dyDescent="0.2">
      <c r="A182" s="1">
        <v>42831</v>
      </c>
      <c r="B182" s="4">
        <f t="shared" si="4"/>
        <v>42831</v>
      </c>
      <c r="C182" s="4">
        <f t="shared" si="5"/>
        <v>42831</v>
      </c>
      <c r="D182" t="s">
        <v>680</v>
      </c>
      <c r="E182">
        <v>31.1</v>
      </c>
      <c r="F182">
        <v>25.5</v>
      </c>
      <c r="G182">
        <v>12.6</v>
      </c>
      <c r="H182">
        <v>12.4</v>
      </c>
      <c r="I182">
        <v>2.5</v>
      </c>
      <c r="J182">
        <v>4.9000000000000004</v>
      </c>
      <c r="K182">
        <v>2.7</v>
      </c>
      <c r="L182">
        <v>3.9</v>
      </c>
      <c r="M182">
        <v>0.8</v>
      </c>
      <c r="N182">
        <v>3.6</v>
      </c>
      <c r="O182">
        <v>5.6</v>
      </c>
    </row>
    <row r="183" spans="1:15" x14ac:dyDescent="0.2">
      <c r="A183" s="1">
        <v>42830</v>
      </c>
      <c r="B183" s="4">
        <f t="shared" si="4"/>
        <v>42830</v>
      </c>
      <c r="C183" s="4">
        <f t="shared" si="5"/>
        <v>42830</v>
      </c>
      <c r="D183" t="s">
        <v>498</v>
      </c>
      <c r="E183">
        <v>28.5</v>
      </c>
      <c r="F183">
        <v>26.4</v>
      </c>
      <c r="G183">
        <v>13.1</v>
      </c>
      <c r="H183">
        <v>12.6</v>
      </c>
      <c r="I183">
        <v>2.4</v>
      </c>
      <c r="J183">
        <v>4.5</v>
      </c>
      <c r="K183">
        <v>2.8</v>
      </c>
      <c r="L183">
        <v>4.4000000000000004</v>
      </c>
      <c r="N183">
        <v>5.3</v>
      </c>
      <c r="O183">
        <v>2.1</v>
      </c>
    </row>
    <row r="184" spans="1:15" x14ac:dyDescent="0.2">
      <c r="A184" t="s">
        <v>750</v>
      </c>
      <c r="B184" s="4" t="e">
        <f t="shared" si="4"/>
        <v>#VALUE!</v>
      </c>
      <c r="C184" s="4" t="str">
        <f t="shared" si="5"/>
        <v>3–5 Apr</v>
      </c>
      <c r="D184" t="s">
        <v>111</v>
      </c>
      <c r="E184">
        <v>27.9</v>
      </c>
      <c r="F184">
        <v>28.5</v>
      </c>
      <c r="G184">
        <v>12.3</v>
      </c>
      <c r="H184">
        <v>12.1</v>
      </c>
      <c r="I184">
        <v>2.5</v>
      </c>
      <c r="J184">
        <v>4.8</v>
      </c>
      <c r="K184">
        <v>3.4</v>
      </c>
      <c r="L184">
        <v>4.2</v>
      </c>
      <c r="N184">
        <v>4.3</v>
      </c>
      <c r="O184">
        <v>0.6</v>
      </c>
    </row>
    <row r="185" spans="1:15" x14ac:dyDescent="0.2">
      <c r="A185" s="1">
        <v>42828</v>
      </c>
      <c r="B185" s="4">
        <f t="shared" si="4"/>
        <v>42828</v>
      </c>
      <c r="C185" s="4">
        <f t="shared" si="5"/>
        <v>42828</v>
      </c>
      <c r="D185" t="s">
        <v>48</v>
      </c>
      <c r="E185">
        <v>29.2</v>
      </c>
      <c r="F185">
        <v>27.4</v>
      </c>
      <c r="G185">
        <v>12.6</v>
      </c>
      <c r="H185">
        <v>14</v>
      </c>
      <c r="I185">
        <v>3.1</v>
      </c>
      <c r="J185">
        <v>3.4</v>
      </c>
      <c r="K185">
        <v>3.1</v>
      </c>
      <c r="L185">
        <v>2.6</v>
      </c>
      <c r="M185">
        <v>2.2999999999999998</v>
      </c>
      <c r="N185">
        <v>2.2999999999999998</v>
      </c>
      <c r="O185">
        <v>1.8</v>
      </c>
    </row>
    <row r="186" spans="1:15" x14ac:dyDescent="0.2">
      <c r="A186" t="s">
        <v>595</v>
      </c>
      <c r="B186" s="4" t="e">
        <f t="shared" si="4"/>
        <v>#VALUE!</v>
      </c>
      <c r="C186" s="4" t="str">
        <f t="shared" si="5"/>
        <v>1–3 Apr</v>
      </c>
      <c r="D186" t="s">
        <v>483</v>
      </c>
      <c r="E186">
        <v>27.3</v>
      </c>
      <c r="F186">
        <v>27</v>
      </c>
      <c r="G186">
        <v>11.7</v>
      </c>
      <c r="H186">
        <v>11.7</v>
      </c>
      <c r="I186">
        <v>2.8</v>
      </c>
      <c r="J186">
        <v>4</v>
      </c>
      <c r="K186">
        <v>3</v>
      </c>
      <c r="L186">
        <v>5.5</v>
      </c>
      <c r="M186">
        <v>2</v>
      </c>
      <c r="N186">
        <v>5</v>
      </c>
      <c r="O186">
        <v>0.3</v>
      </c>
    </row>
    <row r="187" spans="1:15" x14ac:dyDescent="0.2">
      <c r="A187" t="s">
        <v>652</v>
      </c>
      <c r="B187" s="4" t="e">
        <f t="shared" si="4"/>
        <v>#VALUE!</v>
      </c>
      <c r="C187" s="4" t="str">
        <f t="shared" si="5"/>
        <v>1–2 Apr</v>
      </c>
      <c r="D187" t="s">
        <v>72</v>
      </c>
      <c r="E187">
        <v>30.2</v>
      </c>
      <c r="F187">
        <v>26.5</v>
      </c>
      <c r="G187">
        <v>12.3</v>
      </c>
      <c r="H187">
        <v>12.7</v>
      </c>
      <c r="I187">
        <v>2.5</v>
      </c>
      <c r="J187">
        <v>5</v>
      </c>
      <c r="K187">
        <v>3.1</v>
      </c>
      <c r="L187">
        <v>4.5</v>
      </c>
      <c r="M187">
        <v>1.2</v>
      </c>
      <c r="N187">
        <v>2</v>
      </c>
      <c r="O187">
        <v>3.7</v>
      </c>
    </row>
    <row r="188" spans="1:15" x14ac:dyDescent="0.2">
      <c r="A188" t="s">
        <v>751</v>
      </c>
      <c r="B188" s="4" t="e">
        <f t="shared" si="4"/>
        <v>#VALUE!</v>
      </c>
      <c r="C188" s="4" t="str">
        <f t="shared" si="5"/>
        <v>31 Mar–2 Apr</v>
      </c>
      <c r="D188" t="s">
        <v>120</v>
      </c>
      <c r="E188">
        <v>30.6</v>
      </c>
      <c r="F188">
        <v>27</v>
      </c>
      <c r="G188">
        <v>12</v>
      </c>
      <c r="H188">
        <v>12.3</v>
      </c>
      <c r="I188">
        <v>1.7</v>
      </c>
      <c r="J188">
        <v>4.7</v>
      </c>
      <c r="K188">
        <v>3.1</v>
      </c>
      <c r="L188">
        <v>3.6</v>
      </c>
      <c r="M188">
        <v>0.9</v>
      </c>
      <c r="N188">
        <v>4.0999999999999996</v>
      </c>
      <c r="O188">
        <v>3.6</v>
      </c>
    </row>
    <row r="189" spans="1:15" x14ac:dyDescent="0.2">
      <c r="A189" t="s">
        <v>752</v>
      </c>
      <c r="B189" s="4" t="e">
        <f t="shared" si="4"/>
        <v>#VALUE!</v>
      </c>
      <c r="C189" s="4" t="str">
        <f t="shared" si="5"/>
        <v>29–31 Mar</v>
      </c>
      <c r="D189" t="s">
        <v>134</v>
      </c>
      <c r="E189">
        <v>27.5</v>
      </c>
      <c r="F189">
        <v>26.1</v>
      </c>
      <c r="G189">
        <v>13.2</v>
      </c>
      <c r="H189">
        <v>11.2</v>
      </c>
      <c r="I189">
        <v>1.3</v>
      </c>
      <c r="J189">
        <v>5</v>
      </c>
      <c r="K189">
        <v>3.3</v>
      </c>
      <c r="L189">
        <v>4.3</v>
      </c>
      <c r="M189">
        <v>2.8</v>
      </c>
      <c r="N189">
        <v>5.3</v>
      </c>
      <c r="O189">
        <v>1.4</v>
      </c>
    </row>
    <row r="190" spans="1:15" x14ac:dyDescent="0.2">
      <c r="A190" s="1">
        <v>42824</v>
      </c>
      <c r="B190" s="4">
        <f t="shared" si="4"/>
        <v>42824</v>
      </c>
      <c r="C190" s="4">
        <f t="shared" si="5"/>
        <v>42824</v>
      </c>
      <c r="D190" t="s">
        <v>680</v>
      </c>
      <c r="E190">
        <v>31</v>
      </c>
      <c r="F190">
        <v>25.4</v>
      </c>
      <c r="G190">
        <v>12.5</v>
      </c>
      <c r="H190">
        <v>12.3</v>
      </c>
      <c r="I190">
        <v>2.4</v>
      </c>
      <c r="J190">
        <v>5</v>
      </c>
      <c r="K190">
        <v>2.7</v>
      </c>
      <c r="L190">
        <v>4.0999999999999996</v>
      </c>
      <c r="M190">
        <v>0.9</v>
      </c>
      <c r="N190">
        <v>3.7</v>
      </c>
      <c r="O190">
        <v>5.6</v>
      </c>
    </row>
    <row r="191" spans="1:15" x14ac:dyDescent="0.2">
      <c r="A191" s="1">
        <v>42823</v>
      </c>
      <c r="B191" s="4">
        <f t="shared" si="4"/>
        <v>42823</v>
      </c>
      <c r="C191" s="4">
        <f t="shared" si="5"/>
        <v>42823</v>
      </c>
      <c r="D191" t="s">
        <v>498</v>
      </c>
      <c r="E191">
        <v>28.4</v>
      </c>
      <c r="F191">
        <v>26.5</v>
      </c>
      <c r="G191">
        <v>12.8</v>
      </c>
      <c r="H191">
        <v>12.4</v>
      </c>
      <c r="I191">
        <v>2.4</v>
      </c>
      <c r="J191">
        <v>4.7</v>
      </c>
      <c r="K191">
        <v>3.1</v>
      </c>
      <c r="L191">
        <v>4.5999999999999996</v>
      </c>
      <c r="N191">
        <v>5.0999999999999996</v>
      </c>
      <c r="O191">
        <v>1.9</v>
      </c>
    </row>
    <row r="192" spans="1:15" x14ac:dyDescent="0.2">
      <c r="A192" t="s">
        <v>753</v>
      </c>
      <c r="B192" s="4" t="e">
        <f t="shared" si="4"/>
        <v>#VALUE!</v>
      </c>
      <c r="C192" s="4" t="str">
        <f t="shared" si="5"/>
        <v>27–29 Mar</v>
      </c>
      <c r="D192" t="s">
        <v>111</v>
      </c>
      <c r="E192">
        <v>28.3</v>
      </c>
      <c r="F192">
        <v>27.8</v>
      </c>
      <c r="G192">
        <v>11.7</v>
      </c>
      <c r="H192">
        <v>12.3</v>
      </c>
      <c r="I192">
        <v>2.6</v>
      </c>
      <c r="J192">
        <v>5.2</v>
      </c>
      <c r="K192">
        <v>3.3</v>
      </c>
      <c r="L192">
        <v>4.7</v>
      </c>
      <c r="N192">
        <v>4.0999999999999996</v>
      </c>
      <c r="O192">
        <v>0.5</v>
      </c>
    </row>
    <row r="193" spans="1:15" x14ac:dyDescent="0.2">
      <c r="A193" s="1">
        <v>42822</v>
      </c>
      <c r="B193" s="4">
        <f t="shared" si="4"/>
        <v>42822</v>
      </c>
      <c r="C193" s="4">
        <f t="shared" si="5"/>
        <v>42822</v>
      </c>
      <c r="D193" t="s">
        <v>18</v>
      </c>
      <c r="E193">
        <v>31</v>
      </c>
      <c r="F193">
        <v>24</v>
      </c>
      <c r="G193">
        <v>12</v>
      </c>
      <c r="H193">
        <v>12</v>
      </c>
      <c r="I193">
        <v>2.5</v>
      </c>
      <c r="J193">
        <v>5</v>
      </c>
      <c r="K193">
        <v>4</v>
      </c>
      <c r="L193">
        <v>6</v>
      </c>
      <c r="N193">
        <v>3.5</v>
      </c>
      <c r="O193">
        <v>7</v>
      </c>
    </row>
    <row r="194" spans="1:15" x14ac:dyDescent="0.2">
      <c r="A194" s="1">
        <v>42821</v>
      </c>
      <c r="B194" s="4">
        <f t="shared" si="4"/>
        <v>42821</v>
      </c>
      <c r="C194" s="4">
        <f t="shared" si="5"/>
        <v>42821</v>
      </c>
      <c r="D194" t="s">
        <v>14</v>
      </c>
      <c r="E194">
        <v>29</v>
      </c>
      <c r="F194">
        <v>29</v>
      </c>
      <c r="G194">
        <v>11.5</v>
      </c>
      <c r="H194">
        <v>12.5</v>
      </c>
      <c r="I194">
        <v>2.5</v>
      </c>
      <c r="J194">
        <v>4.5</v>
      </c>
      <c r="K194">
        <v>3</v>
      </c>
      <c r="L194">
        <v>3.5</v>
      </c>
      <c r="N194">
        <v>4.5</v>
      </c>
      <c r="O194">
        <v>0</v>
      </c>
    </row>
    <row r="195" spans="1:15" x14ac:dyDescent="0.2">
      <c r="A195" t="s">
        <v>656</v>
      </c>
      <c r="B195" s="4" t="e">
        <f t="shared" ref="B195:B258" si="6">DATE(YEAR(A195),MONTH(A195),DAY(A195))</f>
        <v>#VALUE!</v>
      </c>
      <c r="C195" s="4" t="str">
        <f t="shared" ref="C195:C258" si="7">IF(ISERROR(B195), A195, B195)</f>
        <v>24–26 Mar</v>
      </c>
      <c r="D195" t="s">
        <v>120</v>
      </c>
      <c r="E195">
        <v>30.3</v>
      </c>
      <c r="F195">
        <v>26.9</v>
      </c>
      <c r="G195">
        <v>11.9</v>
      </c>
      <c r="H195">
        <v>11.9</v>
      </c>
      <c r="I195">
        <v>1.7</v>
      </c>
      <c r="J195">
        <v>4.9000000000000004</v>
      </c>
      <c r="K195">
        <v>3.4</v>
      </c>
      <c r="L195">
        <v>4</v>
      </c>
      <c r="M195">
        <v>1</v>
      </c>
      <c r="N195">
        <v>4</v>
      </c>
      <c r="O195">
        <v>3.4</v>
      </c>
    </row>
    <row r="196" spans="1:15" x14ac:dyDescent="0.2">
      <c r="A196" t="s">
        <v>754</v>
      </c>
      <c r="B196" s="4" t="e">
        <f t="shared" si="6"/>
        <v>#VALUE!</v>
      </c>
      <c r="C196" s="4" t="str">
        <f t="shared" si="7"/>
        <v>22–24 Mar</v>
      </c>
      <c r="D196" t="s">
        <v>134</v>
      </c>
      <c r="E196">
        <v>27.4</v>
      </c>
      <c r="F196">
        <v>25.7</v>
      </c>
      <c r="G196">
        <v>13</v>
      </c>
      <c r="H196">
        <v>11.5</v>
      </c>
      <c r="I196">
        <v>1.2</v>
      </c>
      <c r="J196">
        <v>5.2</v>
      </c>
      <c r="K196">
        <v>3.1</v>
      </c>
      <c r="L196">
        <v>4.3</v>
      </c>
      <c r="M196">
        <v>3.2</v>
      </c>
      <c r="N196">
        <v>5.4</v>
      </c>
      <c r="O196">
        <v>1.7</v>
      </c>
    </row>
    <row r="197" spans="1:15" x14ac:dyDescent="0.2">
      <c r="A197" s="1">
        <v>42819</v>
      </c>
      <c r="B197" s="4">
        <f t="shared" si="6"/>
        <v>42819</v>
      </c>
      <c r="C197" s="4">
        <f t="shared" si="7"/>
        <v>42819</v>
      </c>
      <c r="D197" t="s">
        <v>20</v>
      </c>
      <c r="E197">
        <v>26.7</v>
      </c>
      <c r="F197">
        <v>25.9</v>
      </c>
      <c r="G197">
        <v>14</v>
      </c>
      <c r="H197">
        <v>13.8</v>
      </c>
      <c r="I197">
        <v>3.1</v>
      </c>
      <c r="J197">
        <v>5.3</v>
      </c>
      <c r="K197">
        <v>1.8</v>
      </c>
      <c r="L197">
        <v>3.3</v>
      </c>
      <c r="M197">
        <v>2</v>
      </c>
      <c r="N197">
        <v>4.0999999999999996</v>
      </c>
      <c r="O197">
        <v>0.8</v>
      </c>
    </row>
    <row r="198" spans="1:15" x14ac:dyDescent="0.2">
      <c r="A198" s="1">
        <v>42817</v>
      </c>
      <c r="B198" s="4">
        <f t="shared" si="6"/>
        <v>42817</v>
      </c>
      <c r="C198" s="4">
        <f t="shared" si="7"/>
        <v>42817</v>
      </c>
      <c r="D198" t="s">
        <v>680</v>
      </c>
      <c r="E198">
        <v>30.8</v>
      </c>
      <c r="F198">
        <v>25.3</v>
      </c>
      <c r="G198">
        <v>12.7</v>
      </c>
      <c r="H198">
        <v>12.5</v>
      </c>
      <c r="I198">
        <v>2.5</v>
      </c>
      <c r="J198">
        <v>5</v>
      </c>
      <c r="K198">
        <v>2.6</v>
      </c>
      <c r="L198">
        <v>4</v>
      </c>
      <c r="M198">
        <v>1</v>
      </c>
      <c r="N198">
        <v>3.6</v>
      </c>
      <c r="O198">
        <v>5.5</v>
      </c>
    </row>
    <row r="199" spans="1:15" x14ac:dyDescent="0.2">
      <c r="A199" s="1">
        <v>42816</v>
      </c>
      <c r="B199" s="4">
        <f t="shared" si="6"/>
        <v>42816</v>
      </c>
      <c r="C199" s="4">
        <f t="shared" si="7"/>
        <v>42816</v>
      </c>
      <c r="D199" t="s">
        <v>498</v>
      </c>
      <c r="E199">
        <v>27.9</v>
      </c>
      <c r="F199">
        <v>26.4</v>
      </c>
      <c r="G199">
        <v>12.8</v>
      </c>
      <c r="H199">
        <v>12.2</v>
      </c>
      <c r="I199">
        <v>2.6</v>
      </c>
      <c r="J199">
        <v>4.9000000000000004</v>
      </c>
      <c r="K199">
        <v>2.5</v>
      </c>
      <c r="L199">
        <v>4.3</v>
      </c>
      <c r="N199">
        <v>6.4</v>
      </c>
      <c r="O199">
        <v>1.5</v>
      </c>
    </row>
    <row r="200" spans="1:15" x14ac:dyDescent="0.2">
      <c r="A200" t="s">
        <v>658</v>
      </c>
      <c r="B200" s="4" t="e">
        <f t="shared" si="6"/>
        <v>#VALUE!</v>
      </c>
      <c r="C200" s="4" t="str">
        <f t="shared" si="7"/>
        <v>21–22 Mar</v>
      </c>
      <c r="D200" t="s">
        <v>72</v>
      </c>
      <c r="E200">
        <v>30</v>
      </c>
      <c r="F200">
        <v>26</v>
      </c>
      <c r="G200">
        <v>12</v>
      </c>
      <c r="H200">
        <v>12.8</v>
      </c>
      <c r="I200">
        <v>2.5</v>
      </c>
      <c r="J200">
        <v>5</v>
      </c>
      <c r="K200">
        <v>3.2</v>
      </c>
      <c r="L200">
        <v>4.5999999999999996</v>
      </c>
      <c r="M200">
        <v>1.4</v>
      </c>
      <c r="N200">
        <v>2.5</v>
      </c>
      <c r="O200">
        <v>4</v>
      </c>
    </row>
    <row r="201" spans="1:15" x14ac:dyDescent="0.2">
      <c r="A201" t="s">
        <v>755</v>
      </c>
      <c r="B201" s="4" t="e">
        <f t="shared" si="6"/>
        <v>#VALUE!</v>
      </c>
      <c r="C201" s="4" t="str">
        <f t="shared" si="7"/>
        <v>20–22 Mar</v>
      </c>
      <c r="D201" t="s">
        <v>111</v>
      </c>
      <c r="E201">
        <v>27.8</v>
      </c>
      <c r="F201">
        <v>28.1</v>
      </c>
      <c r="G201">
        <v>12.2</v>
      </c>
      <c r="H201">
        <v>12</v>
      </c>
      <c r="I201">
        <v>2.2000000000000002</v>
      </c>
      <c r="J201">
        <v>5.0999999999999996</v>
      </c>
      <c r="K201">
        <v>3.5</v>
      </c>
      <c r="L201">
        <v>5</v>
      </c>
      <c r="N201">
        <v>4.0999999999999996</v>
      </c>
      <c r="O201">
        <v>0.3</v>
      </c>
    </row>
    <row r="202" spans="1:15" x14ac:dyDescent="0.2">
      <c r="A202" s="1">
        <v>42814</v>
      </c>
      <c r="B202" s="4">
        <f t="shared" si="6"/>
        <v>42814</v>
      </c>
      <c r="C202" s="4">
        <f t="shared" si="7"/>
        <v>42814</v>
      </c>
      <c r="D202" t="s">
        <v>18</v>
      </c>
      <c r="E202">
        <v>31</v>
      </c>
      <c r="F202">
        <v>24</v>
      </c>
      <c r="G202">
        <v>12</v>
      </c>
      <c r="H202">
        <v>13</v>
      </c>
      <c r="I202">
        <v>3</v>
      </c>
      <c r="J202">
        <v>5</v>
      </c>
      <c r="K202">
        <v>4.5</v>
      </c>
      <c r="L202">
        <v>5</v>
      </c>
      <c r="N202">
        <v>2.5</v>
      </c>
      <c r="O202">
        <v>7</v>
      </c>
    </row>
    <row r="203" spans="1:15" x14ac:dyDescent="0.2">
      <c r="A203" s="1">
        <v>42814</v>
      </c>
      <c r="B203" s="4">
        <f t="shared" si="6"/>
        <v>42814</v>
      </c>
      <c r="C203" s="4">
        <f t="shared" si="7"/>
        <v>42814</v>
      </c>
      <c r="D203" t="s">
        <v>14</v>
      </c>
      <c r="E203">
        <v>28.5</v>
      </c>
      <c r="F203">
        <v>29</v>
      </c>
      <c r="G203">
        <v>11.5</v>
      </c>
      <c r="H203">
        <v>12.5</v>
      </c>
      <c r="I203">
        <v>2.5</v>
      </c>
      <c r="J203">
        <v>4.5</v>
      </c>
      <c r="K203">
        <v>3</v>
      </c>
      <c r="L203">
        <v>3.5</v>
      </c>
      <c r="N203">
        <v>5</v>
      </c>
      <c r="O203">
        <v>0.5</v>
      </c>
    </row>
    <row r="204" spans="1:15" x14ac:dyDescent="0.2">
      <c r="A204" t="s">
        <v>756</v>
      </c>
      <c r="B204" s="4" t="e">
        <f t="shared" si="6"/>
        <v>#VALUE!</v>
      </c>
      <c r="C204" s="4" t="str">
        <f t="shared" si="7"/>
        <v>17–19 Mar</v>
      </c>
      <c r="D204" t="s">
        <v>120</v>
      </c>
      <c r="E204">
        <v>29.9</v>
      </c>
      <c r="F204">
        <v>26.8</v>
      </c>
      <c r="G204">
        <v>12.4</v>
      </c>
      <c r="H204">
        <v>12.2</v>
      </c>
      <c r="I204">
        <v>1.6</v>
      </c>
      <c r="J204">
        <v>5</v>
      </c>
      <c r="K204">
        <v>2.9</v>
      </c>
      <c r="L204">
        <v>4.3</v>
      </c>
      <c r="M204">
        <v>1</v>
      </c>
      <c r="N204">
        <v>3.9</v>
      </c>
      <c r="O204">
        <v>3.1</v>
      </c>
    </row>
    <row r="205" spans="1:15" x14ac:dyDescent="0.2">
      <c r="A205" t="s">
        <v>757</v>
      </c>
      <c r="B205" s="4" t="e">
        <f t="shared" si="6"/>
        <v>#VALUE!</v>
      </c>
      <c r="C205" s="4" t="str">
        <f t="shared" si="7"/>
        <v>15–17 Mar</v>
      </c>
      <c r="D205" t="s">
        <v>134</v>
      </c>
      <c r="E205">
        <v>26.5</v>
      </c>
      <c r="F205">
        <v>25.3</v>
      </c>
      <c r="G205">
        <v>13.5</v>
      </c>
      <c r="H205">
        <v>12</v>
      </c>
      <c r="I205">
        <v>1.1000000000000001</v>
      </c>
      <c r="J205">
        <v>5.4</v>
      </c>
      <c r="K205">
        <v>2.8</v>
      </c>
      <c r="L205">
        <v>4.5999999999999996</v>
      </c>
      <c r="M205">
        <v>3.7</v>
      </c>
      <c r="N205">
        <v>5.0999999999999996</v>
      </c>
      <c r="O205">
        <v>1.2</v>
      </c>
    </row>
    <row r="206" spans="1:15" x14ac:dyDescent="0.2">
      <c r="A206" s="1">
        <v>42810</v>
      </c>
      <c r="B206" s="4">
        <f t="shared" si="6"/>
        <v>42810</v>
      </c>
      <c r="C206" s="4">
        <f t="shared" si="7"/>
        <v>42810</v>
      </c>
      <c r="D206" t="s">
        <v>680</v>
      </c>
      <c r="E206">
        <v>30.2</v>
      </c>
      <c r="F206">
        <v>25.4</v>
      </c>
      <c r="G206">
        <v>12.4</v>
      </c>
      <c r="H206">
        <v>12.9</v>
      </c>
      <c r="I206">
        <v>2.5</v>
      </c>
      <c r="J206">
        <v>5.2</v>
      </c>
      <c r="K206">
        <v>2.5</v>
      </c>
      <c r="L206">
        <v>4.2</v>
      </c>
      <c r="M206">
        <v>1</v>
      </c>
      <c r="N206">
        <v>3.7</v>
      </c>
      <c r="O206">
        <v>4.8</v>
      </c>
    </row>
    <row r="207" spans="1:15" x14ac:dyDescent="0.2">
      <c r="A207" t="s">
        <v>758</v>
      </c>
      <c r="B207" s="4" t="e">
        <f t="shared" si="6"/>
        <v>#VALUE!</v>
      </c>
      <c r="C207" s="4" t="str">
        <f t="shared" si="7"/>
        <v>13–16 Mar</v>
      </c>
      <c r="D207" t="s">
        <v>13</v>
      </c>
      <c r="E207">
        <v>32.299999999999997</v>
      </c>
      <c r="F207">
        <v>26.8</v>
      </c>
      <c r="G207">
        <v>12.7</v>
      </c>
      <c r="H207">
        <v>12.8</v>
      </c>
      <c r="I207">
        <v>2.7</v>
      </c>
      <c r="J207">
        <v>4.5999999999999996</v>
      </c>
      <c r="K207">
        <v>2.8</v>
      </c>
      <c r="L207">
        <v>3.3</v>
      </c>
      <c r="N207">
        <v>2</v>
      </c>
      <c r="O207">
        <v>5.5</v>
      </c>
    </row>
    <row r="208" spans="1:15" x14ac:dyDescent="0.2">
      <c r="A208" s="1">
        <v>42809</v>
      </c>
      <c r="B208" s="4">
        <f t="shared" si="6"/>
        <v>42809</v>
      </c>
      <c r="C208" s="4">
        <f t="shared" si="7"/>
        <v>42809</v>
      </c>
      <c r="D208" t="s">
        <v>498</v>
      </c>
      <c r="E208">
        <v>27.5</v>
      </c>
      <c r="F208">
        <v>26.5</v>
      </c>
      <c r="G208">
        <v>12.4</v>
      </c>
      <c r="H208">
        <v>12.7</v>
      </c>
      <c r="I208">
        <v>2.9</v>
      </c>
      <c r="J208">
        <v>5.2</v>
      </c>
      <c r="K208">
        <v>2.6</v>
      </c>
      <c r="L208">
        <v>4.2</v>
      </c>
      <c r="N208">
        <v>6</v>
      </c>
      <c r="O208">
        <v>1</v>
      </c>
    </row>
    <row r="209" spans="1:15" x14ac:dyDescent="0.2">
      <c r="A209" t="s">
        <v>447</v>
      </c>
      <c r="B209" s="4" t="e">
        <f t="shared" si="6"/>
        <v>#VALUE!</v>
      </c>
      <c r="C209" s="4" t="str">
        <f t="shared" si="7"/>
        <v>13–15 Mar</v>
      </c>
      <c r="D209" t="s">
        <v>111</v>
      </c>
      <c r="E209">
        <v>26.9</v>
      </c>
      <c r="F209">
        <v>28.1</v>
      </c>
      <c r="G209">
        <v>13</v>
      </c>
      <c r="H209">
        <v>12.4</v>
      </c>
      <c r="I209">
        <v>2.2999999999999998</v>
      </c>
      <c r="J209">
        <v>4.9000000000000004</v>
      </c>
      <c r="K209">
        <v>3.3</v>
      </c>
      <c r="L209">
        <v>4.7</v>
      </c>
      <c r="N209">
        <v>4.5</v>
      </c>
      <c r="O209">
        <v>1.2</v>
      </c>
    </row>
    <row r="210" spans="1:15" x14ac:dyDescent="0.2">
      <c r="A210" s="1">
        <v>42807</v>
      </c>
      <c r="B210" s="4">
        <f t="shared" si="6"/>
        <v>42807</v>
      </c>
      <c r="C210" s="4">
        <f t="shared" si="7"/>
        <v>42807</v>
      </c>
      <c r="D210" t="s">
        <v>48</v>
      </c>
      <c r="E210">
        <v>29.5</v>
      </c>
      <c r="F210">
        <v>27</v>
      </c>
      <c r="G210">
        <v>11.3</v>
      </c>
      <c r="H210">
        <v>13.9</v>
      </c>
      <c r="I210">
        <v>2.7</v>
      </c>
      <c r="J210">
        <v>4</v>
      </c>
      <c r="K210">
        <v>2.8</v>
      </c>
      <c r="L210">
        <v>3.2</v>
      </c>
      <c r="M210">
        <v>2.8</v>
      </c>
      <c r="N210">
        <v>2.8</v>
      </c>
      <c r="O210">
        <v>2.5</v>
      </c>
    </row>
    <row r="211" spans="1:15" x14ac:dyDescent="0.2">
      <c r="A211" s="1">
        <v>42806</v>
      </c>
      <c r="B211" s="4">
        <f t="shared" si="6"/>
        <v>42806</v>
      </c>
      <c r="C211" s="4">
        <f t="shared" si="7"/>
        <v>42806</v>
      </c>
      <c r="D211" t="s">
        <v>20</v>
      </c>
      <c r="E211">
        <v>26.4</v>
      </c>
      <c r="F211">
        <v>25.5</v>
      </c>
      <c r="G211">
        <v>14</v>
      </c>
      <c r="H211">
        <v>13.7</v>
      </c>
      <c r="I211">
        <v>3.5</v>
      </c>
      <c r="J211">
        <v>5.6</v>
      </c>
      <c r="K211">
        <v>2</v>
      </c>
      <c r="L211">
        <v>3</v>
      </c>
      <c r="M211">
        <v>2.2999999999999998</v>
      </c>
      <c r="N211">
        <v>4</v>
      </c>
      <c r="O211">
        <v>0.9</v>
      </c>
    </row>
    <row r="212" spans="1:15" x14ac:dyDescent="0.2">
      <c r="A212" s="1">
        <v>42806</v>
      </c>
      <c r="B212" s="4">
        <f t="shared" si="6"/>
        <v>42806</v>
      </c>
      <c r="C212" s="4">
        <f t="shared" si="7"/>
        <v>42806</v>
      </c>
      <c r="D212" t="s">
        <v>124</v>
      </c>
      <c r="E212">
        <v>29</v>
      </c>
      <c r="F212">
        <v>23</v>
      </c>
      <c r="G212">
        <v>13.5</v>
      </c>
      <c r="H212">
        <v>13</v>
      </c>
      <c r="I212">
        <v>2</v>
      </c>
      <c r="J212">
        <v>5.5</v>
      </c>
      <c r="K212">
        <v>1.5</v>
      </c>
      <c r="L212">
        <v>6.5</v>
      </c>
      <c r="M212">
        <v>2</v>
      </c>
      <c r="N212">
        <v>4</v>
      </c>
      <c r="O212">
        <v>6</v>
      </c>
    </row>
    <row r="213" spans="1:15" x14ac:dyDescent="0.2">
      <c r="A213" t="s">
        <v>759</v>
      </c>
      <c r="B213" s="4" t="e">
        <f t="shared" si="6"/>
        <v>#VALUE!</v>
      </c>
      <c r="C213" s="4" t="str">
        <f t="shared" si="7"/>
        <v>10–12 Mar</v>
      </c>
      <c r="D213" t="s">
        <v>120</v>
      </c>
      <c r="E213">
        <v>30</v>
      </c>
      <c r="F213">
        <v>27.1</v>
      </c>
      <c r="G213">
        <v>12.2</v>
      </c>
      <c r="H213">
        <v>12.9</v>
      </c>
      <c r="I213">
        <v>1.4</v>
      </c>
      <c r="J213">
        <v>4.9000000000000004</v>
      </c>
      <c r="K213">
        <v>2.6</v>
      </c>
      <c r="L213">
        <v>4.2</v>
      </c>
      <c r="M213">
        <v>1</v>
      </c>
      <c r="N213">
        <v>3.7</v>
      </c>
      <c r="O213">
        <v>2.9</v>
      </c>
    </row>
    <row r="214" spans="1:15" x14ac:dyDescent="0.2">
      <c r="A214" s="1">
        <v>42803</v>
      </c>
      <c r="B214" s="4">
        <f t="shared" si="6"/>
        <v>42803</v>
      </c>
      <c r="C214" s="4">
        <f t="shared" si="7"/>
        <v>42803</v>
      </c>
      <c r="D214" t="s">
        <v>680</v>
      </c>
      <c r="E214">
        <v>30</v>
      </c>
      <c r="F214">
        <v>25.2</v>
      </c>
      <c r="G214">
        <v>12</v>
      </c>
      <c r="H214">
        <v>13.9</v>
      </c>
      <c r="I214">
        <v>2.7</v>
      </c>
      <c r="J214">
        <v>5</v>
      </c>
      <c r="K214">
        <v>2.7</v>
      </c>
      <c r="L214">
        <v>4.5</v>
      </c>
      <c r="N214">
        <v>4</v>
      </c>
      <c r="O214">
        <v>4.8</v>
      </c>
    </row>
    <row r="215" spans="1:15" x14ac:dyDescent="0.2">
      <c r="A215" t="s">
        <v>760</v>
      </c>
      <c r="B215" s="4" t="e">
        <f t="shared" si="6"/>
        <v>#VALUE!</v>
      </c>
      <c r="C215" s="4" t="str">
        <f t="shared" si="7"/>
        <v>6–9 Mar</v>
      </c>
      <c r="D215" t="s">
        <v>483</v>
      </c>
      <c r="E215">
        <v>26.1</v>
      </c>
      <c r="F215">
        <v>26.7</v>
      </c>
      <c r="G215">
        <v>12.2</v>
      </c>
      <c r="H215">
        <v>12.2</v>
      </c>
      <c r="I215">
        <v>2.5</v>
      </c>
      <c r="J215">
        <v>4.5</v>
      </c>
      <c r="K215">
        <v>2.8</v>
      </c>
      <c r="L215">
        <v>6</v>
      </c>
      <c r="M215">
        <v>2.7</v>
      </c>
      <c r="N215">
        <v>4.3</v>
      </c>
      <c r="O215">
        <v>0.6</v>
      </c>
    </row>
    <row r="216" spans="1:15" x14ac:dyDescent="0.2">
      <c r="A216" t="s">
        <v>760</v>
      </c>
      <c r="B216" s="4" t="e">
        <f t="shared" si="6"/>
        <v>#VALUE!</v>
      </c>
      <c r="C216" s="4" t="str">
        <f t="shared" si="7"/>
        <v>6–9 Mar</v>
      </c>
      <c r="D216" t="s">
        <v>483</v>
      </c>
      <c r="E216">
        <v>24.5</v>
      </c>
      <c r="F216">
        <v>26</v>
      </c>
      <c r="G216">
        <v>12</v>
      </c>
      <c r="H216">
        <v>12</v>
      </c>
      <c r="J216">
        <v>4.5</v>
      </c>
      <c r="K216">
        <v>3</v>
      </c>
      <c r="L216">
        <v>14</v>
      </c>
      <c r="N216">
        <v>4</v>
      </c>
      <c r="O216">
        <v>1.5</v>
      </c>
    </row>
    <row r="217" spans="1:15" x14ac:dyDescent="0.2">
      <c r="A217" s="1">
        <v>42802</v>
      </c>
      <c r="B217" s="4">
        <f t="shared" si="6"/>
        <v>42802</v>
      </c>
      <c r="C217" s="4">
        <f t="shared" si="7"/>
        <v>42802</v>
      </c>
      <c r="D217" t="s">
        <v>498</v>
      </c>
      <c r="E217">
        <v>27.6</v>
      </c>
      <c r="F217">
        <v>27</v>
      </c>
      <c r="G217">
        <v>12.3</v>
      </c>
      <c r="H217">
        <v>12.6</v>
      </c>
      <c r="I217">
        <v>3.5</v>
      </c>
      <c r="J217">
        <v>5.2</v>
      </c>
      <c r="K217">
        <v>2.6</v>
      </c>
      <c r="L217">
        <v>3.6</v>
      </c>
      <c r="N217">
        <v>5.6</v>
      </c>
      <c r="O217">
        <v>0.6</v>
      </c>
    </row>
    <row r="218" spans="1:15" x14ac:dyDescent="0.2">
      <c r="A218" t="s">
        <v>761</v>
      </c>
      <c r="B218" s="4" t="e">
        <f t="shared" si="6"/>
        <v>#VALUE!</v>
      </c>
      <c r="C218" s="4" t="str">
        <f t="shared" si="7"/>
        <v>6–8 Mar</v>
      </c>
      <c r="D218" t="s">
        <v>111</v>
      </c>
      <c r="E218">
        <v>27.6</v>
      </c>
      <c r="F218">
        <v>28.2</v>
      </c>
      <c r="G218">
        <v>12.3</v>
      </c>
      <c r="H218">
        <v>12.7</v>
      </c>
      <c r="I218">
        <v>1.5</v>
      </c>
      <c r="J218">
        <v>4.9000000000000004</v>
      </c>
      <c r="K218">
        <v>3.4</v>
      </c>
      <c r="L218">
        <v>3.6</v>
      </c>
      <c r="M218">
        <v>1.8</v>
      </c>
      <c r="N218">
        <v>4</v>
      </c>
      <c r="O218">
        <v>0.6</v>
      </c>
    </row>
    <row r="219" spans="1:15" x14ac:dyDescent="0.2">
      <c r="A219" s="1">
        <v>42801</v>
      </c>
      <c r="B219" s="4">
        <f t="shared" si="6"/>
        <v>42801</v>
      </c>
      <c r="C219" s="4">
        <f t="shared" si="7"/>
        <v>42801</v>
      </c>
      <c r="D219" t="s">
        <v>18</v>
      </c>
      <c r="E219">
        <v>30</v>
      </c>
      <c r="F219">
        <v>23</v>
      </c>
      <c r="G219">
        <v>12</v>
      </c>
      <c r="H219">
        <v>13</v>
      </c>
      <c r="I219">
        <v>4</v>
      </c>
      <c r="J219">
        <v>5</v>
      </c>
      <c r="K219">
        <v>3.5</v>
      </c>
      <c r="L219">
        <v>6</v>
      </c>
      <c r="N219">
        <v>3.5</v>
      </c>
      <c r="O219">
        <v>7</v>
      </c>
    </row>
    <row r="220" spans="1:15" x14ac:dyDescent="0.2">
      <c r="A220" t="s">
        <v>662</v>
      </c>
      <c r="B220" s="4" t="e">
        <f t="shared" si="6"/>
        <v>#VALUE!</v>
      </c>
      <c r="C220" s="4" t="str">
        <f t="shared" si="7"/>
        <v>3–5 Mar</v>
      </c>
      <c r="D220" t="s">
        <v>120</v>
      </c>
      <c r="E220">
        <v>29.1</v>
      </c>
      <c r="F220">
        <v>27.6</v>
      </c>
      <c r="G220">
        <v>11.8</v>
      </c>
      <c r="H220">
        <v>13.3</v>
      </c>
      <c r="I220">
        <v>1.7</v>
      </c>
      <c r="J220">
        <v>5.0999999999999996</v>
      </c>
      <c r="K220">
        <v>2.5</v>
      </c>
      <c r="L220">
        <v>4</v>
      </c>
      <c r="N220">
        <v>4.9000000000000004</v>
      </c>
      <c r="O220">
        <v>1.5</v>
      </c>
    </row>
    <row r="221" spans="1:15" x14ac:dyDescent="0.2">
      <c r="A221" t="s">
        <v>454</v>
      </c>
      <c r="B221" s="4" t="e">
        <f t="shared" si="6"/>
        <v>#VALUE!</v>
      </c>
      <c r="C221" s="4" t="str">
        <f t="shared" si="7"/>
        <v>1–3 Mar</v>
      </c>
      <c r="D221" t="s">
        <v>134</v>
      </c>
      <c r="E221">
        <v>25.2</v>
      </c>
      <c r="F221">
        <v>25.9</v>
      </c>
      <c r="G221">
        <v>13.3</v>
      </c>
      <c r="H221">
        <v>12.2</v>
      </c>
      <c r="I221">
        <v>1.3</v>
      </c>
      <c r="J221">
        <v>4.7</v>
      </c>
      <c r="K221">
        <v>2.7</v>
      </c>
      <c r="L221">
        <v>5.5</v>
      </c>
      <c r="M221">
        <v>3.6</v>
      </c>
      <c r="N221">
        <v>5.6</v>
      </c>
      <c r="O221">
        <v>0.7</v>
      </c>
    </row>
    <row r="222" spans="1:15" x14ac:dyDescent="0.2">
      <c r="A222" t="s">
        <v>454</v>
      </c>
      <c r="B222" s="4" t="e">
        <f t="shared" si="6"/>
        <v>#VALUE!</v>
      </c>
      <c r="C222" s="4" t="str">
        <f t="shared" si="7"/>
        <v>1–3 Mar</v>
      </c>
      <c r="D222" t="s">
        <v>134</v>
      </c>
      <c r="E222">
        <v>25.2</v>
      </c>
      <c r="F222">
        <v>25.9</v>
      </c>
      <c r="G222">
        <v>13.3</v>
      </c>
      <c r="H222">
        <v>12.2</v>
      </c>
      <c r="J222">
        <v>4.7</v>
      </c>
      <c r="K222">
        <v>2.7</v>
      </c>
      <c r="L222">
        <v>11.2</v>
      </c>
      <c r="N222">
        <v>4.8</v>
      </c>
      <c r="O222">
        <v>0.7</v>
      </c>
    </row>
    <row r="223" spans="1:15" x14ac:dyDescent="0.2">
      <c r="A223" t="s">
        <v>454</v>
      </c>
      <c r="B223" s="4" t="e">
        <f t="shared" si="6"/>
        <v>#VALUE!</v>
      </c>
      <c r="C223" s="4" t="str">
        <f t="shared" si="7"/>
        <v>1–3 Mar</v>
      </c>
      <c r="D223" t="s">
        <v>134</v>
      </c>
      <c r="E223">
        <v>25.2</v>
      </c>
      <c r="F223">
        <v>25.9</v>
      </c>
      <c r="G223">
        <v>13.3</v>
      </c>
      <c r="H223">
        <v>12.2</v>
      </c>
      <c r="I223">
        <v>0.8</v>
      </c>
      <c r="J223">
        <v>4.7</v>
      </c>
      <c r="K223">
        <v>2.7</v>
      </c>
      <c r="L223">
        <v>10.199999999999999</v>
      </c>
      <c r="N223">
        <v>5</v>
      </c>
      <c r="O223">
        <v>0.7</v>
      </c>
    </row>
    <row r="224" spans="1:15" x14ac:dyDescent="0.2">
      <c r="A224" s="1">
        <v>42796</v>
      </c>
      <c r="B224" s="4">
        <f t="shared" si="6"/>
        <v>42796</v>
      </c>
      <c r="C224" s="4">
        <f t="shared" si="7"/>
        <v>42796</v>
      </c>
      <c r="D224" t="s">
        <v>680</v>
      </c>
      <c r="E224">
        <v>29</v>
      </c>
      <c r="F224">
        <v>27</v>
      </c>
      <c r="G224">
        <v>12</v>
      </c>
      <c r="H224">
        <v>14</v>
      </c>
      <c r="I224">
        <v>3</v>
      </c>
      <c r="J224">
        <v>5</v>
      </c>
      <c r="K224">
        <v>2.7</v>
      </c>
      <c r="L224">
        <v>3.5</v>
      </c>
      <c r="N224">
        <v>3.8</v>
      </c>
      <c r="O224">
        <v>2</v>
      </c>
    </row>
    <row r="225" spans="1:15" x14ac:dyDescent="0.2">
      <c r="A225" t="s">
        <v>455</v>
      </c>
      <c r="B225" s="4" t="e">
        <f t="shared" si="6"/>
        <v>#VALUE!</v>
      </c>
      <c r="C225" s="4" t="str">
        <f t="shared" si="7"/>
        <v>1–2 Mar</v>
      </c>
      <c r="D225" t="s">
        <v>679</v>
      </c>
      <c r="E225">
        <v>28.8</v>
      </c>
      <c r="F225">
        <v>27.2</v>
      </c>
      <c r="G225">
        <v>11.5</v>
      </c>
      <c r="H225">
        <v>10.6</v>
      </c>
      <c r="I225">
        <v>4.3</v>
      </c>
      <c r="J225">
        <v>6.7</v>
      </c>
      <c r="K225">
        <v>2.4</v>
      </c>
      <c r="L225">
        <v>4.2</v>
      </c>
      <c r="M225">
        <v>2</v>
      </c>
      <c r="N225">
        <v>2.2999999999999998</v>
      </c>
      <c r="O225">
        <v>1.6</v>
      </c>
    </row>
    <row r="226" spans="1:15" x14ac:dyDescent="0.2">
      <c r="A226" s="1">
        <v>42795</v>
      </c>
      <c r="B226" s="4">
        <f t="shared" si="6"/>
        <v>42795</v>
      </c>
      <c r="C226" s="4">
        <f t="shared" si="7"/>
        <v>42795</v>
      </c>
      <c r="D226" t="s">
        <v>498</v>
      </c>
      <c r="E226">
        <v>27.1</v>
      </c>
      <c r="F226">
        <v>26.9</v>
      </c>
      <c r="G226">
        <v>12.7</v>
      </c>
      <c r="H226">
        <v>12.8</v>
      </c>
      <c r="I226">
        <v>3.4</v>
      </c>
      <c r="J226">
        <v>5.2</v>
      </c>
      <c r="K226">
        <v>2.6</v>
      </c>
      <c r="L226">
        <v>2.9</v>
      </c>
      <c r="N226">
        <v>6.4</v>
      </c>
      <c r="O226">
        <v>0.2</v>
      </c>
    </row>
    <row r="227" spans="1:15" x14ac:dyDescent="0.2">
      <c r="A227" t="s">
        <v>762</v>
      </c>
      <c r="B227" s="4" t="e">
        <f t="shared" si="6"/>
        <v>#VALUE!</v>
      </c>
      <c r="C227" s="4" t="str">
        <f t="shared" si="7"/>
        <v>27 Feb–1 Mar</v>
      </c>
      <c r="D227" t="s">
        <v>111</v>
      </c>
      <c r="E227">
        <v>26</v>
      </c>
      <c r="F227">
        <v>29.2</v>
      </c>
      <c r="G227">
        <v>12.2</v>
      </c>
      <c r="H227">
        <v>13.1</v>
      </c>
      <c r="I227">
        <v>1.2</v>
      </c>
      <c r="J227">
        <v>4.5999999999999996</v>
      </c>
      <c r="K227">
        <v>3.2</v>
      </c>
      <c r="L227">
        <v>4</v>
      </c>
      <c r="M227">
        <v>2.2999999999999998</v>
      </c>
      <c r="N227">
        <v>4.2</v>
      </c>
      <c r="O227">
        <v>3.2</v>
      </c>
    </row>
    <row r="228" spans="1:15" x14ac:dyDescent="0.2">
      <c r="A228" s="1">
        <v>42793</v>
      </c>
      <c r="B228" s="4">
        <f t="shared" si="6"/>
        <v>42793</v>
      </c>
      <c r="C228" s="4">
        <f t="shared" si="7"/>
        <v>42793</v>
      </c>
      <c r="D228" t="s">
        <v>14</v>
      </c>
      <c r="E228">
        <v>28</v>
      </c>
      <c r="F228">
        <v>29</v>
      </c>
      <c r="G228">
        <v>11</v>
      </c>
      <c r="H228">
        <v>12.5</v>
      </c>
      <c r="I228">
        <v>3</v>
      </c>
      <c r="J228">
        <v>4.5</v>
      </c>
      <c r="K228">
        <v>3</v>
      </c>
      <c r="L228">
        <v>4</v>
      </c>
      <c r="N228">
        <v>5</v>
      </c>
      <c r="O228">
        <v>1</v>
      </c>
    </row>
    <row r="229" spans="1:15" x14ac:dyDescent="0.2">
      <c r="A229" t="s">
        <v>763</v>
      </c>
      <c r="B229" s="4" t="e">
        <f t="shared" si="6"/>
        <v>#VALUE!</v>
      </c>
      <c r="C229" s="4" t="str">
        <f t="shared" si="7"/>
        <v>24–26 Feb</v>
      </c>
      <c r="D229" t="s">
        <v>120</v>
      </c>
      <c r="E229">
        <v>28.4</v>
      </c>
      <c r="F229">
        <v>28</v>
      </c>
      <c r="G229">
        <v>12.2</v>
      </c>
      <c r="H229">
        <v>13.3</v>
      </c>
      <c r="I229">
        <v>2.4</v>
      </c>
      <c r="J229">
        <v>4.9000000000000004</v>
      </c>
      <c r="K229">
        <v>2.7</v>
      </c>
      <c r="L229">
        <v>3.8</v>
      </c>
      <c r="N229">
        <v>4.3</v>
      </c>
      <c r="O229">
        <v>0.4</v>
      </c>
    </row>
    <row r="230" spans="1:15" x14ac:dyDescent="0.2">
      <c r="A230" t="s">
        <v>764</v>
      </c>
      <c r="B230" s="4" t="e">
        <f t="shared" si="6"/>
        <v>#VALUE!</v>
      </c>
      <c r="C230" s="4" t="str">
        <f t="shared" si="7"/>
        <v>22–24 Feb</v>
      </c>
      <c r="D230" t="s">
        <v>134</v>
      </c>
      <c r="E230">
        <v>24.4</v>
      </c>
      <c r="F230">
        <v>26.1</v>
      </c>
      <c r="G230">
        <v>13.3</v>
      </c>
      <c r="H230">
        <v>12.6</v>
      </c>
      <c r="I230">
        <v>1.5</v>
      </c>
      <c r="J230">
        <v>5.0999999999999996</v>
      </c>
      <c r="K230">
        <v>2.5</v>
      </c>
      <c r="L230">
        <v>5.0999999999999996</v>
      </c>
      <c r="M230">
        <v>4.5</v>
      </c>
      <c r="N230">
        <v>4.9000000000000004</v>
      </c>
      <c r="O230">
        <v>1.7</v>
      </c>
    </row>
    <row r="231" spans="1:15" x14ac:dyDescent="0.2">
      <c r="A231" s="1">
        <v>42789</v>
      </c>
      <c r="B231" s="4">
        <f t="shared" si="6"/>
        <v>42789</v>
      </c>
      <c r="C231" s="4">
        <f t="shared" si="7"/>
        <v>42789</v>
      </c>
      <c r="D231" t="s">
        <v>680</v>
      </c>
      <c r="E231">
        <v>29.2</v>
      </c>
      <c r="F231">
        <v>28.1</v>
      </c>
      <c r="G231">
        <v>12</v>
      </c>
      <c r="H231">
        <v>13.9</v>
      </c>
      <c r="I231">
        <v>4.0999999999999996</v>
      </c>
      <c r="J231">
        <v>4.8</v>
      </c>
      <c r="K231">
        <v>3.1</v>
      </c>
      <c r="N231">
        <v>4.8</v>
      </c>
      <c r="O231">
        <v>1.1000000000000001</v>
      </c>
    </row>
    <row r="232" spans="1:15" x14ac:dyDescent="0.2">
      <c r="A232" s="1">
        <v>42789</v>
      </c>
      <c r="B232" s="4">
        <f t="shared" si="6"/>
        <v>42789</v>
      </c>
      <c r="C232" s="4">
        <f t="shared" si="7"/>
        <v>42789</v>
      </c>
      <c r="D232" t="s">
        <v>48</v>
      </c>
      <c r="E232">
        <v>29.5</v>
      </c>
      <c r="F232">
        <v>29</v>
      </c>
      <c r="G232">
        <v>11.8</v>
      </c>
      <c r="H232">
        <v>14.1</v>
      </c>
      <c r="I232">
        <v>3.2</v>
      </c>
      <c r="J232">
        <v>4</v>
      </c>
      <c r="K232">
        <v>3.1</v>
      </c>
      <c r="N232">
        <v>5.3</v>
      </c>
      <c r="O232">
        <v>0.5</v>
      </c>
    </row>
    <row r="233" spans="1:15" x14ac:dyDescent="0.2">
      <c r="A233" s="1">
        <v>42788</v>
      </c>
      <c r="B233" s="4">
        <f t="shared" si="6"/>
        <v>42788</v>
      </c>
      <c r="C233" s="4">
        <f t="shared" si="7"/>
        <v>42788</v>
      </c>
      <c r="D233" t="s">
        <v>14</v>
      </c>
      <c r="E233">
        <v>28</v>
      </c>
      <c r="F233">
        <v>29</v>
      </c>
      <c r="G233">
        <v>11</v>
      </c>
      <c r="H233">
        <v>12.5</v>
      </c>
      <c r="J233">
        <v>4.5</v>
      </c>
      <c r="K233">
        <v>3</v>
      </c>
      <c r="L233">
        <v>8</v>
      </c>
      <c r="M233">
        <v>4</v>
      </c>
      <c r="N233">
        <v>1</v>
      </c>
    </row>
    <row r="234" spans="1:15" x14ac:dyDescent="0.2">
      <c r="A234" s="1">
        <v>42788</v>
      </c>
      <c r="B234" s="4">
        <f t="shared" si="6"/>
        <v>42788</v>
      </c>
      <c r="C234" s="4">
        <f t="shared" si="7"/>
        <v>42788</v>
      </c>
      <c r="D234" t="s">
        <v>498</v>
      </c>
      <c r="E234">
        <v>27.8</v>
      </c>
      <c r="F234">
        <v>28.1</v>
      </c>
      <c r="G234">
        <v>12.9</v>
      </c>
      <c r="H234">
        <v>13</v>
      </c>
      <c r="I234">
        <v>4.0999999999999996</v>
      </c>
      <c r="J234">
        <v>4.5</v>
      </c>
      <c r="K234">
        <v>3.6</v>
      </c>
      <c r="N234">
        <v>6</v>
      </c>
      <c r="O234">
        <v>0.3</v>
      </c>
    </row>
    <row r="235" spans="1:15" x14ac:dyDescent="0.2">
      <c r="A235" t="s">
        <v>765</v>
      </c>
      <c r="B235" s="4" t="e">
        <f t="shared" si="6"/>
        <v>#VALUE!</v>
      </c>
      <c r="C235" s="4" t="str">
        <f t="shared" si="7"/>
        <v>20–22 Feb</v>
      </c>
      <c r="D235" t="s">
        <v>111</v>
      </c>
      <c r="E235">
        <v>25.3</v>
      </c>
      <c r="F235">
        <v>28</v>
      </c>
      <c r="G235">
        <v>12.8</v>
      </c>
      <c r="H235">
        <v>12.9</v>
      </c>
      <c r="I235">
        <v>1.5</v>
      </c>
      <c r="J235">
        <v>5.2</v>
      </c>
      <c r="K235">
        <v>3.3</v>
      </c>
      <c r="L235">
        <v>3.2</v>
      </c>
      <c r="M235">
        <v>3.9</v>
      </c>
      <c r="N235">
        <v>3.9</v>
      </c>
      <c r="O235">
        <v>2.7</v>
      </c>
    </row>
    <row r="236" spans="1:15" x14ac:dyDescent="0.2">
      <c r="A236" t="s">
        <v>766</v>
      </c>
      <c r="B236" s="4" t="e">
        <f t="shared" si="6"/>
        <v>#VALUE!</v>
      </c>
      <c r="C236" s="4" t="str">
        <f t="shared" si="7"/>
        <v>19–21 Feb</v>
      </c>
      <c r="D236" t="s">
        <v>483</v>
      </c>
      <c r="E236">
        <v>26</v>
      </c>
      <c r="F236">
        <v>27.1</v>
      </c>
      <c r="G236">
        <v>11.9</v>
      </c>
      <c r="H236">
        <v>11.7</v>
      </c>
      <c r="I236">
        <v>3</v>
      </c>
      <c r="J236">
        <v>4.3</v>
      </c>
      <c r="K236">
        <v>2.6</v>
      </c>
      <c r="L236">
        <v>5.5</v>
      </c>
      <c r="M236">
        <v>4.8</v>
      </c>
      <c r="N236">
        <v>3.1</v>
      </c>
      <c r="O236">
        <v>1.1000000000000001</v>
      </c>
    </row>
    <row r="237" spans="1:15" x14ac:dyDescent="0.2">
      <c r="A237" t="s">
        <v>766</v>
      </c>
      <c r="B237" s="4" t="e">
        <f t="shared" si="6"/>
        <v>#VALUE!</v>
      </c>
      <c r="C237" s="4" t="str">
        <f t="shared" si="7"/>
        <v>19–21 Feb</v>
      </c>
      <c r="D237" t="s">
        <v>483</v>
      </c>
      <c r="E237">
        <v>27.1</v>
      </c>
      <c r="F237">
        <v>31.4</v>
      </c>
      <c r="G237">
        <v>12.2</v>
      </c>
      <c r="H237">
        <v>11.9</v>
      </c>
      <c r="I237">
        <v>5.0999999999999996</v>
      </c>
      <c r="J237">
        <v>4</v>
      </c>
      <c r="K237">
        <v>3</v>
      </c>
      <c r="N237">
        <v>5.3</v>
      </c>
      <c r="O237">
        <v>4.3</v>
      </c>
    </row>
    <row r="238" spans="1:15" x14ac:dyDescent="0.2">
      <c r="A238" s="1">
        <v>42786</v>
      </c>
      <c r="B238" s="4">
        <f t="shared" si="6"/>
        <v>42786</v>
      </c>
      <c r="C238" s="4">
        <f t="shared" si="7"/>
        <v>42786</v>
      </c>
      <c r="D238" t="s">
        <v>18</v>
      </c>
      <c r="E238">
        <v>28</v>
      </c>
      <c r="F238">
        <v>29</v>
      </c>
      <c r="G238">
        <v>13</v>
      </c>
      <c r="H238">
        <v>13</v>
      </c>
      <c r="I238">
        <v>4</v>
      </c>
      <c r="J238">
        <v>5</v>
      </c>
      <c r="K238">
        <v>3.5</v>
      </c>
      <c r="N238">
        <v>4.5</v>
      </c>
      <c r="O238">
        <v>1</v>
      </c>
    </row>
    <row r="239" spans="1:15" x14ac:dyDescent="0.2">
      <c r="A239" s="1">
        <v>42786</v>
      </c>
      <c r="B239" s="4">
        <f t="shared" si="6"/>
        <v>42786</v>
      </c>
      <c r="C239" s="4">
        <f t="shared" si="7"/>
        <v>42786</v>
      </c>
      <c r="D239" t="s">
        <v>14</v>
      </c>
      <c r="E239">
        <v>27.5</v>
      </c>
      <c r="F239">
        <v>32</v>
      </c>
      <c r="G239">
        <v>11</v>
      </c>
      <c r="H239">
        <v>12</v>
      </c>
      <c r="I239">
        <v>3</v>
      </c>
      <c r="J239">
        <v>4.5</v>
      </c>
      <c r="K239">
        <v>3</v>
      </c>
      <c r="N239">
        <v>7</v>
      </c>
      <c r="O239">
        <v>4.5</v>
      </c>
    </row>
    <row r="240" spans="1:15" x14ac:dyDescent="0.2">
      <c r="A240" t="s">
        <v>767</v>
      </c>
      <c r="B240" s="4" t="e">
        <f t="shared" si="6"/>
        <v>#VALUE!</v>
      </c>
      <c r="C240" s="4" t="str">
        <f t="shared" si="7"/>
        <v>17–19 Feb</v>
      </c>
      <c r="D240" t="s">
        <v>120</v>
      </c>
      <c r="E240">
        <v>28.7</v>
      </c>
      <c r="F240">
        <v>29.8</v>
      </c>
      <c r="G240">
        <v>12.1</v>
      </c>
      <c r="H240">
        <v>13.2</v>
      </c>
      <c r="I240">
        <v>3.9</v>
      </c>
      <c r="J240">
        <v>4.5</v>
      </c>
      <c r="K240">
        <v>2.9</v>
      </c>
      <c r="N240">
        <v>4.9000000000000004</v>
      </c>
      <c r="O240">
        <v>1.1000000000000001</v>
      </c>
    </row>
    <row r="241" spans="1:15" x14ac:dyDescent="0.2">
      <c r="A241" t="s">
        <v>300</v>
      </c>
      <c r="B241" s="4" t="e">
        <f t="shared" si="6"/>
        <v>#VALUE!</v>
      </c>
      <c r="C241" s="4" t="str">
        <f t="shared" si="7"/>
        <v>16–17 Feb</v>
      </c>
      <c r="D241" t="s">
        <v>134</v>
      </c>
      <c r="E241">
        <v>26.1</v>
      </c>
      <c r="F241">
        <v>29.1</v>
      </c>
      <c r="G241">
        <v>13.8</v>
      </c>
      <c r="H241">
        <v>13.2</v>
      </c>
      <c r="I241">
        <v>3.7</v>
      </c>
      <c r="J241">
        <v>4.5</v>
      </c>
      <c r="K241">
        <v>2.5</v>
      </c>
      <c r="N241">
        <v>7.1</v>
      </c>
      <c r="O241">
        <v>3</v>
      </c>
    </row>
    <row r="242" spans="1:15" x14ac:dyDescent="0.2">
      <c r="A242" t="s">
        <v>603</v>
      </c>
      <c r="B242" s="4" t="e">
        <f t="shared" si="6"/>
        <v>#VALUE!</v>
      </c>
      <c r="C242" s="4" t="str">
        <f t="shared" si="7"/>
        <v>15–16 Feb</v>
      </c>
      <c r="D242" t="s">
        <v>13</v>
      </c>
      <c r="E242">
        <v>30.9</v>
      </c>
      <c r="F242">
        <v>30.1</v>
      </c>
      <c r="G242">
        <v>13</v>
      </c>
      <c r="H242">
        <v>12.8</v>
      </c>
      <c r="I242">
        <v>2</v>
      </c>
      <c r="J242">
        <v>4.3</v>
      </c>
      <c r="K242">
        <v>3.3</v>
      </c>
      <c r="N242">
        <v>3.6</v>
      </c>
      <c r="O242">
        <v>0.8</v>
      </c>
    </row>
    <row r="243" spans="1:15" x14ac:dyDescent="0.2">
      <c r="A243" s="1">
        <v>42781</v>
      </c>
      <c r="B243" s="4">
        <f t="shared" si="6"/>
        <v>42781</v>
      </c>
      <c r="C243" s="4">
        <f t="shared" si="7"/>
        <v>42781</v>
      </c>
      <c r="D243" t="s">
        <v>680</v>
      </c>
      <c r="E243">
        <v>28.7</v>
      </c>
      <c r="F243">
        <v>29.2</v>
      </c>
      <c r="G243">
        <v>12</v>
      </c>
      <c r="H243">
        <v>13.8</v>
      </c>
      <c r="I243">
        <v>3.8</v>
      </c>
      <c r="J243">
        <v>4.8</v>
      </c>
      <c r="K243">
        <v>3</v>
      </c>
      <c r="N243">
        <v>4.7</v>
      </c>
      <c r="O243">
        <v>0.5</v>
      </c>
    </row>
    <row r="244" spans="1:15" x14ac:dyDescent="0.2">
      <c r="A244" t="s">
        <v>459</v>
      </c>
      <c r="B244" s="4" t="e">
        <f t="shared" si="6"/>
        <v>#VALUE!</v>
      </c>
      <c r="C244" s="4" t="str">
        <f t="shared" si="7"/>
        <v>13–15 Feb</v>
      </c>
      <c r="D244" t="s">
        <v>498</v>
      </c>
      <c r="E244">
        <v>27</v>
      </c>
      <c r="F244">
        <v>30.4</v>
      </c>
      <c r="G244">
        <v>12.6</v>
      </c>
      <c r="H244">
        <v>13.5</v>
      </c>
      <c r="I244">
        <v>3.9</v>
      </c>
      <c r="J244">
        <v>4.3</v>
      </c>
      <c r="K244">
        <v>2.5</v>
      </c>
      <c r="N244">
        <v>5.8</v>
      </c>
      <c r="O244">
        <v>3.4</v>
      </c>
    </row>
    <row r="245" spans="1:15" x14ac:dyDescent="0.2">
      <c r="A245" t="s">
        <v>459</v>
      </c>
      <c r="B245" s="4" t="e">
        <f t="shared" si="6"/>
        <v>#VALUE!</v>
      </c>
      <c r="C245" s="4" t="str">
        <f t="shared" si="7"/>
        <v>13–15 Feb</v>
      </c>
      <c r="D245" t="s">
        <v>111</v>
      </c>
      <c r="E245">
        <v>26.2</v>
      </c>
      <c r="F245">
        <v>31</v>
      </c>
      <c r="G245">
        <v>13.2</v>
      </c>
      <c r="H245">
        <v>13</v>
      </c>
      <c r="I245">
        <v>2.6</v>
      </c>
      <c r="J245">
        <v>5</v>
      </c>
      <c r="K245">
        <v>3.4</v>
      </c>
      <c r="N245">
        <v>5.6</v>
      </c>
      <c r="O245">
        <v>4.8</v>
      </c>
    </row>
    <row r="246" spans="1:15" x14ac:dyDescent="0.2">
      <c r="A246" s="1">
        <v>42779</v>
      </c>
      <c r="B246" s="4">
        <f t="shared" si="6"/>
        <v>42779</v>
      </c>
      <c r="C246" s="4">
        <f t="shared" si="7"/>
        <v>42779</v>
      </c>
      <c r="D246" t="s">
        <v>14</v>
      </c>
      <c r="E246">
        <v>27.5</v>
      </c>
      <c r="F246">
        <v>32</v>
      </c>
      <c r="G246">
        <v>11</v>
      </c>
      <c r="H246">
        <v>11.5</v>
      </c>
      <c r="I246">
        <v>3</v>
      </c>
      <c r="J246">
        <v>4.5</v>
      </c>
      <c r="K246">
        <v>3</v>
      </c>
      <c r="N246">
        <v>7.5</v>
      </c>
      <c r="O246">
        <v>4.5</v>
      </c>
    </row>
    <row r="247" spans="1:15" x14ac:dyDescent="0.2">
      <c r="A247" t="s">
        <v>768</v>
      </c>
      <c r="B247" s="4" t="e">
        <f t="shared" si="6"/>
        <v>#VALUE!</v>
      </c>
      <c r="C247" s="4" t="str">
        <f t="shared" si="7"/>
        <v>10–12 Feb</v>
      </c>
      <c r="D247" t="s">
        <v>120</v>
      </c>
      <c r="E247">
        <v>28.2</v>
      </c>
      <c r="F247">
        <v>30.8</v>
      </c>
      <c r="G247">
        <v>12.1</v>
      </c>
      <c r="H247">
        <v>13.1</v>
      </c>
      <c r="I247">
        <v>3.8</v>
      </c>
      <c r="J247">
        <v>4.7</v>
      </c>
      <c r="K247">
        <v>3</v>
      </c>
      <c r="N247">
        <v>4.3</v>
      </c>
      <c r="O247">
        <v>2.6</v>
      </c>
    </row>
    <row r="248" spans="1:15" x14ac:dyDescent="0.2">
      <c r="A248" s="1">
        <v>42774</v>
      </c>
      <c r="B248" s="4">
        <f t="shared" si="6"/>
        <v>42774</v>
      </c>
      <c r="C248" s="4">
        <f t="shared" si="7"/>
        <v>42774</v>
      </c>
      <c r="D248" t="s">
        <v>680</v>
      </c>
      <c r="E248">
        <v>29</v>
      </c>
      <c r="F248">
        <v>29</v>
      </c>
      <c r="G248">
        <v>11.9</v>
      </c>
      <c r="H248">
        <v>14</v>
      </c>
      <c r="I248">
        <v>3.6</v>
      </c>
      <c r="J248">
        <v>4.5999999999999996</v>
      </c>
      <c r="K248">
        <v>3.2</v>
      </c>
      <c r="N248">
        <v>4.7</v>
      </c>
      <c r="O248">
        <v>0</v>
      </c>
    </row>
    <row r="249" spans="1:15" x14ac:dyDescent="0.2">
      <c r="A249" t="s">
        <v>769</v>
      </c>
      <c r="B249" s="4" t="e">
        <f t="shared" si="6"/>
        <v>#VALUE!</v>
      </c>
      <c r="C249" s="4" t="str">
        <f t="shared" si="7"/>
        <v>6–8 Feb</v>
      </c>
      <c r="D249" t="s">
        <v>498</v>
      </c>
      <c r="E249">
        <v>27.6</v>
      </c>
      <c r="F249">
        <v>31</v>
      </c>
      <c r="G249">
        <v>12.5</v>
      </c>
      <c r="H249">
        <v>13.3</v>
      </c>
      <c r="I249">
        <v>3.4</v>
      </c>
      <c r="J249">
        <v>4.0999999999999996</v>
      </c>
      <c r="K249">
        <v>3.3</v>
      </c>
      <c r="N249">
        <v>4.8</v>
      </c>
      <c r="O249">
        <v>3.4</v>
      </c>
    </row>
    <row r="250" spans="1:15" x14ac:dyDescent="0.2">
      <c r="A250" t="s">
        <v>769</v>
      </c>
      <c r="B250" s="4" t="e">
        <f t="shared" si="6"/>
        <v>#VALUE!</v>
      </c>
      <c r="C250" s="4" t="str">
        <f t="shared" si="7"/>
        <v>6–8 Feb</v>
      </c>
      <c r="D250" t="s">
        <v>111</v>
      </c>
      <c r="E250">
        <v>26.7</v>
      </c>
      <c r="F250">
        <v>30.9</v>
      </c>
      <c r="G250">
        <v>13.4</v>
      </c>
      <c r="H250">
        <v>12.8</v>
      </c>
      <c r="I250">
        <v>2.9</v>
      </c>
      <c r="J250">
        <v>4.7</v>
      </c>
      <c r="K250">
        <v>3.5</v>
      </c>
      <c r="N250">
        <v>5.0999999999999996</v>
      </c>
      <c r="O250">
        <v>4.2</v>
      </c>
    </row>
    <row r="251" spans="1:15" x14ac:dyDescent="0.2">
      <c r="A251" s="1">
        <v>42772</v>
      </c>
      <c r="B251" s="4">
        <f t="shared" si="6"/>
        <v>42772</v>
      </c>
      <c r="C251" s="4">
        <f t="shared" si="7"/>
        <v>42772</v>
      </c>
      <c r="D251" t="s">
        <v>14</v>
      </c>
      <c r="E251">
        <v>27</v>
      </c>
      <c r="F251">
        <v>32</v>
      </c>
      <c r="G251">
        <v>10.5</v>
      </c>
      <c r="H251">
        <v>11.5</v>
      </c>
      <c r="I251">
        <v>3</v>
      </c>
      <c r="J251">
        <v>4.5</v>
      </c>
      <c r="K251">
        <v>3</v>
      </c>
      <c r="N251">
        <v>8.5</v>
      </c>
      <c r="O251">
        <v>5</v>
      </c>
    </row>
    <row r="252" spans="1:15" x14ac:dyDescent="0.2">
      <c r="A252" t="s">
        <v>475</v>
      </c>
      <c r="B252" s="4" t="e">
        <f t="shared" si="6"/>
        <v>#VALUE!</v>
      </c>
      <c r="C252" s="4" t="str">
        <f t="shared" si="7"/>
        <v>3–5 Feb</v>
      </c>
      <c r="D252" t="s">
        <v>120</v>
      </c>
      <c r="E252">
        <v>28.1</v>
      </c>
      <c r="F252">
        <v>30.5</v>
      </c>
      <c r="G252">
        <v>12.1</v>
      </c>
      <c r="H252">
        <v>13.5</v>
      </c>
      <c r="I252">
        <v>3.4</v>
      </c>
      <c r="J252">
        <v>4.5999999999999996</v>
      </c>
      <c r="K252">
        <v>3.3</v>
      </c>
      <c r="N252">
        <v>4.5</v>
      </c>
      <c r="O252">
        <v>2.4</v>
      </c>
    </row>
    <row r="253" spans="1:15" x14ac:dyDescent="0.2">
      <c r="A253" t="s">
        <v>476</v>
      </c>
      <c r="B253" s="4" t="e">
        <f t="shared" si="6"/>
        <v>#VALUE!</v>
      </c>
      <c r="C253" s="4" t="str">
        <f t="shared" si="7"/>
        <v>1–3 Feb</v>
      </c>
      <c r="D253" t="s">
        <v>134</v>
      </c>
      <c r="E253">
        <v>26.2</v>
      </c>
      <c r="F253">
        <v>28.6</v>
      </c>
      <c r="G253">
        <v>13.2</v>
      </c>
      <c r="H253">
        <v>13.1</v>
      </c>
      <c r="I253">
        <v>4.3</v>
      </c>
      <c r="J253">
        <v>4.5</v>
      </c>
      <c r="K253">
        <v>2.8</v>
      </c>
      <c r="N253">
        <v>7.3</v>
      </c>
      <c r="O253">
        <v>2.4</v>
      </c>
    </row>
    <row r="254" spans="1:15" x14ac:dyDescent="0.2">
      <c r="A254" t="s">
        <v>606</v>
      </c>
      <c r="B254" s="4" t="e">
        <f t="shared" si="6"/>
        <v>#VALUE!</v>
      </c>
      <c r="C254" s="4" t="str">
        <f t="shared" si="7"/>
        <v>1–2 Feb</v>
      </c>
      <c r="D254" t="s">
        <v>679</v>
      </c>
      <c r="E254">
        <v>26.6</v>
      </c>
      <c r="F254">
        <v>29.5</v>
      </c>
      <c r="G254">
        <v>13.2</v>
      </c>
      <c r="H254">
        <v>13.4</v>
      </c>
      <c r="I254">
        <v>5.4</v>
      </c>
      <c r="J254">
        <v>5.2</v>
      </c>
      <c r="K254">
        <v>3.5</v>
      </c>
      <c r="N254">
        <v>3.2</v>
      </c>
      <c r="O254">
        <v>2.9</v>
      </c>
    </row>
    <row r="255" spans="1:15" x14ac:dyDescent="0.2">
      <c r="A255" s="1">
        <v>42767</v>
      </c>
      <c r="B255" s="4">
        <f t="shared" si="6"/>
        <v>42767</v>
      </c>
      <c r="C255" s="4">
        <f t="shared" si="7"/>
        <v>42767</v>
      </c>
      <c r="D255" t="s">
        <v>680</v>
      </c>
      <c r="E255">
        <v>29.5</v>
      </c>
      <c r="F255">
        <v>29.1</v>
      </c>
      <c r="G255">
        <v>12</v>
      </c>
      <c r="H255">
        <v>13.8</v>
      </c>
      <c r="I255">
        <v>3.6</v>
      </c>
      <c r="J255">
        <v>4.7</v>
      </c>
      <c r="K255">
        <v>3.1</v>
      </c>
      <c r="N255">
        <v>4.2</v>
      </c>
      <c r="O255">
        <v>0.4</v>
      </c>
    </row>
    <row r="256" spans="1:15" x14ac:dyDescent="0.2">
      <c r="A256" s="1">
        <v>42767</v>
      </c>
      <c r="B256" s="4">
        <f t="shared" si="6"/>
        <v>42767</v>
      </c>
      <c r="C256" s="4">
        <f t="shared" si="7"/>
        <v>42767</v>
      </c>
      <c r="D256" t="s">
        <v>498</v>
      </c>
      <c r="E256">
        <v>29.9</v>
      </c>
      <c r="F256">
        <v>31.1</v>
      </c>
      <c r="G256">
        <v>12.4</v>
      </c>
      <c r="H256">
        <v>13.1</v>
      </c>
      <c r="I256">
        <v>2.9</v>
      </c>
      <c r="J256">
        <v>3.4</v>
      </c>
      <c r="K256">
        <v>2.4</v>
      </c>
      <c r="N256">
        <v>4.8</v>
      </c>
      <c r="O256">
        <v>1.2</v>
      </c>
    </row>
    <row r="257" spans="1:15" x14ac:dyDescent="0.2">
      <c r="A257" t="s">
        <v>462</v>
      </c>
      <c r="B257" s="4" t="e">
        <f t="shared" si="6"/>
        <v>#VALUE!</v>
      </c>
      <c r="C257" s="4" t="str">
        <f t="shared" si="7"/>
        <v>30 Jan–1 Feb</v>
      </c>
      <c r="D257" t="s">
        <v>111</v>
      </c>
      <c r="E257">
        <v>27.3</v>
      </c>
      <c r="F257">
        <v>30.5</v>
      </c>
      <c r="G257">
        <v>12.9</v>
      </c>
      <c r="H257">
        <v>12.8</v>
      </c>
      <c r="I257">
        <v>3.2</v>
      </c>
      <c r="J257">
        <v>4.5</v>
      </c>
      <c r="K257">
        <v>3.7</v>
      </c>
      <c r="N257">
        <v>5.0999999999999996</v>
      </c>
      <c r="O257">
        <v>3.2</v>
      </c>
    </row>
    <row r="258" spans="1:15" x14ac:dyDescent="0.2">
      <c r="A258" s="1">
        <v>42765</v>
      </c>
      <c r="B258" s="4">
        <f t="shared" si="6"/>
        <v>42765</v>
      </c>
      <c r="C258" s="4">
        <f t="shared" si="7"/>
        <v>42765</v>
      </c>
      <c r="D258" t="s">
        <v>14</v>
      </c>
      <c r="E258">
        <v>27</v>
      </c>
      <c r="F258">
        <v>32</v>
      </c>
      <c r="G258">
        <v>10.5</v>
      </c>
      <c r="H258">
        <v>11.5</v>
      </c>
      <c r="I258">
        <v>3</v>
      </c>
      <c r="J258">
        <v>4.5</v>
      </c>
      <c r="K258">
        <v>3.5</v>
      </c>
      <c r="N258">
        <v>8</v>
      </c>
      <c r="O258">
        <v>5</v>
      </c>
    </row>
    <row r="259" spans="1:15" x14ac:dyDescent="0.2">
      <c r="A259" t="s">
        <v>208</v>
      </c>
      <c r="B259" s="4" t="e">
        <f t="shared" ref="B259:B276" si="8">DATE(YEAR(A259),MONTH(A259),DAY(A259))</f>
        <v>#VALUE!</v>
      </c>
      <c r="C259" s="4" t="str">
        <f t="shared" ref="C259:C276" si="9">IF(ISERROR(B259), A259, B259)</f>
        <v>27–29 Jan</v>
      </c>
      <c r="D259" t="s">
        <v>120</v>
      </c>
      <c r="E259">
        <v>28</v>
      </c>
      <c r="F259">
        <v>31.2</v>
      </c>
      <c r="G259">
        <v>11.6</v>
      </c>
      <c r="H259">
        <v>14</v>
      </c>
      <c r="I259">
        <v>3</v>
      </c>
      <c r="J259">
        <v>4.5</v>
      </c>
      <c r="K259">
        <v>3.3</v>
      </c>
      <c r="N259">
        <v>4.4000000000000004</v>
      </c>
      <c r="O259">
        <v>3.2</v>
      </c>
    </row>
    <row r="260" spans="1:15" x14ac:dyDescent="0.2">
      <c r="A260" s="1">
        <v>42763</v>
      </c>
      <c r="B260" s="4">
        <f t="shared" si="8"/>
        <v>42763</v>
      </c>
      <c r="C260" s="4">
        <f t="shared" si="9"/>
        <v>42763</v>
      </c>
      <c r="D260" t="s">
        <v>124</v>
      </c>
      <c r="E260">
        <v>30.5</v>
      </c>
      <c r="F260">
        <v>29</v>
      </c>
      <c r="G260">
        <v>13</v>
      </c>
      <c r="H260">
        <v>13</v>
      </c>
      <c r="I260">
        <v>3</v>
      </c>
      <c r="J260">
        <v>5</v>
      </c>
      <c r="K260">
        <v>3</v>
      </c>
      <c r="N260">
        <v>3.5</v>
      </c>
      <c r="O260">
        <v>1.5</v>
      </c>
    </row>
    <row r="261" spans="1:15" x14ac:dyDescent="0.2">
      <c r="A261" s="1">
        <v>42762</v>
      </c>
      <c r="B261" s="4">
        <f t="shared" si="8"/>
        <v>42762</v>
      </c>
      <c r="C261" s="4">
        <f t="shared" si="9"/>
        <v>42762</v>
      </c>
      <c r="D261" t="s">
        <v>48</v>
      </c>
      <c r="E261">
        <v>29.9</v>
      </c>
      <c r="F261">
        <v>28.5</v>
      </c>
      <c r="G261">
        <v>12.3</v>
      </c>
      <c r="H261">
        <v>14.2</v>
      </c>
      <c r="I261">
        <v>3.8</v>
      </c>
      <c r="J261">
        <v>3.9</v>
      </c>
      <c r="K261">
        <v>2.9</v>
      </c>
      <c r="N261">
        <v>4.5</v>
      </c>
      <c r="O261">
        <v>1.4</v>
      </c>
    </row>
    <row r="262" spans="1:15" x14ac:dyDescent="0.2">
      <c r="A262" t="s">
        <v>607</v>
      </c>
      <c r="B262" s="4" t="e">
        <f t="shared" si="8"/>
        <v>#VALUE!</v>
      </c>
      <c r="C262" s="4" t="str">
        <f t="shared" si="9"/>
        <v>24–27 Jan</v>
      </c>
      <c r="D262" t="s">
        <v>483</v>
      </c>
      <c r="E262">
        <v>27.9</v>
      </c>
      <c r="F262">
        <v>32.1</v>
      </c>
      <c r="G262">
        <v>12.2</v>
      </c>
      <c r="H262">
        <v>10.5</v>
      </c>
      <c r="I262">
        <v>4</v>
      </c>
      <c r="J262">
        <v>4.0999999999999996</v>
      </c>
      <c r="K262">
        <v>3.7</v>
      </c>
      <c r="N262">
        <v>5.5</v>
      </c>
      <c r="O262">
        <v>4.2</v>
      </c>
    </row>
    <row r="263" spans="1:15" x14ac:dyDescent="0.2">
      <c r="A263" t="s">
        <v>484</v>
      </c>
      <c r="B263" s="4" t="e">
        <f t="shared" si="8"/>
        <v>#VALUE!</v>
      </c>
      <c r="C263" s="4" t="str">
        <f t="shared" si="9"/>
        <v>25–26 Jan</v>
      </c>
      <c r="D263" t="s">
        <v>72</v>
      </c>
      <c r="E263">
        <v>29</v>
      </c>
      <c r="F263">
        <v>30</v>
      </c>
      <c r="G263">
        <v>11.8</v>
      </c>
      <c r="H263">
        <v>13.2</v>
      </c>
      <c r="I263">
        <v>3.7</v>
      </c>
      <c r="J263">
        <v>4.7</v>
      </c>
      <c r="K263">
        <v>3.5</v>
      </c>
      <c r="N263">
        <v>4.0999999999999996</v>
      </c>
      <c r="O263">
        <v>1</v>
      </c>
    </row>
    <row r="264" spans="1:15" x14ac:dyDescent="0.2">
      <c r="A264" t="s">
        <v>484</v>
      </c>
      <c r="B264" s="4" t="e">
        <f t="shared" si="8"/>
        <v>#VALUE!</v>
      </c>
      <c r="C264" s="4" t="str">
        <f t="shared" si="9"/>
        <v>25–26 Jan</v>
      </c>
      <c r="D264" t="s">
        <v>134</v>
      </c>
      <c r="E264">
        <v>26.4</v>
      </c>
      <c r="F264">
        <v>28.8</v>
      </c>
      <c r="G264">
        <v>13.6</v>
      </c>
      <c r="H264">
        <v>13.4</v>
      </c>
      <c r="I264">
        <v>4</v>
      </c>
      <c r="J264">
        <v>3.9</v>
      </c>
      <c r="K264">
        <v>3.1</v>
      </c>
      <c r="N264">
        <v>6.8</v>
      </c>
      <c r="O264">
        <v>2.4</v>
      </c>
    </row>
    <row r="265" spans="1:15" x14ac:dyDescent="0.2">
      <c r="A265" t="s">
        <v>312</v>
      </c>
      <c r="B265" s="4" t="e">
        <f t="shared" si="8"/>
        <v>#VALUE!</v>
      </c>
      <c r="C265" s="4" t="str">
        <f t="shared" si="9"/>
        <v>24–25 Jan</v>
      </c>
      <c r="D265" t="s">
        <v>111</v>
      </c>
      <c r="E265">
        <v>26.7</v>
      </c>
      <c r="F265">
        <v>31.8</v>
      </c>
      <c r="G265">
        <v>12.9</v>
      </c>
      <c r="H265">
        <v>12.5</v>
      </c>
      <c r="I265">
        <v>3</v>
      </c>
      <c r="J265">
        <v>4.3</v>
      </c>
      <c r="K265">
        <v>3.8</v>
      </c>
      <c r="N265">
        <v>5</v>
      </c>
      <c r="O265">
        <v>5.0999999999999996</v>
      </c>
    </row>
    <row r="266" spans="1:15" x14ac:dyDescent="0.2">
      <c r="A266" t="s">
        <v>312</v>
      </c>
      <c r="B266" s="4" t="e">
        <f t="shared" si="8"/>
        <v>#VALUE!</v>
      </c>
      <c r="C266" s="4" t="str">
        <f t="shared" si="9"/>
        <v>24–25 Jan</v>
      </c>
      <c r="D266" t="s">
        <v>13</v>
      </c>
      <c r="E266">
        <v>31</v>
      </c>
      <c r="F266">
        <v>29.7</v>
      </c>
      <c r="G266">
        <v>12.5</v>
      </c>
      <c r="H266">
        <v>12.4</v>
      </c>
      <c r="I266">
        <v>3</v>
      </c>
      <c r="J266">
        <v>4.7</v>
      </c>
      <c r="K266">
        <v>3.3</v>
      </c>
      <c r="N266">
        <v>3.4</v>
      </c>
      <c r="O266">
        <v>1.3</v>
      </c>
    </row>
    <row r="267" spans="1:15" x14ac:dyDescent="0.2">
      <c r="A267" t="s">
        <v>109</v>
      </c>
      <c r="B267" s="4" t="e">
        <f t="shared" si="8"/>
        <v>#VALUE!</v>
      </c>
      <c r="C267" s="4" t="str">
        <f t="shared" si="9"/>
        <v>20–22 Jan</v>
      </c>
      <c r="D267" t="s">
        <v>120</v>
      </c>
      <c r="E267">
        <v>28.3</v>
      </c>
      <c r="F267">
        <v>31.7</v>
      </c>
      <c r="G267">
        <v>11.1</v>
      </c>
      <c r="H267">
        <v>13.6</v>
      </c>
      <c r="I267">
        <v>3.1</v>
      </c>
      <c r="J267">
        <v>4.5999999999999996</v>
      </c>
      <c r="K267">
        <v>3</v>
      </c>
      <c r="N267">
        <v>4.5999999999999996</v>
      </c>
      <c r="O267">
        <v>3.4</v>
      </c>
    </row>
    <row r="268" spans="1:15" x14ac:dyDescent="0.2">
      <c r="A268" t="s">
        <v>319</v>
      </c>
      <c r="B268" s="4" t="e">
        <f t="shared" si="8"/>
        <v>#VALUE!</v>
      </c>
      <c r="C268" s="4" t="str">
        <f t="shared" si="9"/>
        <v>18–20 Jan</v>
      </c>
      <c r="D268" t="s">
        <v>134</v>
      </c>
      <c r="E268">
        <v>26.8</v>
      </c>
      <c r="F268">
        <v>28.4</v>
      </c>
      <c r="G268">
        <v>13.4</v>
      </c>
      <c r="H268">
        <v>13.5</v>
      </c>
      <c r="I268">
        <v>3.9</v>
      </c>
      <c r="J268">
        <v>4.2</v>
      </c>
      <c r="K268">
        <v>2.8</v>
      </c>
      <c r="N268">
        <v>7</v>
      </c>
      <c r="O268">
        <v>1.6</v>
      </c>
    </row>
    <row r="269" spans="1:15" x14ac:dyDescent="0.2">
      <c r="A269" t="s">
        <v>489</v>
      </c>
      <c r="B269" s="4" t="e">
        <f t="shared" si="8"/>
        <v>#VALUE!</v>
      </c>
      <c r="C269" s="4" t="str">
        <f t="shared" si="9"/>
        <v>17–18 Jan</v>
      </c>
      <c r="D269" t="s">
        <v>111</v>
      </c>
      <c r="E269">
        <v>26.5</v>
      </c>
      <c r="F269">
        <v>31</v>
      </c>
      <c r="G269">
        <v>13.1</v>
      </c>
      <c r="H269">
        <v>13.2</v>
      </c>
      <c r="I269">
        <v>2.7</v>
      </c>
      <c r="J269">
        <v>4.5999999999999996</v>
      </c>
      <c r="K269">
        <v>3.8</v>
      </c>
      <c r="N269">
        <v>5.0999999999999996</v>
      </c>
      <c r="O269">
        <v>4.5</v>
      </c>
    </row>
    <row r="270" spans="1:15" x14ac:dyDescent="0.2">
      <c r="A270" s="1">
        <v>42751</v>
      </c>
      <c r="B270" s="4">
        <f t="shared" si="8"/>
        <v>42751</v>
      </c>
      <c r="C270" s="4">
        <f t="shared" si="9"/>
        <v>42751</v>
      </c>
      <c r="D270" t="s">
        <v>124</v>
      </c>
      <c r="E270">
        <v>29.8</v>
      </c>
      <c r="F270">
        <v>30.1</v>
      </c>
      <c r="G270">
        <v>12.9</v>
      </c>
      <c r="H270">
        <v>12.5</v>
      </c>
      <c r="I270">
        <v>2.9</v>
      </c>
      <c r="J270">
        <v>4.7</v>
      </c>
      <c r="K270">
        <v>3.2</v>
      </c>
      <c r="N270">
        <v>3.9</v>
      </c>
      <c r="O270">
        <v>0.3</v>
      </c>
    </row>
    <row r="271" spans="1:15" x14ac:dyDescent="0.2">
      <c r="A271" t="s">
        <v>770</v>
      </c>
      <c r="B271" s="4" t="e">
        <f t="shared" si="8"/>
        <v>#VALUE!</v>
      </c>
      <c r="C271" s="4" t="str">
        <f t="shared" si="9"/>
        <v>13–15 Jan</v>
      </c>
      <c r="D271" t="s">
        <v>120</v>
      </c>
      <c r="E271">
        <v>27.7</v>
      </c>
      <c r="F271">
        <v>31.6</v>
      </c>
      <c r="G271">
        <v>11.4</v>
      </c>
      <c r="H271">
        <v>13.1</v>
      </c>
      <c r="I271">
        <v>3</v>
      </c>
      <c r="J271">
        <v>4.9000000000000004</v>
      </c>
      <c r="K271">
        <v>2.7</v>
      </c>
      <c r="N271">
        <v>5.6</v>
      </c>
      <c r="O271">
        <v>3.9</v>
      </c>
    </row>
    <row r="272" spans="1:15" x14ac:dyDescent="0.2">
      <c r="A272" s="1">
        <v>42746</v>
      </c>
      <c r="B272" s="4">
        <f t="shared" si="8"/>
        <v>42746</v>
      </c>
      <c r="C272" s="4">
        <f t="shared" si="9"/>
        <v>42746</v>
      </c>
      <c r="D272" t="s">
        <v>680</v>
      </c>
      <c r="E272">
        <v>29.2</v>
      </c>
      <c r="F272">
        <v>29.5</v>
      </c>
      <c r="G272">
        <v>12</v>
      </c>
      <c r="H272">
        <v>13.2</v>
      </c>
      <c r="I272">
        <v>4</v>
      </c>
      <c r="J272">
        <v>4.5999999999999996</v>
      </c>
      <c r="K272">
        <v>3</v>
      </c>
      <c r="N272">
        <v>4.5</v>
      </c>
      <c r="O272">
        <v>0.3</v>
      </c>
    </row>
    <row r="273" spans="1:15" x14ac:dyDescent="0.2">
      <c r="A273" t="s">
        <v>674</v>
      </c>
      <c r="B273" s="4" t="e">
        <f t="shared" si="8"/>
        <v>#VALUE!</v>
      </c>
      <c r="C273" s="4" t="str">
        <f t="shared" si="9"/>
        <v>10–11 Jan</v>
      </c>
      <c r="D273" t="s">
        <v>13</v>
      </c>
      <c r="E273">
        <v>30.9</v>
      </c>
      <c r="F273">
        <v>30.1</v>
      </c>
      <c r="G273">
        <v>12.4</v>
      </c>
      <c r="H273">
        <v>12.5</v>
      </c>
      <c r="I273">
        <v>3</v>
      </c>
      <c r="J273">
        <v>4.4000000000000004</v>
      </c>
      <c r="K273">
        <v>3.6</v>
      </c>
      <c r="N273">
        <v>3.1</v>
      </c>
      <c r="O273">
        <v>0.8</v>
      </c>
    </row>
    <row r="274" spans="1:15" x14ac:dyDescent="0.2">
      <c r="A274" t="s">
        <v>674</v>
      </c>
      <c r="B274" s="4" t="e">
        <f t="shared" si="8"/>
        <v>#VALUE!</v>
      </c>
      <c r="C274" s="4" t="str">
        <f t="shared" si="9"/>
        <v>10–11 Jan</v>
      </c>
      <c r="D274" t="s">
        <v>111</v>
      </c>
      <c r="E274">
        <v>25.7</v>
      </c>
      <c r="F274">
        <v>31.6</v>
      </c>
      <c r="G274">
        <v>13</v>
      </c>
      <c r="H274">
        <v>13.2</v>
      </c>
      <c r="I274">
        <v>2.6</v>
      </c>
      <c r="J274">
        <v>4.8</v>
      </c>
      <c r="K274">
        <v>3.8</v>
      </c>
      <c r="N274">
        <v>5.3</v>
      </c>
      <c r="O274">
        <v>5.9</v>
      </c>
    </row>
    <row r="275" spans="1:15" x14ac:dyDescent="0.2">
      <c r="A275" s="1">
        <v>42744</v>
      </c>
      <c r="B275" s="4">
        <f t="shared" si="8"/>
        <v>42744</v>
      </c>
      <c r="C275" s="4">
        <f t="shared" si="9"/>
        <v>42744</v>
      </c>
      <c r="D275" t="s">
        <v>124</v>
      </c>
      <c r="E275">
        <v>28.8</v>
      </c>
      <c r="F275">
        <v>30.5</v>
      </c>
      <c r="G275">
        <v>13.4</v>
      </c>
      <c r="H275">
        <v>12.1</v>
      </c>
      <c r="I275">
        <v>3.1</v>
      </c>
      <c r="J275">
        <v>4.5999999999999996</v>
      </c>
      <c r="K275">
        <v>3.5</v>
      </c>
      <c r="N275">
        <v>4</v>
      </c>
      <c r="O275">
        <v>1.7</v>
      </c>
    </row>
    <row r="276" spans="1:15" x14ac:dyDescent="0.2">
      <c r="A276" t="s">
        <v>494</v>
      </c>
      <c r="B276" s="4" t="e">
        <f t="shared" si="8"/>
        <v>#VALUE!</v>
      </c>
      <c r="C276" s="4" t="str">
        <f t="shared" si="9"/>
        <v>7–9 Jan</v>
      </c>
      <c r="D276" t="s">
        <v>120</v>
      </c>
      <c r="E276">
        <v>27.5</v>
      </c>
      <c r="F276">
        <v>31.4</v>
      </c>
      <c r="G276">
        <v>12.1</v>
      </c>
      <c r="H276">
        <v>13.4</v>
      </c>
      <c r="I276">
        <v>3</v>
      </c>
      <c r="J276">
        <v>4.8</v>
      </c>
      <c r="K276">
        <v>3.5</v>
      </c>
      <c r="N276">
        <v>4.3</v>
      </c>
      <c r="O276">
        <v>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A88" sqref="A88"/>
    </sheetView>
  </sheetViews>
  <sheetFormatPr baseColWidth="10" defaultRowHeight="16" x14ac:dyDescent="0.2"/>
  <cols>
    <col min="2" max="3" width="10.83203125" style="4"/>
  </cols>
  <sheetData>
    <row r="1" spans="1:13" x14ac:dyDescent="0.2">
      <c r="A1" t="s">
        <v>773</v>
      </c>
      <c r="B1" s="4" t="s">
        <v>772</v>
      </c>
      <c r="C1" s="4" t="s">
        <v>771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44</v>
      </c>
      <c r="K1" t="s">
        <v>45</v>
      </c>
      <c r="L1" t="s">
        <v>7</v>
      </c>
      <c r="M1" t="s">
        <v>8</v>
      </c>
    </row>
    <row r="2" spans="1:13" x14ac:dyDescent="0.2">
      <c r="A2" s="1">
        <v>43090</v>
      </c>
      <c r="B2" s="4">
        <f>DATE(YEAR(A2)-8,MONTH(A2),DAY(A2))</f>
        <v>40168</v>
      </c>
      <c r="C2" s="4">
        <f>IF(ISERROR(B2), A2, B2)</f>
        <v>40168</v>
      </c>
      <c r="D2" t="s">
        <v>20</v>
      </c>
      <c r="E2">
        <v>40.1</v>
      </c>
      <c r="F2">
        <v>29.7</v>
      </c>
      <c r="G2">
        <v>9.1</v>
      </c>
      <c r="H2">
        <v>6</v>
      </c>
      <c r="I2">
        <v>6.4</v>
      </c>
      <c r="J2">
        <v>1.9</v>
      </c>
      <c r="L2">
        <v>6.8</v>
      </c>
      <c r="M2">
        <v>10.4</v>
      </c>
    </row>
    <row r="3" spans="1:13" x14ac:dyDescent="0.2">
      <c r="A3" t="s">
        <v>9</v>
      </c>
      <c r="B3" s="4" t="e">
        <f t="shared" ref="B3:B66" si="0">DATE(YEAR(A3)-8,MONTH(A3),DAY(A3))</f>
        <v>#VALUE!</v>
      </c>
      <c r="C3" s="4" t="str">
        <f t="shared" ref="C3:C66" si="1">IF(ISERROR(B3), A3, B3)</f>
        <v>18–19 Dec</v>
      </c>
      <c r="D3" t="s">
        <v>25</v>
      </c>
      <c r="E3">
        <v>39.5</v>
      </c>
      <c r="F3">
        <v>29</v>
      </c>
      <c r="G3">
        <v>11</v>
      </c>
      <c r="H3">
        <v>6</v>
      </c>
      <c r="I3">
        <v>7</v>
      </c>
      <c r="J3">
        <v>1.5</v>
      </c>
      <c r="L3">
        <v>6</v>
      </c>
      <c r="M3">
        <v>10.5</v>
      </c>
    </row>
    <row r="4" spans="1:13" x14ac:dyDescent="0.2">
      <c r="A4" s="1">
        <v>43086</v>
      </c>
      <c r="B4" s="4">
        <f t="shared" si="0"/>
        <v>40164</v>
      </c>
      <c r="C4" s="4">
        <f t="shared" si="1"/>
        <v>40164</v>
      </c>
      <c r="D4" t="s">
        <v>20</v>
      </c>
      <c r="E4">
        <v>39.200000000000003</v>
      </c>
      <c r="F4">
        <v>29.5</v>
      </c>
      <c r="G4">
        <v>9.1</v>
      </c>
      <c r="H4">
        <v>5.9</v>
      </c>
      <c r="I4">
        <v>6.5</v>
      </c>
      <c r="J4">
        <v>2.2000000000000002</v>
      </c>
      <c r="L4">
        <v>7.6</v>
      </c>
      <c r="M4">
        <v>9.6999999999999993</v>
      </c>
    </row>
    <row r="5" spans="1:13" x14ac:dyDescent="0.2">
      <c r="A5" s="1">
        <v>43083</v>
      </c>
      <c r="B5" s="4">
        <f t="shared" si="0"/>
        <v>40161</v>
      </c>
      <c r="C5" s="4">
        <f t="shared" si="1"/>
        <v>40161</v>
      </c>
      <c r="D5" t="s">
        <v>13</v>
      </c>
      <c r="E5">
        <v>39.6</v>
      </c>
      <c r="F5">
        <v>30</v>
      </c>
      <c r="G5">
        <v>9.3000000000000007</v>
      </c>
      <c r="H5">
        <v>6.5</v>
      </c>
      <c r="I5">
        <v>6.9</v>
      </c>
      <c r="J5">
        <v>2</v>
      </c>
      <c r="L5">
        <v>5.7</v>
      </c>
      <c r="M5">
        <v>9.6</v>
      </c>
    </row>
    <row r="6" spans="1:13" x14ac:dyDescent="0.2">
      <c r="A6" s="1">
        <v>43081</v>
      </c>
      <c r="B6" s="4">
        <f t="shared" si="0"/>
        <v>40159</v>
      </c>
      <c r="C6" s="4">
        <f t="shared" si="1"/>
        <v>40159</v>
      </c>
      <c r="D6" t="s">
        <v>46</v>
      </c>
      <c r="E6">
        <v>33</v>
      </c>
      <c r="F6">
        <v>27.4</v>
      </c>
      <c r="G6">
        <v>12.6</v>
      </c>
      <c r="H6">
        <v>7.6</v>
      </c>
      <c r="I6">
        <v>6.8</v>
      </c>
      <c r="J6">
        <v>2.1</v>
      </c>
      <c r="K6">
        <v>0.9</v>
      </c>
      <c r="L6">
        <v>9.6</v>
      </c>
      <c r="M6">
        <v>5.6</v>
      </c>
    </row>
    <row r="7" spans="1:13" x14ac:dyDescent="0.2">
      <c r="A7" t="s">
        <v>47</v>
      </c>
      <c r="B7" s="4" t="e">
        <f t="shared" si="0"/>
        <v>#VALUE!</v>
      </c>
      <c r="C7" s="4" t="str">
        <f t="shared" si="1"/>
        <v>3–4 Dec</v>
      </c>
      <c r="D7" t="s">
        <v>48</v>
      </c>
      <c r="E7">
        <v>35.4</v>
      </c>
      <c r="F7">
        <v>28.2</v>
      </c>
      <c r="G7">
        <v>12.2</v>
      </c>
      <c r="H7">
        <v>6.5</v>
      </c>
      <c r="I7">
        <v>7</v>
      </c>
      <c r="J7">
        <v>2.5</v>
      </c>
      <c r="L7">
        <v>8.1999999999999993</v>
      </c>
      <c r="M7">
        <v>7.2</v>
      </c>
    </row>
    <row r="8" spans="1:13" x14ac:dyDescent="0.2">
      <c r="A8" t="s">
        <v>49</v>
      </c>
      <c r="B8" s="4" t="e">
        <f t="shared" si="0"/>
        <v>#VALUE!</v>
      </c>
      <c r="C8" s="4" t="str">
        <f t="shared" si="1"/>
        <v>24–30 Nov</v>
      </c>
      <c r="D8" t="s">
        <v>50</v>
      </c>
      <c r="E8">
        <v>37.700000000000003</v>
      </c>
      <c r="F8">
        <v>28</v>
      </c>
      <c r="G8">
        <v>9.6</v>
      </c>
      <c r="H8">
        <v>7.5</v>
      </c>
      <c r="I8">
        <v>6.1</v>
      </c>
      <c r="J8">
        <v>1.7</v>
      </c>
      <c r="K8">
        <v>0.6</v>
      </c>
      <c r="L8">
        <v>8.8000000000000007</v>
      </c>
      <c r="M8">
        <v>9.6999999999999993</v>
      </c>
    </row>
    <row r="9" spans="1:13" x14ac:dyDescent="0.2">
      <c r="A9" t="s">
        <v>51</v>
      </c>
      <c r="B9" s="4" t="e">
        <f t="shared" si="0"/>
        <v>#VALUE!</v>
      </c>
      <c r="C9" s="4" t="str">
        <f t="shared" si="1"/>
        <v>27–28 Nov</v>
      </c>
      <c r="D9" t="s">
        <v>25</v>
      </c>
      <c r="E9">
        <v>38.200000000000003</v>
      </c>
      <c r="F9">
        <v>29.1</v>
      </c>
      <c r="G9">
        <v>10.4</v>
      </c>
      <c r="H9">
        <v>7.5</v>
      </c>
      <c r="I9">
        <v>7</v>
      </c>
      <c r="J9">
        <v>1.7</v>
      </c>
      <c r="L9">
        <v>6.1</v>
      </c>
      <c r="M9">
        <v>9.1</v>
      </c>
    </row>
    <row r="10" spans="1:13" x14ac:dyDescent="0.2">
      <c r="A10" s="1">
        <v>43066</v>
      </c>
      <c r="B10" s="4">
        <f t="shared" si="0"/>
        <v>40144</v>
      </c>
      <c r="C10" s="4">
        <f t="shared" si="1"/>
        <v>40144</v>
      </c>
      <c r="D10" t="s">
        <v>13</v>
      </c>
      <c r="E10">
        <v>38</v>
      </c>
      <c r="F10">
        <v>30.5</v>
      </c>
      <c r="G10">
        <v>10.3</v>
      </c>
      <c r="H10">
        <v>6</v>
      </c>
      <c r="I10">
        <v>7.4</v>
      </c>
      <c r="J10">
        <v>1.9</v>
      </c>
      <c r="L10">
        <v>5.9</v>
      </c>
      <c r="M10">
        <v>7.5</v>
      </c>
    </row>
    <row r="11" spans="1:13" x14ac:dyDescent="0.2">
      <c r="A11" s="1">
        <v>43062</v>
      </c>
      <c r="B11" s="4">
        <f t="shared" si="0"/>
        <v>40140</v>
      </c>
      <c r="C11" s="4">
        <f t="shared" si="1"/>
        <v>40140</v>
      </c>
      <c r="D11" t="s">
        <v>13</v>
      </c>
      <c r="E11">
        <v>38.4</v>
      </c>
      <c r="F11">
        <v>30.8</v>
      </c>
      <c r="G11">
        <v>10.199999999999999</v>
      </c>
      <c r="H11">
        <v>6.3</v>
      </c>
      <c r="I11">
        <v>7.3</v>
      </c>
      <c r="J11">
        <v>1.9</v>
      </c>
      <c r="L11">
        <v>5.0999999999999996</v>
      </c>
      <c r="M11">
        <v>7.6</v>
      </c>
    </row>
    <row r="12" spans="1:13" x14ac:dyDescent="0.2">
      <c r="A12" t="s">
        <v>52</v>
      </c>
      <c r="B12" s="4" t="e">
        <f t="shared" si="0"/>
        <v>#VALUE!</v>
      </c>
      <c r="C12" s="4" t="str">
        <f t="shared" si="1"/>
        <v>14–23 Nov</v>
      </c>
      <c r="D12" t="s">
        <v>50</v>
      </c>
      <c r="E12">
        <v>37.5</v>
      </c>
      <c r="F12">
        <v>27.9</v>
      </c>
      <c r="G12">
        <v>9.5</v>
      </c>
      <c r="H12">
        <v>7.2</v>
      </c>
      <c r="I12">
        <v>6.1</v>
      </c>
      <c r="J12">
        <v>2.1</v>
      </c>
      <c r="K12">
        <v>0.6</v>
      </c>
      <c r="L12">
        <v>9.1</v>
      </c>
      <c r="M12">
        <v>9.6</v>
      </c>
    </row>
    <row r="13" spans="1:13" x14ac:dyDescent="0.2">
      <c r="A13" t="s">
        <v>53</v>
      </c>
      <c r="B13" s="4" t="e">
        <f t="shared" si="0"/>
        <v>#VALUE!</v>
      </c>
      <c r="C13" s="4" t="str">
        <f t="shared" si="1"/>
        <v>18–19 Nov</v>
      </c>
      <c r="D13" t="s">
        <v>42</v>
      </c>
      <c r="E13">
        <v>38.200000000000003</v>
      </c>
      <c r="F13">
        <v>27.9</v>
      </c>
      <c r="G13">
        <v>8.5</v>
      </c>
      <c r="H13">
        <v>6.8</v>
      </c>
      <c r="I13">
        <v>7.7</v>
      </c>
      <c r="J13">
        <v>2.6</v>
      </c>
      <c r="L13">
        <v>8.3000000000000007</v>
      </c>
      <c r="M13">
        <v>10.3</v>
      </c>
    </row>
    <row r="14" spans="1:13" x14ac:dyDescent="0.2">
      <c r="A14" t="s">
        <v>54</v>
      </c>
      <c r="B14" s="4" t="e">
        <f t="shared" si="0"/>
        <v>#VALUE!</v>
      </c>
      <c r="C14" s="4" t="str">
        <f t="shared" si="1"/>
        <v>26 Oct–16 Nov</v>
      </c>
      <c r="D14" t="s">
        <v>14</v>
      </c>
      <c r="E14">
        <v>38.5</v>
      </c>
      <c r="F14">
        <v>27.5</v>
      </c>
      <c r="G14">
        <v>9.5</v>
      </c>
      <c r="H14">
        <v>6.5</v>
      </c>
      <c r="I14">
        <v>7</v>
      </c>
      <c r="J14">
        <v>3</v>
      </c>
      <c r="L14">
        <v>8</v>
      </c>
      <c r="M14">
        <v>11</v>
      </c>
    </row>
    <row r="15" spans="1:13" x14ac:dyDescent="0.2">
      <c r="A15" s="1">
        <v>43055</v>
      </c>
      <c r="B15" s="4">
        <f t="shared" si="0"/>
        <v>40133</v>
      </c>
      <c r="C15" s="4">
        <f t="shared" si="1"/>
        <v>40133</v>
      </c>
      <c r="D15" t="s">
        <v>46</v>
      </c>
      <c r="E15">
        <v>32.200000000000003</v>
      </c>
      <c r="F15">
        <v>24.9</v>
      </c>
      <c r="G15">
        <v>12.2</v>
      </c>
      <c r="H15">
        <v>7.1</v>
      </c>
      <c r="I15">
        <v>6.5</v>
      </c>
      <c r="J15">
        <v>2.6</v>
      </c>
      <c r="K15">
        <v>1.5</v>
      </c>
      <c r="L15">
        <v>13</v>
      </c>
      <c r="M15">
        <v>7.3</v>
      </c>
    </row>
    <row r="16" spans="1:13" x14ac:dyDescent="0.2">
      <c r="A16" s="1">
        <v>43052</v>
      </c>
      <c r="B16" s="4">
        <f t="shared" si="0"/>
        <v>40130</v>
      </c>
      <c r="C16" s="4">
        <f t="shared" si="1"/>
        <v>40130</v>
      </c>
      <c r="D16" t="s">
        <v>20</v>
      </c>
      <c r="E16">
        <v>38.5</v>
      </c>
      <c r="F16">
        <v>27.8</v>
      </c>
      <c r="G16">
        <v>9.8000000000000007</v>
      </c>
      <c r="H16">
        <v>7</v>
      </c>
      <c r="I16">
        <v>7.3</v>
      </c>
      <c r="J16">
        <v>2.1</v>
      </c>
      <c r="L16">
        <v>7.5</v>
      </c>
      <c r="M16">
        <v>10.7</v>
      </c>
    </row>
    <row r="17" spans="1:13" x14ac:dyDescent="0.2">
      <c r="A17" t="s">
        <v>55</v>
      </c>
      <c r="B17" s="4" t="e">
        <f t="shared" si="0"/>
        <v>#VALUE!</v>
      </c>
      <c r="C17" s="4" t="str">
        <f t="shared" si="1"/>
        <v>2–11 Nov</v>
      </c>
      <c r="D17" t="s">
        <v>50</v>
      </c>
      <c r="E17">
        <v>37.799999999999997</v>
      </c>
      <c r="F17">
        <v>28.6</v>
      </c>
      <c r="G17">
        <v>10.7</v>
      </c>
      <c r="H17">
        <v>6.8</v>
      </c>
      <c r="I17">
        <v>6.4</v>
      </c>
      <c r="J17">
        <v>1.9</v>
      </c>
      <c r="L17">
        <v>7.8</v>
      </c>
      <c r="M17">
        <v>9.1999999999999993</v>
      </c>
    </row>
    <row r="18" spans="1:13" x14ac:dyDescent="0.2">
      <c r="A18" s="1">
        <v>43048</v>
      </c>
      <c r="B18" s="4">
        <f t="shared" si="0"/>
        <v>40126</v>
      </c>
      <c r="C18" s="4">
        <f t="shared" si="1"/>
        <v>40126</v>
      </c>
      <c r="D18" t="s">
        <v>13</v>
      </c>
      <c r="E18">
        <v>38.799999999999997</v>
      </c>
      <c r="F18">
        <v>30.2</v>
      </c>
      <c r="G18">
        <v>9.9</v>
      </c>
      <c r="H18">
        <v>6.8</v>
      </c>
      <c r="I18">
        <v>7.6</v>
      </c>
      <c r="J18">
        <v>2.2000000000000002</v>
      </c>
      <c r="L18">
        <v>4.5</v>
      </c>
      <c r="M18">
        <v>8.6</v>
      </c>
    </row>
    <row r="19" spans="1:13" x14ac:dyDescent="0.2">
      <c r="A19" t="s">
        <v>56</v>
      </c>
      <c r="B19" s="4" t="e">
        <f t="shared" si="0"/>
        <v>#VALUE!</v>
      </c>
      <c r="C19" s="4" t="str">
        <f t="shared" si="1"/>
        <v>6–7 Nov</v>
      </c>
      <c r="D19" t="s">
        <v>25</v>
      </c>
      <c r="E19">
        <v>39.5</v>
      </c>
      <c r="F19">
        <v>29</v>
      </c>
      <c r="G19">
        <v>9.5</v>
      </c>
      <c r="H19">
        <v>7.2</v>
      </c>
      <c r="I19">
        <v>7.8</v>
      </c>
      <c r="J19">
        <v>1.3</v>
      </c>
      <c r="L19">
        <v>5.7</v>
      </c>
      <c r="M19">
        <v>10.5</v>
      </c>
    </row>
    <row r="20" spans="1:13" x14ac:dyDescent="0.2">
      <c r="A20" t="s">
        <v>57</v>
      </c>
      <c r="B20" s="4" t="e">
        <f t="shared" si="0"/>
        <v>#VALUE!</v>
      </c>
      <c r="C20" s="4" t="str">
        <f t="shared" si="1"/>
        <v>2–3 Nov</v>
      </c>
      <c r="D20" t="s">
        <v>10</v>
      </c>
      <c r="E20">
        <v>38</v>
      </c>
      <c r="F20">
        <v>28</v>
      </c>
      <c r="G20">
        <v>10</v>
      </c>
      <c r="H20">
        <v>7</v>
      </c>
      <c r="I20">
        <v>7</v>
      </c>
      <c r="J20">
        <v>1.2</v>
      </c>
      <c r="K20">
        <v>1.5</v>
      </c>
      <c r="L20">
        <v>7.3</v>
      </c>
      <c r="M20">
        <v>10</v>
      </c>
    </row>
    <row r="21" spans="1:13" x14ac:dyDescent="0.2">
      <c r="A21" s="1">
        <v>43034</v>
      </c>
      <c r="B21" s="4">
        <f t="shared" si="0"/>
        <v>40112</v>
      </c>
      <c r="C21" s="4">
        <f t="shared" si="1"/>
        <v>40112</v>
      </c>
      <c r="D21" t="s">
        <v>13</v>
      </c>
      <c r="E21">
        <v>38.700000000000003</v>
      </c>
      <c r="F21">
        <v>30</v>
      </c>
      <c r="G21">
        <v>10</v>
      </c>
      <c r="H21">
        <v>6.6</v>
      </c>
      <c r="I21">
        <v>7.8</v>
      </c>
      <c r="L21">
        <v>6.9</v>
      </c>
      <c r="M21">
        <v>8.6999999999999993</v>
      </c>
    </row>
    <row r="22" spans="1:13" x14ac:dyDescent="0.2">
      <c r="A22" t="s">
        <v>58</v>
      </c>
      <c r="B22" s="4" t="e">
        <f t="shared" si="0"/>
        <v>#VALUE!</v>
      </c>
      <c r="C22" s="4" t="str">
        <f t="shared" si="1"/>
        <v>23–24 Oct</v>
      </c>
      <c r="D22" t="s">
        <v>25</v>
      </c>
      <c r="E22">
        <v>39.5</v>
      </c>
      <c r="F22">
        <v>29</v>
      </c>
      <c r="G22">
        <v>10.199999999999999</v>
      </c>
      <c r="H22">
        <v>5.9</v>
      </c>
      <c r="I22">
        <v>8.3000000000000007</v>
      </c>
      <c r="J22">
        <v>1.3</v>
      </c>
      <c r="L22">
        <v>5.8</v>
      </c>
      <c r="M22">
        <v>10.5</v>
      </c>
    </row>
    <row r="23" spans="1:13" x14ac:dyDescent="0.2">
      <c r="A23" t="s">
        <v>59</v>
      </c>
      <c r="B23" s="4" t="e">
        <f t="shared" si="0"/>
        <v>#VALUE!</v>
      </c>
      <c r="C23" s="4" t="str">
        <f t="shared" si="1"/>
        <v>16–17 Oct</v>
      </c>
      <c r="D23" t="s">
        <v>25</v>
      </c>
      <c r="E23">
        <v>40</v>
      </c>
      <c r="F23">
        <v>28.5</v>
      </c>
      <c r="G23">
        <v>10</v>
      </c>
      <c r="H23">
        <v>6</v>
      </c>
      <c r="I23">
        <v>8.5</v>
      </c>
      <c r="J23">
        <v>1.5</v>
      </c>
      <c r="L23">
        <v>5.5</v>
      </c>
      <c r="M23">
        <v>11.5</v>
      </c>
    </row>
    <row r="24" spans="1:13" x14ac:dyDescent="0.2">
      <c r="A24" t="s">
        <v>60</v>
      </c>
      <c r="B24" s="4" t="e">
        <f t="shared" si="0"/>
        <v>#VALUE!</v>
      </c>
      <c r="C24" s="4" t="str">
        <f t="shared" si="1"/>
        <v>2–5 Oct</v>
      </c>
      <c r="D24" t="s">
        <v>20</v>
      </c>
      <c r="E24">
        <v>38.1</v>
      </c>
      <c r="F24">
        <v>26.5</v>
      </c>
      <c r="G24">
        <v>9.9</v>
      </c>
      <c r="H24">
        <v>6.5</v>
      </c>
      <c r="I24">
        <v>8.4</v>
      </c>
      <c r="J24">
        <v>2.8</v>
      </c>
      <c r="L24">
        <v>7.8</v>
      </c>
      <c r="M24">
        <v>11.6</v>
      </c>
    </row>
    <row r="25" spans="1:13" x14ac:dyDescent="0.2">
      <c r="A25" t="s">
        <v>61</v>
      </c>
      <c r="B25" s="4" t="e">
        <f t="shared" si="0"/>
        <v>#VALUE!</v>
      </c>
      <c r="C25" s="4" t="str">
        <f t="shared" si="1"/>
        <v>1–2 Oct</v>
      </c>
      <c r="D25" t="s">
        <v>10</v>
      </c>
      <c r="E25">
        <v>39</v>
      </c>
      <c r="F25">
        <v>27</v>
      </c>
      <c r="G25">
        <v>10</v>
      </c>
      <c r="H25">
        <v>6.3</v>
      </c>
      <c r="I25">
        <v>6</v>
      </c>
      <c r="J25">
        <v>1.7</v>
      </c>
      <c r="K25">
        <v>3</v>
      </c>
      <c r="L25">
        <v>7</v>
      </c>
      <c r="M25">
        <v>12</v>
      </c>
    </row>
    <row r="26" spans="1:13" x14ac:dyDescent="0.2">
      <c r="A26" s="1">
        <v>43006</v>
      </c>
      <c r="B26" s="4">
        <f t="shared" si="0"/>
        <v>40084</v>
      </c>
      <c r="C26" s="4">
        <f t="shared" si="1"/>
        <v>40084</v>
      </c>
      <c r="D26" t="s">
        <v>13</v>
      </c>
      <c r="E26">
        <v>37.5</v>
      </c>
      <c r="F26">
        <v>29.3</v>
      </c>
      <c r="G26">
        <v>10.1</v>
      </c>
      <c r="H26">
        <v>6.7</v>
      </c>
      <c r="I26">
        <v>8.1</v>
      </c>
      <c r="L26">
        <v>8.3000000000000007</v>
      </c>
      <c r="M26">
        <v>8.1999999999999993</v>
      </c>
    </row>
    <row r="27" spans="1:13" x14ac:dyDescent="0.2">
      <c r="A27" t="s">
        <v>62</v>
      </c>
      <c r="B27" s="4" t="e">
        <f t="shared" si="0"/>
        <v>#VALUE!</v>
      </c>
      <c r="C27" s="4" t="str">
        <f t="shared" si="1"/>
        <v>3–7 Sep</v>
      </c>
      <c r="D27" t="s">
        <v>10</v>
      </c>
      <c r="E27">
        <v>38</v>
      </c>
      <c r="F27">
        <v>26</v>
      </c>
      <c r="G27">
        <v>11</v>
      </c>
      <c r="H27">
        <v>6.5</v>
      </c>
      <c r="I27">
        <v>8</v>
      </c>
      <c r="J27">
        <v>2</v>
      </c>
      <c r="L27">
        <v>8.5</v>
      </c>
      <c r="M27">
        <v>12</v>
      </c>
    </row>
    <row r="28" spans="1:13" x14ac:dyDescent="0.2">
      <c r="A28" t="s">
        <v>63</v>
      </c>
      <c r="B28" s="4" t="e">
        <f t="shared" si="0"/>
        <v>#VALUE!</v>
      </c>
      <c r="C28" s="4" t="str">
        <f t="shared" si="1"/>
        <v>4–5 Sep</v>
      </c>
      <c r="D28" t="s">
        <v>25</v>
      </c>
      <c r="E28">
        <v>38</v>
      </c>
      <c r="F28">
        <v>25</v>
      </c>
      <c r="G28">
        <v>11.5</v>
      </c>
      <c r="H28">
        <v>6</v>
      </c>
      <c r="I28">
        <v>8.5</v>
      </c>
      <c r="J28">
        <v>2.5</v>
      </c>
      <c r="L28">
        <v>8.5</v>
      </c>
      <c r="M28">
        <v>13</v>
      </c>
    </row>
    <row r="29" spans="1:13" x14ac:dyDescent="0.2">
      <c r="A29" t="s">
        <v>64</v>
      </c>
      <c r="B29" s="4" t="e">
        <f t="shared" si="0"/>
        <v>#VALUE!</v>
      </c>
      <c r="C29" s="4" t="str">
        <f t="shared" si="1"/>
        <v>24–27 Jul</v>
      </c>
      <c r="D29" t="s">
        <v>10</v>
      </c>
      <c r="E29">
        <v>38</v>
      </c>
      <c r="F29">
        <v>25.5</v>
      </c>
      <c r="G29">
        <v>10</v>
      </c>
      <c r="H29">
        <v>6.9</v>
      </c>
      <c r="I29">
        <v>8.5</v>
      </c>
      <c r="J29">
        <v>2.1</v>
      </c>
      <c r="L29">
        <v>9</v>
      </c>
      <c r="M29">
        <v>12.5</v>
      </c>
    </row>
    <row r="30" spans="1:13" x14ac:dyDescent="0.2">
      <c r="A30" t="s">
        <v>65</v>
      </c>
      <c r="B30" s="4" t="e">
        <f t="shared" si="0"/>
        <v>#VALUE!</v>
      </c>
      <c r="C30" s="4" t="str">
        <f t="shared" si="1"/>
        <v>17–18 Jul</v>
      </c>
      <c r="D30" t="s">
        <v>25</v>
      </c>
      <c r="E30">
        <v>39</v>
      </c>
      <c r="F30">
        <v>24.5</v>
      </c>
      <c r="G30">
        <v>11</v>
      </c>
      <c r="H30">
        <v>6</v>
      </c>
      <c r="I30">
        <v>8.5</v>
      </c>
      <c r="J30">
        <v>3</v>
      </c>
      <c r="L30">
        <v>8</v>
      </c>
      <c r="M30">
        <v>14.5</v>
      </c>
    </row>
    <row r="31" spans="1:13" x14ac:dyDescent="0.2">
      <c r="A31" t="s">
        <v>66</v>
      </c>
      <c r="B31" s="4" t="e">
        <f t="shared" si="0"/>
        <v>#VALUE!</v>
      </c>
      <c r="C31" s="4" t="str">
        <f t="shared" si="1"/>
        <v>6–7 Jun 2009</v>
      </c>
      <c r="D31" t="s">
        <v>67</v>
      </c>
      <c r="E31">
        <v>35.299999999999997</v>
      </c>
      <c r="F31">
        <v>26.1</v>
      </c>
      <c r="G31">
        <v>10.199999999999999</v>
      </c>
      <c r="H31">
        <v>6.5</v>
      </c>
      <c r="I31">
        <v>8</v>
      </c>
      <c r="J31">
        <v>3.1</v>
      </c>
      <c r="L31">
        <v>10.8</v>
      </c>
      <c r="M31">
        <v>9.1999999999999993</v>
      </c>
    </row>
    <row r="32" spans="1:13" x14ac:dyDescent="0.2">
      <c r="A32" t="s">
        <v>68</v>
      </c>
      <c r="B32" s="4" t="e">
        <f t="shared" si="0"/>
        <v>#VALUE!</v>
      </c>
      <c r="C32" s="4" t="str">
        <f t="shared" si="1"/>
        <v>18–20 May</v>
      </c>
      <c r="D32" t="s">
        <v>25</v>
      </c>
      <c r="E32">
        <v>40.200000000000003</v>
      </c>
      <c r="F32">
        <v>25.9</v>
      </c>
      <c r="G32">
        <v>9.1</v>
      </c>
      <c r="H32">
        <v>5.2</v>
      </c>
      <c r="I32">
        <v>7.8</v>
      </c>
      <c r="J32">
        <v>3.6</v>
      </c>
      <c r="L32">
        <v>8.1999999999999993</v>
      </c>
      <c r="M32">
        <v>14.3</v>
      </c>
    </row>
    <row r="33" spans="1:13" x14ac:dyDescent="0.2">
      <c r="A33" t="s">
        <v>68</v>
      </c>
      <c r="B33" s="4" t="e">
        <f t="shared" si="0"/>
        <v>#VALUE!</v>
      </c>
      <c r="C33" s="4" t="str">
        <f t="shared" si="1"/>
        <v>18–20 May</v>
      </c>
      <c r="D33" t="s">
        <v>48</v>
      </c>
      <c r="E33">
        <v>39.700000000000003</v>
      </c>
      <c r="F33">
        <v>27.4</v>
      </c>
      <c r="G33">
        <v>9.6</v>
      </c>
      <c r="H33">
        <v>6.6</v>
      </c>
      <c r="I33">
        <v>7.2</v>
      </c>
      <c r="J33">
        <v>3</v>
      </c>
      <c r="L33">
        <v>6.5</v>
      </c>
      <c r="M33">
        <v>12.3</v>
      </c>
    </row>
    <row r="34" spans="1:13" x14ac:dyDescent="0.2">
      <c r="A34" t="s">
        <v>69</v>
      </c>
      <c r="B34" s="4" t="e">
        <f t="shared" si="0"/>
        <v>#VALUE!</v>
      </c>
      <c r="C34" s="4" t="str">
        <f t="shared" si="1"/>
        <v>17–20 May</v>
      </c>
      <c r="D34" t="s">
        <v>70</v>
      </c>
      <c r="E34">
        <v>38.5</v>
      </c>
      <c r="F34">
        <v>26.2</v>
      </c>
      <c r="G34">
        <v>9.6</v>
      </c>
      <c r="H34">
        <v>5.5</v>
      </c>
      <c r="I34">
        <v>6.1</v>
      </c>
      <c r="J34">
        <v>3.1</v>
      </c>
      <c r="L34">
        <v>11</v>
      </c>
      <c r="M34">
        <v>12.3</v>
      </c>
    </row>
    <row r="35" spans="1:13" x14ac:dyDescent="0.2">
      <c r="A35" t="s">
        <v>71</v>
      </c>
      <c r="B35" s="4" t="e">
        <f t="shared" si="0"/>
        <v>#VALUE!</v>
      </c>
      <c r="C35" s="4" t="str">
        <f t="shared" si="1"/>
        <v>16–20 May</v>
      </c>
      <c r="D35" t="s">
        <v>72</v>
      </c>
      <c r="E35">
        <v>40</v>
      </c>
      <c r="F35">
        <v>26</v>
      </c>
      <c r="G35">
        <v>10</v>
      </c>
      <c r="H35">
        <v>5.8</v>
      </c>
      <c r="I35">
        <v>8</v>
      </c>
      <c r="J35">
        <v>2.5</v>
      </c>
      <c r="L35">
        <v>7.7</v>
      </c>
      <c r="M35">
        <v>14</v>
      </c>
    </row>
    <row r="36" spans="1:13" x14ac:dyDescent="0.2">
      <c r="A36" t="s">
        <v>73</v>
      </c>
      <c r="B36" s="4" t="e">
        <f t="shared" si="0"/>
        <v>#VALUE!</v>
      </c>
      <c r="C36" s="4" t="str">
        <f t="shared" si="1"/>
        <v>18–19 May</v>
      </c>
      <c r="D36" t="s">
        <v>42</v>
      </c>
      <c r="E36">
        <v>38.5</v>
      </c>
      <c r="F36">
        <v>27</v>
      </c>
      <c r="G36">
        <v>9.5</v>
      </c>
      <c r="H36">
        <v>6.5</v>
      </c>
      <c r="I36">
        <v>8.5</v>
      </c>
      <c r="J36">
        <v>2</v>
      </c>
      <c r="L36">
        <v>8</v>
      </c>
      <c r="M36">
        <v>11.5</v>
      </c>
    </row>
    <row r="37" spans="1:13" x14ac:dyDescent="0.2">
      <c r="A37" t="s">
        <v>73</v>
      </c>
      <c r="B37" s="4" t="e">
        <f t="shared" si="0"/>
        <v>#VALUE!</v>
      </c>
      <c r="C37" s="4" t="str">
        <f t="shared" si="1"/>
        <v>18–19 May</v>
      </c>
      <c r="D37" t="s">
        <v>10</v>
      </c>
      <c r="E37">
        <v>40</v>
      </c>
      <c r="F37">
        <v>25.7</v>
      </c>
      <c r="G37">
        <v>10.3</v>
      </c>
      <c r="H37">
        <v>6</v>
      </c>
      <c r="I37">
        <v>7.2</v>
      </c>
      <c r="J37">
        <v>2.4</v>
      </c>
      <c r="L37">
        <v>8.4</v>
      </c>
      <c r="M37">
        <v>14.3</v>
      </c>
    </row>
    <row r="38" spans="1:13" x14ac:dyDescent="0.2">
      <c r="A38" s="1">
        <v>42873</v>
      </c>
      <c r="B38" s="4">
        <f t="shared" si="0"/>
        <v>39951</v>
      </c>
      <c r="C38" s="4">
        <f t="shared" si="1"/>
        <v>39951</v>
      </c>
      <c r="D38" t="s">
        <v>13</v>
      </c>
      <c r="E38">
        <v>39.6</v>
      </c>
      <c r="F38">
        <v>26.9</v>
      </c>
      <c r="G38">
        <v>9.8000000000000007</v>
      </c>
      <c r="H38">
        <v>6.3</v>
      </c>
      <c r="I38">
        <v>9.1999999999999993</v>
      </c>
      <c r="J38">
        <v>2.6</v>
      </c>
      <c r="L38">
        <v>5.6</v>
      </c>
      <c r="M38">
        <v>12.7</v>
      </c>
    </row>
    <row r="39" spans="1:13" x14ac:dyDescent="0.2">
      <c r="A39" t="s">
        <v>74</v>
      </c>
      <c r="B39" s="4" t="e">
        <f t="shared" si="0"/>
        <v>#VALUE!</v>
      </c>
      <c r="C39" s="4" t="str">
        <f t="shared" si="1"/>
        <v>15–17 May</v>
      </c>
      <c r="D39" t="s">
        <v>25</v>
      </c>
      <c r="E39">
        <v>40.799999999999997</v>
      </c>
      <c r="F39">
        <v>26.1</v>
      </c>
      <c r="G39">
        <v>8.5</v>
      </c>
      <c r="H39">
        <v>4.8</v>
      </c>
      <c r="I39">
        <v>7.5</v>
      </c>
      <c r="J39">
        <v>3.5</v>
      </c>
      <c r="L39">
        <v>8.8000000000000007</v>
      </c>
      <c r="M39">
        <v>14.7</v>
      </c>
    </row>
    <row r="40" spans="1:13" x14ac:dyDescent="0.2">
      <c r="A40" t="s">
        <v>75</v>
      </c>
      <c r="B40" s="4" t="e">
        <f t="shared" si="0"/>
        <v>#VALUE!</v>
      </c>
      <c r="C40" s="4" t="str">
        <f t="shared" si="1"/>
        <v>12–15 May</v>
      </c>
      <c r="D40" t="s">
        <v>12</v>
      </c>
      <c r="E40">
        <v>38.799999999999997</v>
      </c>
      <c r="F40">
        <v>25.7</v>
      </c>
      <c r="G40">
        <v>10.1</v>
      </c>
      <c r="H40">
        <v>7.2</v>
      </c>
      <c r="I40">
        <v>8.1999999999999993</v>
      </c>
      <c r="J40">
        <v>3.1</v>
      </c>
      <c r="L40">
        <v>6.9</v>
      </c>
      <c r="M40">
        <v>13.1</v>
      </c>
    </row>
    <row r="41" spans="1:13" x14ac:dyDescent="0.2">
      <c r="A41" t="s">
        <v>75</v>
      </c>
      <c r="B41" s="4" t="e">
        <f t="shared" si="0"/>
        <v>#VALUE!</v>
      </c>
      <c r="C41" s="4" t="str">
        <f t="shared" si="1"/>
        <v>12–15 May</v>
      </c>
      <c r="D41" t="s">
        <v>48</v>
      </c>
      <c r="E41">
        <v>39.9</v>
      </c>
      <c r="F41">
        <v>26.3</v>
      </c>
      <c r="G41">
        <v>9.4</v>
      </c>
      <c r="H41">
        <v>6.8</v>
      </c>
      <c r="I41">
        <v>7.6</v>
      </c>
      <c r="J41">
        <v>3.4</v>
      </c>
      <c r="L41">
        <v>6.6</v>
      </c>
      <c r="M41">
        <v>13.6</v>
      </c>
    </row>
    <row r="42" spans="1:13" x14ac:dyDescent="0.2">
      <c r="A42" t="s">
        <v>76</v>
      </c>
      <c r="B42" s="4" t="e">
        <f t="shared" si="0"/>
        <v>#VALUE!</v>
      </c>
      <c r="C42" s="4" t="str">
        <f t="shared" si="1"/>
        <v>10–13 May</v>
      </c>
      <c r="D42" t="s">
        <v>72</v>
      </c>
      <c r="E42">
        <v>40</v>
      </c>
      <c r="F42">
        <v>25.5</v>
      </c>
      <c r="G42">
        <v>10.5</v>
      </c>
      <c r="H42">
        <v>6</v>
      </c>
      <c r="I42">
        <v>7.5</v>
      </c>
      <c r="J42">
        <v>2.8</v>
      </c>
      <c r="L42">
        <v>7.7</v>
      </c>
      <c r="M42">
        <v>14.5</v>
      </c>
    </row>
    <row r="43" spans="1:13" x14ac:dyDescent="0.2">
      <c r="A43" t="s">
        <v>77</v>
      </c>
      <c r="B43" s="4" t="e">
        <f t="shared" si="0"/>
        <v>#VALUE!</v>
      </c>
      <c r="C43" s="4" t="str">
        <f t="shared" si="1"/>
        <v>10–12 May</v>
      </c>
      <c r="D43" t="s">
        <v>70</v>
      </c>
      <c r="E43">
        <v>39.799999999999997</v>
      </c>
      <c r="F43">
        <v>26.5</v>
      </c>
      <c r="G43">
        <v>9.5</v>
      </c>
      <c r="H43">
        <v>5.3</v>
      </c>
      <c r="I43">
        <v>6.6</v>
      </c>
      <c r="J43">
        <v>1.9</v>
      </c>
      <c r="L43">
        <v>10.4</v>
      </c>
      <c r="M43">
        <v>13.3</v>
      </c>
    </row>
    <row r="44" spans="1:13" x14ac:dyDescent="0.2">
      <c r="A44" s="1">
        <v>42866</v>
      </c>
      <c r="B44" s="4">
        <f t="shared" si="0"/>
        <v>39944</v>
      </c>
      <c r="C44" s="4">
        <f t="shared" si="1"/>
        <v>39944</v>
      </c>
      <c r="D44" t="s">
        <v>13</v>
      </c>
      <c r="E44">
        <v>39.9</v>
      </c>
      <c r="F44">
        <v>26</v>
      </c>
      <c r="G44">
        <v>9.1999999999999993</v>
      </c>
      <c r="H44">
        <v>6.4</v>
      </c>
      <c r="I44">
        <v>9.4</v>
      </c>
      <c r="J44">
        <v>2.9</v>
      </c>
      <c r="L44">
        <v>6.2</v>
      </c>
      <c r="M44">
        <v>13.9</v>
      </c>
    </row>
    <row r="45" spans="1:13" x14ac:dyDescent="0.2">
      <c r="A45" s="1">
        <v>42866</v>
      </c>
      <c r="B45" s="4">
        <f t="shared" si="0"/>
        <v>39944</v>
      </c>
      <c r="C45" s="4">
        <f t="shared" si="1"/>
        <v>39944</v>
      </c>
      <c r="D45" t="s">
        <v>14</v>
      </c>
      <c r="E45">
        <v>41</v>
      </c>
      <c r="F45">
        <v>29.5</v>
      </c>
      <c r="G45">
        <v>8.5</v>
      </c>
      <c r="H45">
        <v>5.5</v>
      </c>
      <c r="I45">
        <v>7</v>
      </c>
      <c r="L45">
        <v>8.5</v>
      </c>
      <c r="M45">
        <v>11.5</v>
      </c>
    </row>
    <row r="46" spans="1:13" x14ac:dyDescent="0.2">
      <c r="A46" t="s">
        <v>78</v>
      </c>
      <c r="B46" s="4" t="e">
        <f t="shared" si="0"/>
        <v>#VALUE!</v>
      </c>
      <c r="C46" s="4" t="str">
        <f t="shared" si="1"/>
        <v>8–11 May</v>
      </c>
      <c r="D46" t="s">
        <v>10</v>
      </c>
      <c r="E46">
        <v>41</v>
      </c>
      <c r="F46">
        <v>25.5</v>
      </c>
      <c r="G46">
        <v>10</v>
      </c>
      <c r="H46">
        <v>6</v>
      </c>
      <c r="I46">
        <v>7</v>
      </c>
      <c r="J46">
        <v>2.2000000000000002</v>
      </c>
      <c r="L46">
        <v>8.3000000000000007</v>
      </c>
      <c r="M46">
        <v>15.5</v>
      </c>
    </row>
    <row r="47" spans="1:13" x14ac:dyDescent="0.2">
      <c r="A47" t="s">
        <v>79</v>
      </c>
      <c r="B47" s="4" t="e">
        <f t="shared" si="0"/>
        <v>#VALUE!</v>
      </c>
      <c r="C47" s="4" t="str">
        <f t="shared" si="1"/>
        <v>8–10 May</v>
      </c>
      <c r="D47" t="s">
        <v>25</v>
      </c>
      <c r="E47">
        <v>40.1</v>
      </c>
      <c r="F47">
        <v>25</v>
      </c>
      <c r="G47">
        <v>9.5</v>
      </c>
      <c r="H47">
        <v>6</v>
      </c>
      <c r="I47">
        <v>8.1999999999999993</v>
      </c>
      <c r="J47">
        <v>3</v>
      </c>
      <c r="L47">
        <v>8.1999999999999993</v>
      </c>
      <c r="M47">
        <v>15.1</v>
      </c>
    </row>
    <row r="48" spans="1:13" x14ac:dyDescent="0.2">
      <c r="A48" s="1">
        <v>42863</v>
      </c>
      <c r="B48" s="4">
        <f t="shared" si="0"/>
        <v>39941</v>
      </c>
      <c r="C48" s="4">
        <f t="shared" si="1"/>
        <v>39941</v>
      </c>
      <c r="D48" t="s">
        <v>20</v>
      </c>
      <c r="E48">
        <v>43</v>
      </c>
      <c r="F48">
        <v>25.3</v>
      </c>
      <c r="G48">
        <v>10</v>
      </c>
      <c r="H48">
        <v>5.5</v>
      </c>
      <c r="I48">
        <v>6.4</v>
      </c>
      <c r="J48">
        <v>2.8</v>
      </c>
      <c r="L48">
        <v>7</v>
      </c>
      <c r="M48">
        <v>17.7</v>
      </c>
    </row>
    <row r="49" spans="1:13" x14ac:dyDescent="0.2">
      <c r="A49" t="s">
        <v>80</v>
      </c>
      <c r="B49" s="4" t="e">
        <f t="shared" si="0"/>
        <v>#VALUE!</v>
      </c>
      <c r="C49" s="4" t="str">
        <f t="shared" si="1"/>
        <v>5–8 May</v>
      </c>
      <c r="D49" t="s">
        <v>48</v>
      </c>
      <c r="E49">
        <v>40.700000000000003</v>
      </c>
      <c r="F49">
        <v>25.5</v>
      </c>
      <c r="G49">
        <v>9.1999999999999993</v>
      </c>
      <c r="H49">
        <v>6.6</v>
      </c>
      <c r="I49">
        <v>7.3</v>
      </c>
      <c r="J49">
        <v>3.7</v>
      </c>
      <c r="L49">
        <v>7</v>
      </c>
      <c r="M49">
        <v>15.2</v>
      </c>
    </row>
    <row r="50" spans="1:13" x14ac:dyDescent="0.2">
      <c r="A50" t="s">
        <v>81</v>
      </c>
      <c r="B50" s="4" t="e">
        <f t="shared" si="0"/>
        <v>#VALUE!</v>
      </c>
      <c r="C50" s="4" t="str">
        <f t="shared" si="1"/>
        <v>2–7 May</v>
      </c>
      <c r="D50" t="s">
        <v>36</v>
      </c>
      <c r="E50">
        <v>38.5</v>
      </c>
      <c r="F50">
        <v>27</v>
      </c>
      <c r="G50">
        <v>10.5</v>
      </c>
      <c r="H50">
        <v>6</v>
      </c>
      <c r="I50">
        <v>7.2</v>
      </c>
      <c r="J50">
        <v>2.8</v>
      </c>
      <c r="L50">
        <v>8</v>
      </c>
      <c r="M50">
        <v>11.5</v>
      </c>
    </row>
    <row r="51" spans="1:13" x14ac:dyDescent="0.2">
      <c r="A51" t="s">
        <v>82</v>
      </c>
      <c r="B51" s="4" t="e">
        <f t="shared" si="0"/>
        <v>#VALUE!</v>
      </c>
      <c r="C51" s="4" t="str">
        <f t="shared" si="1"/>
        <v>30 Apr–7 May</v>
      </c>
      <c r="D51" t="s">
        <v>70</v>
      </c>
      <c r="E51">
        <v>37.4</v>
      </c>
      <c r="F51">
        <v>26.9</v>
      </c>
      <c r="G51">
        <v>9.8000000000000007</v>
      </c>
      <c r="H51">
        <v>5.6</v>
      </c>
      <c r="I51">
        <v>7.7</v>
      </c>
      <c r="J51">
        <v>3.1</v>
      </c>
      <c r="L51">
        <v>9.5</v>
      </c>
      <c r="M51">
        <v>10.5</v>
      </c>
    </row>
    <row r="52" spans="1:13" x14ac:dyDescent="0.2">
      <c r="A52" s="1">
        <v>42860</v>
      </c>
      <c r="B52" s="4">
        <f t="shared" si="0"/>
        <v>39938</v>
      </c>
      <c r="C52" s="4">
        <f t="shared" si="1"/>
        <v>39938</v>
      </c>
      <c r="D52" t="s">
        <v>13</v>
      </c>
      <c r="E52">
        <v>40</v>
      </c>
      <c r="F52">
        <v>26.5</v>
      </c>
      <c r="G52">
        <v>9.4</v>
      </c>
      <c r="H52">
        <v>6.4</v>
      </c>
      <c r="I52">
        <v>9</v>
      </c>
      <c r="J52">
        <v>2.9</v>
      </c>
      <c r="L52">
        <v>5.8</v>
      </c>
      <c r="M52">
        <v>13.5</v>
      </c>
    </row>
    <row r="53" spans="1:13" x14ac:dyDescent="0.2">
      <c r="A53" t="s">
        <v>83</v>
      </c>
      <c r="B53" s="4" t="e">
        <f t="shared" si="0"/>
        <v>#VALUE!</v>
      </c>
      <c r="C53" s="4" t="str">
        <f t="shared" si="1"/>
        <v>30 Apr–2 May</v>
      </c>
      <c r="D53" t="s">
        <v>25</v>
      </c>
      <c r="E53">
        <v>40.200000000000003</v>
      </c>
      <c r="F53">
        <v>25</v>
      </c>
      <c r="G53">
        <v>10.4</v>
      </c>
      <c r="H53">
        <v>5.8</v>
      </c>
      <c r="I53">
        <v>8.4</v>
      </c>
      <c r="J53">
        <v>2.2000000000000002</v>
      </c>
      <c r="L53">
        <v>8</v>
      </c>
      <c r="M53">
        <v>15.2</v>
      </c>
    </row>
    <row r="54" spans="1:13" x14ac:dyDescent="0.2">
      <c r="A54" t="s">
        <v>84</v>
      </c>
      <c r="B54" s="4" t="e">
        <f t="shared" si="0"/>
        <v>#VALUE!</v>
      </c>
      <c r="C54" s="4" t="str">
        <f t="shared" si="1"/>
        <v>28–30 Apr</v>
      </c>
      <c r="D54" t="s">
        <v>10</v>
      </c>
      <c r="E54">
        <v>41.5</v>
      </c>
      <c r="F54">
        <v>25</v>
      </c>
      <c r="G54">
        <v>10</v>
      </c>
      <c r="H54">
        <v>5.7</v>
      </c>
      <c r="I54">
        <v>7</v>
      </c>
      <c r="J54">
        <v>2.2000000000000002</v>
      </c>
      <c r="L54">
        <v>8.6</v>
      </c>
      <c r="M54">
        <v>16.5</v>
      </c>
    </row>
    <row r="55" spans="1:13" x14ac:dyDescent="0.2">
      <c r="A55" t="s">
        <v>85</v>
      </c>
      <c r="B55" s="4" t="e">
        <f t="shared" si="0"/>
        <v>#VALUE!</v>
      </c>
      <c r="C55" s="4" t="str">
        <f t="shared" si="1"/>
        <v>24–30 Apr</v>
      </c>
      <c r="D55" t="s">
        <v>36</v>
      </c>
      <c r="E55">
        <v>39.200000000000003</v>
      </c>
      <c r="F55">
        <v>26.8</v>
      </c>
      <c r="G55">
        <v>10</v>
      </c>
      <c r="H55">
        <v>6</v>
      </c>
      <c r="I55">
        <v>7.5</v>
      </c>
      <c r="J55">
        <v>2.7</v>
      </c>
      <c r="L55">
        <v>7.8</v>
      </c>
      <c r="M55">
        <v>12.4</v>
      </c>
    </row>
    <row r="56" spans="1:13" x14ac:dyDescent="0.2">
      <c r="A56" s="1">
        <v>42854</v>
      </c>
      <c r="B56" s="4">
        <f t="shared" si="0"/>
        <v>39932</v>
      </c>
      <c r="C56" s="4">
        <f t="shared" si="1"/>
        <v>39932</v>
      </c>
      <c r="D56" t="s">
        <v>13</v>
      </c>
      <c r="E56">
        <v>40</v>
      </c>
      <c r="F56">
        <v>26.2</v>
      </c>
      <c r="G56">
        <v>10.3</v>
      </c>
      <c r="H56">
        <v>6</v>
      </c>
      <c r="I56">
        <v>9</v>
      </c>
      <c r="J56">
        <v>2.5</v>
      </c>
      <c r="L56">
        <v>6</v>
      </c>
      <c r="M56">
        <v>13.8</v>
      </c>
    </row>
    <row r="57" spans="1:13" x14ac:dyDescent="0.2">
      <c r="A57" t="s">
        <v>86</v>
      </c>
      <c r="B57" s="4" t="e">
        <f t="shared" si="0"/>
        <v>#VALUE!</v>
      </c>
      <c r="C57" s="4" t="str">
        <f t="shared" si="1"/>
        <v>22–29 Apr</v>
      </c>
      <c r="D57" t="s">
        <v>70</v>
      </c>
      <c r="E57">
        <v>38.1</v>
      </c>
      <c r="F57">
        <v>25.4</v>
      </c>
      <c r="G57">
        <v>10.3</v>
      </c>
      <c r="H57">
        <v>6.1</v>
      </c>
      <c r="I57">
        <v>7.3</v>
      </c>
      <c r="J57">
        <v>3.4</v>
      </c>
      <c r="L57">
        <v>9.4</v>
      </c>
      <c r="M57">
        <v>12.7</v>
      </c>
    </row>
    <row r="58" spans="1:13" x14ac:dyDescent="0.2">
      <c r="A58" t="s">
        <v>87</v>
      </c>
      <c r="B58" s="4" t="e">
        <f t="shared" si="0"/>
        <v>#VALUE!</v>
      </c>
      <c r="C58" s="4" t="str">
        <f t="shared" si="1"/>
        <v>26–28 Apr</v>
      </c>
      <c r="D58" t="s">
        <v>72</v>
      </c>
      <c r="E58">
        <v>41</v>
      </c>
      <c r="F58">
        <v>26</v>
      </c>
      <c r="G58">
        <v>9.5</v>
      </c>
      <c r="H58">
        <v>6.5</v>
      </c>
      <c r="I58">
        <v>7.5</v>
      </c>
      <c r="J58">
        <v>3</v>
      </c>
      <c r="L58">
        <v>6.5</v>
      </c>
      <c r="M58">
        <v>15</v>
      </c>
    </row>
    <row r="59" spans="1:13" x14ac:dyDescent="0.2">
      <c r="A59" t="s">
        <v>88</v>
      </c>
      <c r="B59" s="4" t="e">
        <f t="shared" si="0"/>
        <v>#VALUE!</v>
      </c>
      <c r="C59" s="4" t="str">
        <f t="shared" si="1"/>
        <v>24–26 Apr</v>
      </c>
      <c r="D59" t="s">
        <v>25</v>
      </c>
      <c r="E59">
        <v>39.799999999999997</v>
      </c>
      <c r="F59">
        <v>25.3</v>
      </c>
      <c r="G59">
        <v>10.6</v>
      </c>
      <c r="H59">
        <v>5.8</v>
      </c>
      <c r="I59">
        <v>8.1999999999999993</v>
      </c>
      <c r="J59">
        <v>2.1</v>
      </c>
      <c r="L59">
        <v>8.1999999999999993</v>
      </c>
      <c r="M59">
        <v>14.5</v>
      </c>
    </row>
    <row r="60" spans="1:13" x14ac:dyDescent="0.2">
      <c r="A60" t="s">
        <v>89</v>
      </c>
      <c r="B60" s="4" t="e">
        <f t="shared" si="0"/>
        <v>#VALUE!</v>
      </c>
      <c r="C60" s="4" t="str">
        <f t="shared" si="1"/>
        <v>19–26 Apr</v>
      </c>
      <c r="D60" t="s">
        <v>70</v>
      </c>
      <c r="E60">
        <v>39.799999999999997</v>
      </c>
      <c r="F60">
        <v>26.9</v>
      </c>
      <c r="G60">
        <v>9.6999999999999993</v>
      </c>
      <c r="H60">
        <v>6</v>
      </c>
      <c r="I60">
        <v>5.9</v>
      </c>
      <c r="J60">
        <v>2.8</v>
      </c>
      <c r="L60">
        <v>8.9</v>
      </c>
      <c r="M60">
        <v>12.9</v>
      </c>
    </row>
    <row r="61" spans="1:13" x14ac:dyDescent="0.2">
      <c r="A61" t="s">
        <v>90</v>
      </c>
      <c r="B61" s="4" t="e">
        <f t="shared" si="0"/>
        <v>#VALUE!</v>
      </c>
      <c r="C61" s="4" t="str">
        <f t="shared" si="1"/>
        <v>20–22 Apr</v>
      </c>
      <c r="D61" t="s">
        <v>10</v>
      </c>
      <c r="E61">
        <v>43</v>
      </c>
      <c r="F61">
        <v>24</v>
      </c>
      <c r="G61">
        <v>9</v>
      </c>
      <c r="H61">
        <v>5</v>
      </c>
      <c r="I61">
        <v>6</v>
      </c>
      <c r="J61">
        <v>2.5</v>
      </c>
      <c r="L61">
        <v>10.5</v>
      </c>
      <c r="M61">
        <v>19</v>
      </c>
    </row>
    <row r="62" spans="1:13" x14ac:dyDescent="0.2">
      <c r="A62" t="s">
        <v>91</v>
      </c>
      <c r="B62" s="4" t="e">
        <f t="shared" si="0"/>
        <v>#VALUE!</v>
      </c>
      <c r="C62" s="4" t="str">
        <f t="shared" si="1"/>
        <v>14–21 Apr</v>
      </c>
      <c r="D62" t="s">
        <v>48</v>
      </c>
      <c r="E62">
        <v>41.1</v>
      </c>
      <c r="F62">
        <v>25.4</v>
      </c>
      <c r="G62">
        <v>9.4</v>
      </c>
      <c r="H62">
        <v>6.3</v>
      </c>
      <c r="I62">
        <v>7.1</v>
      </c>
      <c r="J62">
        <v>3.6</v>
      </c>
      <c r="L62">
        <v>7.1</v>
      </c>
      <c r="M62">
        <v>15.7</v>
      </c>
    </row>
    <row r="63" spans="1:13" x14ac:dyDescent="0.2">
      <c r="A63" s="1">
        <v>42845</v>
      </c>
      <c r="B63" s="4">
        <f t="shared" si="0"/>
        <v>39923</v>
      </c>
      <c r="C63" s="4">
        <f t="shared" si="1"/>
        <v>39923</v>
      </c>
      <c r="D63" t="s">
        <v>13</v>
      </c>
      <c r="E63">
        <v>39.5</v>
      </c>
      <c r="F63">
        <v>26.2</v>
      </c>
      <c r="G63">
        <v>9.6999999999999993</v>
      </c>
      <c r="H63">
        <v>5.6</v>
      </c>
      <c r="I63">
        <v>9.1999999999999993</v>
      </c>
      <c r="J63">
        <v>3</v>
      </c>
      <c r="L63">
        <v>6.8</v>
      </c>
      <c r="M63">
        <v>13.3</v>
      </c>
    </row>
    <row r="64" spans="1:13" x14ac:dyDescent="0.2">
      <c r="A64" t="s">
        <v>92</v>
      </c>
      <c r="B64" s="4" t="e">
        <f t="shared" si="0"/>
        <v>#VALUE!</v>
      </c>
      <c r="C64" s="4" t="str">
        <f t="shared" si="1"/>
        <v>17–18 Apr</v>
      </c>
      <c r="D64" t="s">
        <v>25</v>
      </c>
      <c r="E64">
        <v>40</v>
      </c>
      <c r="F64">
        <v>25</v>
      </c>
      <c r="G64">
        <v>10.5</v>
      </c>
      <c r="H64">
        <v>5.8</v>
      </c>
      <c r="I64">
        <v>7.7</v>
      </c>
      <c r="J64">
        <v>2.2000000000000002</v>
      </c>
      <c r="L64">
        <v>8.8000000000000007</v>
      </c>
      <c r="M64">
        <v>15</v>
      </c>
    </row>
    <row r="65" spans="1:13" x14ac:dyDescent="0.2">
      <c r="A65" t="s">
        <v>93</v>
      </c>
      <c r="B65" s="4" t="e">
        <f t="shared" si="0"/>
        <v>#VALUE!</v>
      </c>
      <c r="C65" s="4" t="str">
        <f t="shared" si="1"/>
        <v>9–10 Apr</v>
      </c>
      <c r="D65" t="s">
        <v>25</v>
      </c>
      <c r="E65">
        <v>40.5</v>
      </c>
      <c r="F65">
        <v>25</v>
      </c>
      <c r="G65">
        <v>10.3</v>
      </c>
      <c r="H65">
        <v>6</v>
      </c>
      <c r="I65">
        <v>7.8</v>
      </c>
      <c r="J65">
        <v>2</v>
      </c>
      <c r="L65">
        <v>8.4</v>
      </c>
      <c r="M65">
        <v>15.5</v>
      </c>
    </row>
    <row r="66" spans="1:13" x14ac:dyDescent="0.2">
      <c r="A66" t="s">
        <v>94</v>
      </c>
      <c r="B66" s="4" t="e">
        <f t="shared" si="0"/>
        <v>#VALUE!</v>
      </c>
      <c r="C66" s="4" t="str">
        <f t="shared" si="1"/>
        <v>18 Mar–2 Apr</v>
      </c>
      <c r="D66" t="s">
        <v>42</v>
      </c>
      <c r="E66">
        <v>42.2</v>
      </c>
      <c r="F66">
        <v>25.1</v>
      </c>
      <c r="L66">
        <v>32.700000000000003</v>
      </c>
      <c r="M66">
        <v>17.100000000000001</v>
      </c>
    </row>
    <row r="67" spans="1:13" x14ac:dyDescent="0.2">
      <c r="A67" t="s">
        <v>95</v>
      </c>
      <c r="B67" s="4" t="e">
        <f t="shared" ref="B67:B88" si="2">DATE(YEAR(A67)-8,MONTH(A67),DAY(A67))</f>
        <v>#VALUE!</v>
      </c>
      <c r="C67" s="4" t="str">
        <f t="shared" ref="C67:C88" si="3">IF(ISERROR(B67), A67, B67)</f>
        <v>25–31 Mar</v>
      </c>
      <c r="D67" t="s">
        <v>48</v>
      </c>
      <c r="E67">
        <v>40.4</v>
      </c>
      <c r="F67">
        <v>25.7</v>
      </c>
      <c r="G67">
        <v>9.5</v>
      </c>
      <c r="H67">
        <v>6.7</v>
      </c>
      <c r="I67">
        <v>7.4</v>
      </c>
      <c r="J67">
        <v>3.1</v>
      </c>
      <c r="L67">
        <v>7.2</v>
      </c>
      <c r="M67">
        <v>14.7</v>
      </c>
    </row>
    <row r="68" spans="1:13" x14ac:dyDescent="0.2">
      <c r="A68" t="s">
        <v>96</v>
      </c>
      <c r="B68" s="4" t="e">
        <f t="shared" si="2"/>
        <v>#VALUE!</v>
      </c>
      <c r="C68" s="4" t="str">
        <f t="shared" si="3"/>
        <v>27–28 Mar</v>
      </c>
      <c r="D68" t="s">
        <v>25</v>
      </c>
      <c r="E68">
        <v>40.799999999999997</v>
      </c>
      <c r="F68">
        <v>24.8</v>
      </c>
      <c r="G68">
        <v>10.199999999999999</v>
      </c>
      <c r="H68">
        <v>6</v>
      </c>
      <c r="I68">
        <v>8</v>
      </c>
      <c r="J68">
        <v>2</v>
      </c>
      <c r="L68">
        <v>8.1999999999999993</v>
      </c>
      <c r="M68">
        <v>16</v>
      </c>
    </row>
    <row r="69" spans="1:13" x14ac:dyDescent="0.2">
      <c r="A69" t="s">
        <v>97</v>
      </c>
      <c r="B69" s="4" t="e">
        <f t="shared" si="2"/>
        <v>#VALUE!</v>
      </c>
      <c r="C69" s="4" t="str">
        <f t="shared" si="3"/>
        <v>23–24 Mar</v>
      </c>
      <c r="D69" t="s">
        <v>98</v>
      </c>
      <c r="E69">
        <v>38.6</v>
      </c>
      <c r="F69">
        <v>24.5</v>
      </c>
      <c r="G69">
        <v>9.5</v>
      </c>
      <c r="H69">
        <v>7.5</v>
      </c>
      <c r="I69">
        <v>9.1</v>
      </c>
      <c r="J69">
        <v>2.6</v>
      </c>
      <c r="L69">
        <v>8.1999999999999993</v>
      </c>
      <c r="M69">
        <v>14.1</v>
      </c>
    </row>
    <row r="70" spans="1:13" x14ac:dyDescent="0.2">
      <c r="A70" s="1">
        <v>42817</v>
      </c>
      <c r="B70" s="4">
        <f t="shared" si="2"/>
        <v>39895</v>
      </c>
      <c r="C70" s="4">
        <f t="shared" si="3"/>
        <v>39895</v>
      </c>
      <c r="D70" t="s">
        <v>20</v>
      </c>
      <c r="E70">
        <v>43.1</v>
      </c>
      <c r="F70">
        <v>22.4</v>
      </c>
      <c r="G70">
        <v>10.7</v>
      </c>
      <c r="H70">
        <v>5</v>
      </c>
      <c r="I70">
        <v>7.3</v>
      </c>
      <c r="J70">
        <v>2.4</v>
      </c>
      <c r="L70">
        <v>9.1</v>
      </c>
      <c r="M70">
        <v>20.7</v>
      </c>
    </row>
    <row r="71" spans="1:13" x14ac:dyDescent="0.2">
      <c r="A71" t="s">
        <v>99</v>
      </c>
      <c r="B71" s="4" t="e">
        <f t="shared" si="2"/>
        <v>#VALUE!</v>
      </c>
      <c r="C71" s="4" t="str">
        <f t="shared" si="3"/>
        <v>20–23 Mar</v>
      </c>
      <c r="D71" t="s">
        <v>10</v>
      </c>
      <c r="E71">
        <v>40</v>
      </c>
      <c r="F71">
        <v>23.2</v>
      </c>
      <c r="G71">
        <v>11</v>
      </c>
      <c r="H71">
        <v>6</v>
      </c>
      <c r="I71">
        <v>7</v>
      </c>
      <c r="J71">
        <v>3.8</v>
      </c>
      <c r="L71">
        <v>9</v>
      </c>
      <c r="M71">
        <v>16.8</v>
      </c>
    </row>
    <row r="72" spans="1:13" x14ac:dyDescent="0.2">
      <c r="A72" t="s">
        <v>100</v>
      </c>
      <c r="B72" s="4" t="e">
        <f t="shared" si="2"/>
        <v>#VALUE!</v>
      </c>
      <c r="C72" s="4" t="str">
        <f t="shared" si="3"/>
        <v>18–23 Mar</v>
      </c>
      <c r="D72" t="s">
        <v>12</v>
      </c>
      <c r="E72">
        <v>38.700000000000003</v>
      </c>
      <c r="F72">
        <v>26.2</v>
      </c>
      <c r="G72">
        <v>9.1999999999999993</v>
      </c>
      <c r="H72">
        <v>7</v>
      </c>
      <c r="I72">
        <v>8.6</v>
      </c>
      <c r="J72">
        <v>2.8</v>
      </c>
      <c r="L72">
        <v>7.5</v>
      </c>
      <c r="M72">
        <v>12.5</v>
      </c>
    </row>
    <row r="73" spans="1:13" x14ac:dyDescent="0.2">
      <c r="A73" t="s">
        <v>101</v>
      </c>
      <c r="B73" s="4" t="e">
        <f t="shared" si="2"/>
        <v>#VALUE!</v>
      </c>
      <c r="C73" s="4" t="str">
        <f t="shared" si="3"/>
        <v>20–21 Mar</v>
      </c>
      <c r="D73" t="s">
        <v>25</v>
      </c>
      <c r="E73">
        <v>39.5</v>
      </c>
      <c r="F73">
        <v>24.2</v>
      </c>
      <c r="G73">
        <v>11</v>
      </c>
      <c r="H73">
        <v>5.8</v>
      </c>
      <c r="I73">
        <v>8.3000000000000007</v>
      </c>
      <c r="J73">
        <v>2.7</v>
      </c>
      <c r="L73">
        <v>8.5</v>
      </c>
      <c r="M73">
        <v>15.3</v>
      </c>
    </row>
    <row r="74" spans="1:13" x14ac:dyDescent="0.2">
      <c r="A74" s="1">
        <v>42810</v>
      </c>
      <c r="B74" s="4">
        <f t="shared" si="2"/>
        <v>39888</v>
      </c>
      <c r="C74" s="4">
        <f t="shared" si="3"/>
        <v>39888</v>
      </c>
      <c r="D74" t="s">
        <v>13</v>
      </c>
      <c r="E74">
        <v>37.5</v>
      </c>
      <c r="F74">
        <v>25.3</v>
      </c>
      <c r="G74">
        <v>10.8</v>
      </c>
      <c r="H74">
        <v>6.2</v>
      </c>
      <c r="I74">
        <v>9.6999999999999993</v>
      </c>
      <c r="J74">
        <v>3.4</v>
      </c>
      <c r="L74">
        <v>7.1</v>
      </c>
      <c r="M74">
        <v>12.2</v>
      </c>
    </row>
    <row r="75" spans="1:13" x14ac:dyDescent="0.2">
      <c r="A75" t="s">
        <v>102</v>
      </c>
      <c r="B75" s="4" t="e">
        <f t="shared" si="2"/>
        <v>#VALUE!</v>
      </c>
      <c r="C75" s="4" t="str">
        <f t="shared" si="3"/>
        <v>13–14 Mar</v>
      </c>
      <c r="D75" t="s">
        <v>20</v>
      </c>
      <c r="E75">
        <v>42.1</v>
      </c>
      <c r="F75">
        <v>22.5</v>
      </c>
      <c r="G75">
        <v>9.1</v>
      </c>
      <c r="H75">
        <v>5.5</v>
      </c>
      <c r="I75">
        <v>7.5</v>
      </c>
      <c r="J75">
        <v>2.1</v>
      </c>
      <c r="L75">
        <v>11.2</v>
      </c>
      <c r="M75">
        <v>19.600000000000001</v>
      </c>
    </row>
    <row r="76" spans="1:13" x14ac:dyDescent="0.2">
      <c r="A76" t="s">
        <v>102</v>
      </c>
      <c r="B76" s="4" t="e">
        <f t="shared" si="2"/>
        <v>#VALUE!</v>
      </c>
      <c r="C76" s="4" t="str">
        <f t="shared" si="3"/>
        <v>13–14 Mar</v>
      </c>
      <c r="D76" t="s">
        <v>25</v>
      </c>
      <c r="E76">
        <v>39.700000000000003</v>
      </c>
      <c r="F76">
        <v>24</v>
      </c>
      <c r="G76">
        <v>11</v>
      </c>
      <c r="H76">
        <v>6</v>
      </c>
      <c r="I76">
        <v>8.5</v>
      </c>
      <c r="J76">
        <v>2.5</v>
      </c>
      <c r="L76">
        <v>8.3000000000000007</v>
      </c>
      <c r="M76">
        <v>15.7</v>
      </c>
    </row>
    <row r="77" spans="1:13" x14ac:dyDescent="0.2">
      <c r="A77" t="s">
        <v>103</v>
      </c>
      <c r="B77" s="4" t="e">
        <f t="shared" si="2"/>
        <v>#VALUE!</v>
      </c>
      <c r="C77" s="4" t="str">
        <f t="shared" si="3"/>
        <v>5–10 Mar</v>
      </c>
      <c r="D77" t="s">
        <v>23</v>
      </c>
      <c r="E77">
        <v>41</v>
      </c>
      <c r="F77">
        <v>23</v>
      </c>
      <c r="G77">
        <v>9</v>
      </c>
      <c r="H77">
        <v>6</v>
      </c>
      <c r="I77">
        <v>8</v>
      </c>
      <c r="J77">
        <v>6</v>
      </c>
      <c r="L77">
        <v>7</v>
      </c>
      <c r="M77">
        <v>18</v>
      </c>
    </row>
    <row r="78" spans="1:13" x14ac:dyDescent="0.2">
      <c r="A78" t="s">
        <v>104</v>
      </c>
      <c r="B78" s="4" t="e">
        <f t="shared" si="2"/>
        <v>#VALUE!</v>
      </c>
      <c r="C78" s="4" t="str">
        <f t="shared" si="3"/>
        <v>4–6 Mar</v>
      </c>
      <c r="D78" t="s">
        <v>10</v>
      </c>
      <c r="E78">
        <v>38.5</v>
      </c>
      <c r="F78">
        <v>23.5</v>
      </c>
      <c r="G78">
        <v>11</v>
      </c>
      <c r="H78">
        <v>7</v>
      </c>
      <c r="I78">
        <v>8</v>
      </c>
      <c r="J78">
        <v>3.3</v>
      </c>
      <c r="L78">
        <v>8.6999999999999993</v>
      </c>
      <c r="M78">
        <v>15</v>
      </c>
    </row>
    <row r="79" spans="1:13" x14ac:dyDescent="0.2">
      <c r="A79" t="s">
        <v>105</v>
      </c>
      <c r="B79" s="4" t="e">
        <f t="shared" si="2"/>
        <v>#VALUE!</v>
      </c>
      <c r="C79" s="4" t="str">
        <f t="shared" si="3"/>
        <v>27–28 Feb</v>
      </c>
      <c r="D79" t="s">
        <v>20</v>
      </c>
      <c r="E79">
        <v>42</v>
      </c>
      <c r="F79">
        <v>22</v>
      </c>
      <c r="G79">
        <v>10</v>
      </c>
      <c r="H79">
        <v>5.9</v>
      </c>
      <c r="I79">
        <v>7.5</v>
      </c>
      <c r="J79">
        <v>3.7</v>
      </c>
      <c r="L79">
        <v>8.9</v>
      </c>
      <c r="M79">
        <v>20</v>
      </c>
    </row>
    <row r="80" spans="1:13" x14ac:dyDescent="0.2">
      <c r="A80" t="s">
        <v>105</v>
      </c>
      <c r="B80" s="4" t="e">
        <f t="shared" si="2"/>
        <v>#VALUE!</v>
      </c>
      <c r="C80" s="4" t="str">
        <f t="shared" si="3"/>
        <v>27–28 Feb</v>
      </c>
      <c r="D80" t="s">
        <v>25</v>
      </c>
      <c r="E80">
        <v>39.5</v>
      </c>
      <c r="F80">
        <v>23.5</v>
      </c>
      <c r="G80">
        <v>11.3</v>
      </c>
      <c r="H80">
        <v>6.5</v>
      </c>
      <c r="I80">
        <v>9.5</v>
      </c>
      <c r="J80">
        <v>2.5</v>
      </c>
      <c r="L80">
        <v>7.2</v>
      </c>
      <c r="M80">
        <v>16</v>
      </c>
    </row>
    <row r="81" spans="1:13" x14ac:dyDescent="0.2">
      <c r="A81" t="s">
        <v>106</v>
      </c>
      <c r="B81" s="4" t="e">
        <f t="shared" si="2"/>
        <v>#VALUE!</v>
      </c>
      <c r="C81" s="4" t="str">
        <f t="shared" si="3"/>
        <v>26–27 Feb</v>
      </c>
      <c r="D81" t="s">
        <v>18</v>
      </c>
      <c r="E81">
        <v>36</v>
      </c>
      <c r="F81">
        <v>22</v>
      </c>
      <c r="G81">
        <v>9.5</v>
      </c>
      <c r="H81">
        <v>8</v>
      </c>
      <c r="I81">
        <v>8</v>
      </c>
      <c r="J81">
        <v>6</v>
      </c>
      <c r="L81">
        <v>10.5</v>
      </c>
      <c r="M81">
        <v>14</v>
      </c>
    </row>
    <row r="82" spans="1:13" x14ac:dyDescent="0.2">
      <c r="A82" s="1">
        <v>42789</v>
      </c>
      <c r="B82" s="4">
        <f t="shared" si="2"/>
        <v>39867</v>
      </c>
      <c r="C82" s="4">
        <f t="shared" si="3"/>
        <v>39867</v>
      </c>
      <c r="D82" t="s">
        <v>13</v>
      </c>
      <c r="E82">
        <v>37.299999999999997</v>
      </c>
      <c r="F82">
        <v>24.3</v>
      </c>
      <c r="G82">
        <v>10.9</v>
      </c>
      <c r="H82">
        <v>6.3</v>
      </c>
      <c r="I82">
        <v>9.6999999999999993</v>
      </c>
      <c r="L82">
        <v>11.5</v>
      </c>
      <c r="M82">
        <v>13</v>
      </c>
    </row>
    <row r="83" spans="1:13" x14ac:dyDescent="0.2">
      <c r="A83" t="s">
        <v>107</v>
      </c>
      <c r="B83" s="4" t="e">
        <f t="shared" si="2"/>
        <v>#VALUE!</v>
      </c>
      <c r="C83" s="4" t="str">
        <f t="shared" si="3"/>
        <v>20–21 Feb</v>
      </c>
      <c r="D83" t="s">
        <v>25</v>
      </c>
      <c r="E83">
        <v>39.700000000000003</v>
      </c>
      <c r="F83">
        <v>24</v>
      </c>
      <c r="G83">
        <v>11.3</v>
      </c>
      <c r="H83">
        <v>6</v>
      </c>
      <c r="I83">
        <v>10</v>
      </c>
      <c r="J83">
        <v>2</v>
      </c>
      <c r="L83">
        <v>7</v>
      </c>
      <c r="M83">
        <v>15.7</v>
      </c>
    </row>
    <row r="84" spans="1:13" x14ac:dyDescent="0.2">
      <c r="A84" t="s">
        <v>108</v>
      </c>
      <c r="B84" s="4" t="e">
        <f t="shared" si="2"/>
        <v>#VALUE!</v>
      </c>
      <c r="C84" s="4" t="str">
        <f t="shared" si="3"/>
        <v>19–20 Feb</v>
      </c>
      <c r="D84" t="s">
        <v>10</v>
      </c>
      <c r="E84">
        <v>42</v>
      </c>
      <c r="F84">
        <v>21.8</v>
      </c>
      <c r="G84">
        <v>10</v>
      </c>
      <c r="H84">
        <v>6.2</v>
      </c>
      <c r="I84">
        <v>8</v>
      </c>
      <c r="J84">
        <v>3.5</v>
      </c>
      <c r="L84">
        <v>8.5</v>
      </c>
      <c r="M84">
        <v>20.2</v>
      </c>
    </row>
    <row r="85" spans="1:13" x14ac:dyDescent="0.2">
      <c r="A85" t="s">
        <v>109</v>
      </c>
      <c r="B85" s="4" t="e">
        <f t="shared" si="2"/>
        <v>#VALUE!</v>
      </c>
      <c r="C85" s="4" t="str">
        <f t="shared" si="3"/>
        <v>20–22 Jan</v>
      </c>
      <c r="D85" t="s">
        <v>10</v>
      </c>
      <c r="E85">
        <v>39.6</v>
      </c>
      <c r="F85">
        <v>26.3</v>
      </c>
      <c r="G85">
        <v>11</v>
      </c>
      <c r="H85">
        <v>5.5</v>
      </c>
      <c r="I85">
        <v>6</v>
      </c>
      <c r="L85">
        <v>11.6</v>
      </c>
      <c r="M85">
        <v>13.3</v>
      </c>
    </row>
    <row r="86" spans="1:13" x14ac:dyDescent="0.2">
      <c r="A86" s="1">
        <v>42747</v>
      </c>
      <c r="B86" s="4">
        <f t="shared" si="2"/>
        <v>39825</v>
      </c>
      <c r="C86" s="4">
        <f t="shared" si="3"/>
        <v>39825</v>
      </c>
      <c r="D86" t="s">
        <v>13</v>
      </c>
      <c r="E86">
        <v>38.200000000000003</v>
      </c>
      <c r="F86">
        <v>25</v>
      </c>
      <c r="G86">
        <v>11.2</v>
      </c>
      <c r="H86">
        <v>6</v>
      </c>
      <c r="I86">
        <v>9.5</v>
      </c>
      <c r="L86">
        <v>10.1</v>
      </c>
      <c r="M86">
        <v>13.2</v>
      </c>
    </row>
    <row r="87" spans="1:13" x14ac:dyDescent="0.2">
      <c r="A87" t="s">
        <v>110</v>
      </c>
      <c r="B87" s="4" t="e">
        <f t="shared" si="2"/>
        <v>#VALUE!</v>
      </c>
      <c r="C87" s="4" t="str">
        <f t="shared" si="3"/>
        <v>7–8 Jan</v>
      </c>
      <c r="D87" t="s">
        <v>111</v>
      </c>
      <c r="E87">
        <v>38</v>
      </c>
      <c r="F87">
        <v>24</v>
      </c>
      <c r="G87">
        <v>8.5</v>
      </c>
      <c r="H87">
        <v>4.5</v>
      </c>
      <c r="I87">
        <v>8.5</v>
      </c>
      <c r="L87">
        <v>16.5</v>
      </c>
      <c r="M87">
        <v>14</v>
      </c>
    </row>
    <row r="88" spans="1:13" x14ac:dyDescent="0.2">
      <c r="A88" s="1">
        <v>42739</v>
      </c>
      <c r="B88" s="4">
        <f t="shared" si="2"/>
        <v>39817</v>
      </c>
      <c r="C88" s="4">
        <f t="shared" si="3"/>
        <v>39817</v>
      </c>
      <c r="D88" t="s">
        <v>14</v>
      </c>
      <c r="E88">
        <v>41</v>
      </c>
      <c r="F88">
        <v>29.5</v>
      </c>
      <c r="G88">
        <v>9.5</v>
      </c>
      <c r="H88">
        <v>6</v>
      </c>
      <c r="I88">
        <v>6.5</v>
      </c>
      <c r="L88">
        <v>7.5</v>
      </c>
      <c r="M88">
        <v>11.5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workbookViewId="0">
      <selection activeCell="B3" sqref="B3:C160"/>
    </sheetView>
  </sheetViews>
  <sheetFormatPr baseColWidth="10" defaultRowHeight="16" x14ac:dyDescent="0.2"/>
  <cols>
    <col min="2" max="3" width="10.83203125" style="4"/>
  </cols>
  <sheetData>
    <row r="1" spans="1:14" x14ac:dyDescent="0.2">
      <c r="A1" t="s">
        <v>773</v>
      </c>
      <c r="B1" s="4" t="s">
        <v>772</v>
      </c>
      <c r="C1" s="4" t="s">
        <v>771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44</v>
      </c>
      <c r="K1" t="s">
        <v>45</v>
      </c>
      <c r="L1" t="s">
        <v>112</v>
      </c>
      <c r="M1" t="s">
        <v>7</v>
      </c>
      <c r="N1" t="s">
        <v>8</v>
      </c>
    </row>
    <row r="2" spans="1:14" x14ac:dyDescent="0.2">
      <c r="A2" s="1">
        <v>43097</v>
      </c>
      <c r="B2" s="4">
        <f>DATE(YEAR(A2)-7,MONTH(A2),DAY(A2))</f>
        <v>40540</v>
      </c>
      <c r="C2" s="4">
        <f>IF(ISERROR(B2), A2, B2)</f>
        <v>40540</v>
      </c>
      <c r="D2" t="s">
        <v>46</v>
      </c>
      <c r="E2">
        <v>27.3</v>
      </c>
      <c r="F2">
        <v>23.4</v>
      </c>
      <c r="G2">
        <v>12</v>
      </c>
      <c r="H2">
        <v>5.7</v>
      </c>
      <c r="I2">
        <v>5.2</v>
      </c>
      <c r="J2">
        <v>7.3</v>
      </c>
      <c r="K2">
        <v>2.6</v>
      </c>
      <c r="L2">
        <v>4.8</v>
      </c>
      <c r="M2">
        <v>11.7</v>
      </c>
      <c r="N2">
        <v>3.9</v>
      </c>
    </row>
    <row r="3" spans="1:14" x14ac:dyDescent="0.2">
      <c r="A3" t="s">
        <v>113</v>
      </c>
      <c r="B3" s="4" t="e">
        <f t="shared" ref="B3:B66" si="0">DATE(YEAR(A3)-7,MONTH(A3),DAY(A3))</f>
        <v>#VALUE!</v>
      </c>
      <c r="C3" s="4" t="str">
        <f t="shared" ref="C3:C66" si="1">IF(ISERROR(B3), A3, B3)</f>
        <v>18–21 Dec</v>
      </c>
      <c r="D3" t="s">
        <v>12</v>
      </c>
      <c r="E3">
        <v>28.6</v>
      </c>
      <c r="F3">
        <v>25.1</v>
      </c>
      <c r="G3">
        <v>11.6</v>
      </c>
      <c r="H3">
        <v>6.9</v>
      </c>
      <c r="I3">
        <v>6</v>
      </c>
      <c r="J3">
        <v>7.8</v>
      </c>
      <c r="K3">
        <v>2.7</v>
      </c>
      <c r="L3">
        <v>5.3</v>
      </c>
      <c r="M3">
        <v>6</v>
      </c>
      <c r="N3">
        <v>3.5</v>
      </c>
    </row>
    <row r="4" spans="1:14" x14ac:dyDescent="0.2">
      <c r="A4" t="s">
        <v>114</v>
      </c>
      <c r="B4" s="4" t="e">
        <f t="shared" si="0"/>
        <v>#VALUE!</v>
      </c>
      <c r="C4" s="4" t="str">
        <f t="shared" si="1"/>
        <v>18–20 Dec</v>
      </c>
      <c r="D4" t="s">
        <v>72</v>
      </c>
      <c r="E4">
        <v>28</v>
      </c>
      <c r="F4">
        <v>25</v>
      </c>
      <c r="G4">
        <v>12.5</v>
      </c>
      <c r="H4">
        <v>7.3</v>
      </c>
      <c r="I4">
        <v>5.5</v>
      </c>
      <c r="J4">
        <v>8</v>
      </c>
      <c r="K4">
        <v>2.5</v>
      </c>
      <c r="L4">
        <v>5</v>
      </c>
      <c r="M4">
        <v>6.2</v>
      </c>
      <c r="N4">
        <v>3</v>
      </c>
    </row>
    <row r="5" spans="1:14" x14ac:dyDescent="0.2">
      <c r="A5" t="s">
        <v>9</v>
      </c>
      <c r="B5" s="4" t="e">
        <f t="shared" si="0"/>
        <v>#VALUE!</v>
      </c>
      <c r="C5" s="4" t="str">
        <f t="shared" si="1"/>
        <v>18–19 Dec</v>
      </c>
      <c r="D5" t="s">
        <v>18</v>
      </c>
      <c r="E5">
        <v>29.5</v>
      </c>
      <c r="F5">
        <v>26.5</v>
      </c>
      <c r="G5">
        <v>12</v>
      </c>
      <c r="H5">
        <v>6</v>
      </c>
      <c r="I5">
        <v>5</v>
      </c>
      <c r="J5">
        <v>7.5</v>
      </c>
      <c r="K5">
        <v>1.5</v>
      </c>
      <c r="L5">
        <v>4</v>
      </c>
      <c r="M5">
        <v>8</v>
      </c>
      <c r="N5">
        <v>3</v>
      </c>
    </row>
    <row r="6" spans="1:14" x14ac:dyDescent="0.2">
      <c r="A6" t="s">
        <v>9</v>
      </c>
      <c r="B6" s="4" t="e">
        <f t="shared" si="0"/>
        <v>#VALUE!</v>
      </c>
      <c r="C6" s="4" t="str">
        <f t="shared" si="1"/>
        <v>18–19 Dec</v>
      </c>
      <c r="D6" t="s">
        <v>18</v>
      </c>
      <c r="E6">
        <v>29</v>
      </c>
      <c r="F6">
        <v>25.5</v>
      </c>
      <c r="G6">
        <v>12</v>
      </c>
      <c r="H6">
        <v>6.5</v>
      </c>
      <c r="I6">
        <v>5</v>
      </c>
      <c r="J6">
        <v>6.5</v>
      </c>
      <c r="K6">
        <v>2</v>
      </c>
      <c r="L6">
        <v>4.5</v>
      </c>
      <c r="M6">
        <v>9</v>
      </c>
      <c r="N6">
        <v>3.5</v>
      </c>
    </row>
    <row r="7" spans="1:14" x14ac:dyDescent="0.2">
      <c r="A7" t="s">
        <v>115</v>
      </c>
      <c r="B7" s="4" t="e">
        <f t="shared" si="0"/>
        <v>#VALUE!</v>
      </c>
      <c r="C7" s="4" t="str">
        <f t="shared" si="1"/>
        <v>17–18 Dec</v>
      </c>
      <c r="D7" t="s">
        <v>25</v>
      </c>
      <c r="E7">
        <v>30.7</v>
      </c>
      <c r="F7">
        <v>25.1</v>
      </c>
      <c r="G7">
        <v>11.5</v>
      </c>
      <c r="H7">
        <v>6.6</v>
      </c>
      <c r="I7">
        <v>5.8</v>
      </c>
      <c r="J7">
        <v>6.4</v>
      </c>
      <c r="K7">
        <v>2</v>
      </c>
      <c r="L7">
        <v>4.9000000000000004</v>
      </c>
      <c r="M7">
        <v>7</v>
      </c>
      <c r="N7">
        <v>5.6</v>
      </c>
    </row>
    <row r="8" spans="1:14" x14ac:dyDescent="0.2">
      <c r="A8" s="1">
        <v>43086</v>
      </c>
      <c r="B8" s="4">
        <f t="shared" si="0"/>
        <v>40529</v>
      </c>
      <c r="C8" s="4">
        <f t="shared" si="1"/>
        <v>40529</v>
      </c>
      <c r="D8" t="s">
        <v>13</v>
      </c>
      <c r="E8">
        <v>27.2</v>
      </c>
      <c r="F8">
        <v>24.7</v>
      </c>
      <c r="G8">
        <v>12.4</v>
      </c>
      <c r="H8">
        <v>5.8</v>
      </c>
      <c r="I8">
        <v>7.5</v>
      </c>
      <c r="J8">
        <v>7.9</v>
      </c>
      <c r="K8">
        <v>2.5</v>
      </c>
      <c r="L8">
        <v>5.9</v>
      </c>
      <c r="M8">
        <v>6.1</v>
      </c>
      <c r="N8">
        <v>2.5</v>
      </c>
    </row>
    <row r="9" spans="1:14" x14ac:dyDescent="0.2">
      <c r="A9" t="s">
        <v>116</v>
      </c>
      <c r="B9" s="4" t="e">
        <f t="shared" si="0"/>
        <v>#VALUE!</v>
      </c>
      <c r="C9" s="4" t="str">
        <f t="shared" si="1"/>
        <v>16–17 Dec</v>
      </c>
      <c r="D9" t="s">
        <v>117</v>
      </c>
      <c r="E9">
        <v>31.6</v>
      </c>
      <c r="F9">
        <v>27.9</v>
      </c>
      <c r="G9">
        <v>10.4</v>
      </c>
      <c r="H9">
        <v>5.0999999999999996</v>
      </c>
      <c r="I9">
        <v>5.4</v>
      </c>
      <c r="J9">
        <v>5.0999999999999996</v>
      </c>
      <c r="K9">
        <v>1</v>
      </c>
      <c r="L9">
        <v>8.3000000000000007</v>
      </c>
      <c r="M9">
        <v>5.2</v>
      </c>
      <c r="N9">
        <v>3.7</v>
      </c>
    </row>
    <row r="10" spans="1:14" x14ac:dyDescent="0.2">
      <c r="A10" s="1">
        <v>43085</v>
      </c>
      <c r="B10" s="4">
        <f t="shared" si="0"/>
        <v>40528</v>
      </c>
      <c r="C10" s="4">
        <f t="shared" si="1"/>
        <v>40528</v>
      </c>
      <c r="D10" t="s">
        <v>18</v>
      </c>
      <c r="E10">
        <v>29.5</v>
      </c>
      <c r="F10">
        <v>26</v>
      </c>
      <c r="G10">
        <v>12</v>
      </c>
      <c r="H10">
        <v>6.5</v>
      </c>
      <c r="I10">
        <v>5</v>
      </c>
      <c r="J10">
        <v>6.5</v>
      </c>
      <c r="K10">
        <v>2</v>
      </c>
      <c r="L10">
        <v>4.5</v>
      </c>
      <c r="M10">
        <v>8</v>
      </c>
      <c r="N10">
        <v>3.5</v>
      </c>
    </row>
    <row r="11" spans="1:14" x14ac:dyDescent="0.2">
      <c r="A11" t="s">
        <v>118</v>
      </c>
      <c r="B11" s="4" t="e">
        <f t="shared" si="0"/>
        <v>#VALUE!</v>
      </c>
      <c r="C11" s="4" t="str">
        <f t="shared" si="1"/>
        <v>15–16 Dec</v>
      </c>
      <c r="D11" t="s">
        <v>48</v>
      </c>
      <c r="E11">
        <v>29.9</v>
      </c>
      <c r="F11">
        <v>24.2</v>
      </c>
      <c r="G11">
        <v>11.7</v>
      </c>
      <c r="H11">
        <v>6.9</v>
      </c>
      <c r="I11">
        <v>6.2</v>
      </c>
      <c r="J11">
        <v>7</v>
      </c>
      <c r="K11">
        <v>2.6</v>
      </c>
      <c r="L11">
        <v>5.5</v>
      </c>
      <c r="M11">
        <v>6</v>
      </c>
      <c r="N11">
        <v>5.7</v>
      </c>
    </row>
    <row r="12" spans="1:14" x14ac:dyDescent="0.2">
      <c r="A12" t="s">
        <v>119</v>
      </c>
      <c r="B12" s="4" t="e">
        <f t="shared" si="0"/>
        <v>#VALUE!</v>
      </c>
      <c r="C12" s="4" t="str">
        <f t="shared" si="1"/>
        <v>14–16 Dec</v>
      </c>
      <c r="D12" t="s">
        <v>120</v>
      </c>
      <c r="E12">
        <v>30.3</v>
      </c>
      <c r="F12">
        <v>24.7</v>
      </c>
      <c r="G12">
        <v>11.4</v>
      </c>
      <c r="H12">
        <v>6.2</v>
      </c>
      <c r="I12">
        <v>5.0999999999999996</v>
      </c>
      <c r="J12">
        <v>7.9</v>
      </c>
      <c r="K12">
        <v>2.2000000000000002</v>
      </c>
      <c r="L12">
        <v>5.4</v>
      </c>
      <c r="M12">
        <v>6.8</v>
      </c>
      <c r="N12">
        <v>5.6</v>
      </c>
    </row>
    <row r="13" spans="1:14" x14ac:dyDescent="0.2">
      <c r="A13" t="s">
        <v>119</v>
      </c>
      <c r="B13" s="4" t="e">
        <f t="shared" si="0"/>
        <v>#VALUE!</v>
      </c>
      <c r="C13" s="4" t="str">
        <f t="shared" si="1"/>
        <v>14–16 Dec</v>
      </c>
      <c r="D13" t="s">
        <v>72</v>
      </c>
      <c r="E13">
        <v>28.5</v>
      </c>
      <c r="F13">
        <v>25</v>
      </c>
      <c r="G13">
        <v>12.2</v>
      </c>
      <c r="H13">
        <v>6.8</v>
      </c>
      <c r="I13">
        <v>5</v>
      </c>
      <c r="J13">
        <v>8</v>
      </c>
      <c r="K13">
        <v>2.5</v>
      </c>
      <c r="L13">
        <v>5.3</v>
      </c>
      <c r="M13">
        <v>6.7</v>
      </c>
      <c r="N13">
        <v>3.5</v>
      </c>
    </row>
    <row r="14" spans="1:14" x14ac:dyDescent="0.2">
      <c r="A14" s="1">
        <v>43083</v>
      </c>
      <c r="B14" s="4">
        <f t="shared" si="0"/>
        <v>40526</v>
      </c>
      <c r="C14" s="4">
        <f t="shared" si="1"/>
        <v>40526</v>
      </c>
      <c r="D14" t="s">
        <v>20</v>
      </c>
      <c r="E14">
        <v>30.2</v>
      </c>
      <c r="F14">
        <v>25.2</v>
      </c>
      <c r="G14">
        <v>12.8</v>
      </c>
      <c r="H14">
        <v>6.8</v>
      </c>
      <c r="I14">
        <v>5.8</v>
      </c>
      <c r="J14">
        <v>4.5</v>
      </c>
      <c r="K14">
        <v>2.5</v>
      </c>
      <c r="L14">
        <v>4.2</v>
      </c>
      <c r="M14">
        <v>8</v>
      </c>
      <c r="N14">
        <v>5</v>
      </c>
    </row>
    <row r="15" spans="1:14" x14ac:dyDescent="0.2">
      <c r="A15" s="1">
        <v>43083</v>
      </c>
      <c r="B15" s="4">
        <f t="shared" si="0"/>
        <v>40526</v>
      </c>
      <c r="C15" s="4">
        <f t="shared" si="1"/>
        <v>40526</v>
      </c>
      <c r="D15" t="s">
        <v>42</v>
      </c>
      <c r="E15">
        <v>31.8</v>
      </c>
      <c r="F15">
        <v>24.6</v>
      </c>
      <c r="G15">
        <v>10.7</v>
      </c>
      <c r="H15">
        <v>6.2</v>
      </c>
      <c r="I15">
        <v>5.5</v>
      </c>
      <c r="J15">
        <v>5.8</v>
      </c>
      <c r="K15">
        <v>3.1</v>
      </c>
      <c r="L15">
        <v>4.0999999999999996</v>
      </c>
      <c r="M15">
        <v>8.1999999999999993</v>
      </c>
      <c r="N15">
        <v>7.2</v>
      </c>
    </row>
    <row r="16" spans="1:14" x14ac:dyDescent="0.2">
      <c r="A16" t="s">
        <v>121</v>
      </c>
      <c r="B16" s="4" t="e">
        <f t="shared" si="0"/>
        <v>#VALUE!</v>
      </c>
      <c r="C16" s="4" t="str">
        <f t="shared" si="1"/>
        <v>9–10 Dec</v>
      </c>
      <c r="D16" t="s">
        <v>117</v>
      </c>
      <c r="E16">
        <v>32.5</v>
      </c>
      <c r="F16">
        <v>30</v>
      </c>
      <c r="G16">
        <v>8.6999999999999993</v>
      </c>
      <c r="H16">
        <v>3.3</v>
      </c>
      <c r="I16">
        <v>6.3</v>
      </c>
      <c r="J16">
        <v>4.5</v>
      </c>
      <c r="K16">
        <v>0.4</v>
      </c>
      <c r="L16">
        <v>10.1</v>
      </c>
      <c r="M16">
        <v>4.2</v>
      </c>
      <c r="N16">
        <v>2.5</v>
      </c>
    </row>
    <row r="17" spans="1:14" x14ac:dyDescent="0.2">
      <c r="A17" t="s">
        <v>122</v>
      </c>
      <c r="B17" s="4" t="e">
        <f t="shared" si="0"/>
        <v>#VALUE!</v>
      </c>
      <c r="C17" s="4" t="str">
        <f t="shared" si="1"/>
        <v>7–10 Dec</v>
      </c>
      <c r="D17" t="s">
        <v>23</v>
      </c>
      <c r="E17">
        <v>29.8</v>
      </c>
      <c r="F17">
        <v>26.9</v>
      </c>
      <c r="G17">
        <v>10.199999999999999</v>
      </c>
      <c r="H17">
        <v>6.6</v>
      </c>
      <c r="I17">
        <v>6</v>
      </c>
      <c r="J17">
        <v>5.4</v>
      </c>
      <c r="K17">
        <v>2</v>
      </c>
      <c r="L17">
        <v>4.5</v>
      </c>
      <c r="M17">
        <v>8.6</v>
      </c>
      <c r="N17">
        <v>2.9</v>
      </c>
    </row>
    <row r="18" spans="1:14" x14ac:dyDescent="0.2">
      <c r="A18" t="s">
        <v>123</v>
      </c>
      <c r="B18" s="4" t="e">
        <f t="shared" si="0"/>
        <v>#VALUE!</v>
      </c>
      <c r="C18" s="4" t="str">
        <f t="shared" si="1"/>
        <v>1–10 Dec</v>
      </c>
      <c r="D18" t="s">
        <v>124</v>
      </c>
      <c r="E18">
        <v>34.4</v>
      </c>
      <c r="F18">
        <v>27.9</v>
      </c>
      <c r="G18">
        <v>8.1999999999999993</v>
      </c>
      <c r="H18">
        <v>5.5</v>
      </c>
      <c r="I18">
        <v>6.3</v>
      </c>
      <c r="J18">
        <v>3.5</v>
      </c>
      <c r="L18">
        <v>3.6</v>
      </c>
      <c r="M18">
        <v>10.6</v>
      </c>
      <c r="N18">
        <v>6.5</v>
      </c>
    </row>
    <row r="19" spans="1:14" x14ac:dyDescent="0.2">
      <c r="A19" s="1">
        <v>43078</v>
      </c>
      <c r="B19" s="4">
        <f t="shared" si="0"/>
        <v>40521</v>
      </c>
      <c r="C19" s="4">
        <f t="shared" si="1"/>
        <v>40521</v>
      </c>
      <c r="D19" t="s">
        <v>18</v>
      </c>
      <c r="E19">
        <v>29</v>
      </c>
      <c r="F19">
        <v>26</v>
      </c>
      <c r="G19">
        <v>12</v>
      </c>
      <c r="H19">
        <v>7.5</v>
      </c>
      <c r="I19">
        <v>4.5</v>
      </c>
      <c r="J19">
        <v>6</v>
      </c>
      <c r="K19">
        <v>1.5</v>
      </c>
      <c r="L19">
        <v>5.5</v>
      </c>
      <c r="M19">
        <v>8</v>
      </c>
      <c r="N19">
        <v>3</v>
      </c>
    </row>
    <row r="20" spans="1:14" x14ac:dyDescent="0.2">
      <c r="A20" t="s">
        <v>125</v>
      </c>
      <c r="B20" s="4" t="e">
        <f t="shared" si="0"/>
        <v>#VALUE!</v>
      </c>
      <c r="C20" s="4" t="str">
        <f t="shared" si="1"/>
        <v>7–9 Dec</v>
      </c>
      <c r="D20" t="s">
        <v>42</v>
      </c>
      <c r="E20">
        <v>27.6</v>
      </c>
      <c r="F20">
        <v>25</v>
      </c>
      <c r="G20">
        <v>12</v>
      </c>
      <c r="H20">
        <v>5.3</v>
      </c>
      <c r="I20">
        <v>6.2</v>
      </c>
      <c r="J20">
        <v>6.4</v>
      </c>
      <c r="K20">
        <v>2.2000000000000002</v>
      </c>
      <c r="L20">
        <v>6.9</v>
      </c>
      <c r="M20">
        <v>8.4</v>
      </c>
      <c r="N20">
        <v>2.6</v>
      </c>
    </row>
    <row r="21" spans="1:14" x14ac:dyDescent="0.2">
      <c r="A21" t="s">
        <v>125</v>
      </c>
      <c r="B21" s="4" t="e">
        <f t="shared" si="0"/>
        <v>#VALUE!</v>
      </c>
      <c r="C21" s="4" t="str">
        <f t="shared" si="1"/>
        <v>7–9 Dec</v>
      </c>
      <c r="D21" t="s">
        <v>120</v>
      </c>
      <c r="E21">
        <v>28.9</v>
      </c>
      <c r="F21">
        <v>25.3</v>
      </c>
      <c r="G21">
        <v>11.4</v>
      </c>
      <c r="H21">
        <v>6.6</v>
      </c>
      <c r="I21">
        <v>4.7</v>
      </c>
      <c r="J21">
        <v>7.7</v>
      </c>
      <c r="K21">
        <v>2</v>
      </c>
      <c r="L21">
        <v>5.9</v>
      </c>
      <c r="M21">
        <v>7.5</v>
      </c>
      <c r="N21">
        <v>3.6</v>
      </c>
    </row>
    <row r="22" spans="1:14" x14ac:dyDescent="0.2">
      <c r="A22" t="s">
        <v>126</v>
      </c>
      <c r="B22" s="4" t="e">
        <f t="shared" si="0"/>
        <v>#VALUE!</v>
      </c>
      <c r="C22" s="4" t="str">
        <f t="shared" si="1"/>
        <v>6–8 Dec</v>
      </c>
      <c r="D22" t="s">
        <v>48</v>
      </c>
      <c r="E22">
        <v>28.2</v>
      </c>
      <c r="F22">
        <v>23</v>
      </c>
      <c r="G22">
        <v>12.7</v>
      </c>
      <c r="H22">
        <v>6.8</v>
      </c>
      <c r="I22">
        <v>7.6</v>
      </c>
      <c r="J22">
        <v>7.3</v>
      </c>
      <c r="K22">
        <v>2.1</v>
      </c>
      <c r="L22">
        <v>6.2</v>
      </c>
      <c r="M22">
        <v>6.1</v>
      </c>
      <c r="N22">
        <v>5.2</v>
      </c>
    </row>
    <row r="23" spans="1:14" x14ac:dyDescent="0.2">
      <c r="A23" t="s">
        <v>127</v>
      </c>
      <c r="B23" s="4" t="e">
        <f t="shared" si="0"/>
        <v>#VALUE!</v>
      </c>
      <c r="C23" s="4" t="str">
        <f t="shared" si="1"/>
        <v>5–7 Dec</v>
      </c>
      <c r="D23" t="s">
        <v>72</v>
      </c>
      <c r="E23">
        <v>26</v>
      </c>
      <c r="F23">
        <v>24</v>
      </c>
      <c r="G23">
        <v>12.5</v>
      </c>
      <c r="H23">
        <v>6.7</v>
      </c>
      <c r="I23">
        <v>6</v>
      </c>
      <c r="J23">
        <v>8</v>
      </c>
      <c r="K23">
        <v>2.5</v>
      </c>
      <c r="L23">
        <v>7.3</v>
      </c>
      <c r="M23">
        <v>7</v>
      </c>
      <c r="N23">
        <v>2</v>
      </c>
    </row>
    <row r="24" spans="1:14" x14ac:dyDescent="0.2">
      <c r="A24" s="1">
        <v>43075</v>
      </c>
      <c r="B24" s="4">
        <f t="shared" si="0"/>
        <v>40518</v>
      </c>
      <c r="C24" s="4">
        <f t="shared" si="1"/>
        <v>40518</v>
      </c>
      <c r="D24" t="s">
        <v>13</v>
      </c>
      <c r="E24">
        <v>27.4</v>
      </c>
      <c r="F24">
        <v>24.1</v>
      </c>
      <c r="G24">
        <v>11.6</v>
      </c>
      <c r="H24">
        <v>5.6</v>
      </c>
      <c r="I24">
        <v>7.4</v>
      </c>
      <c r="J24">
        <v>7.8</v>
      </c>
      <c r="K24">
        <v>2.4</v>
      </c>
      <c r="L24">
        <v>6.9</v>
      </c>
      <c r="M24">
        <v>6.8</v>
      </c>
      <c r="N24">
        <v>3.3</v>
      </c>
    </row>
    <row r="25" spans="1:14" x14ac:dyDescent="0.2">
      <c r="A25" s="1">
        <v>43072</v>
      </c>
      <c r="B25" s="4">
        <f t="shared" si="0"/>
        <v>40515</v>
      </c>
      <c r="C25" s="4">
        <f t="shared" si="1"/>
        <v>40515</v>
      </c>
      <c r="D25" t="s">
        <v>46</v>
      </c>
      <c r="E25">
        <v>26.3</v>
      </c>
      <c r="F25">
        <v>22.3</v>
      </c>
      <c r="G25">
        <v>12.7</v>
      </c>
      <c r="H25">
        <v>5.6</v>
      </c>
      <c r="I25">
        <v>5.5</v>
      </c>
      <c r="J25">
        <v>7.6</v>
      </c>
      <c r="K25">
        <v>2.9</v>
      </c>
      <c r="L25">
        <v>5.8</v>
      </c>
      <c r="M25">
        <v>11.3</v>
      </c>
      <c r="N25">
        <v>4</v>
      </c>
    </row>
    <row r="26" spans="1:14" x14ac:dyDescent="0.2">
      <c r="A26" t="s">
        <v>128</v>
      </c>
      <c r="B26" s="4" t="e">
        <f t="shared" si="0"/>
        <v>#VALUE!</v>
      </c>
      <c r="C26" s="4" t="str">
        <f t="shared" si="1"/>
        <v>2–3 Dec</v>
      </c>
      <c r="D26" t="s">
        <v>117</v>
      </c>
      <c r="E26">
        <v>32.200000000000003</v>
      </c>
      <c r="F26">
        <v>26.3</v>
      </c>
      <c r="G26">
        <v>11.2</v>
      </c>
      <c r="H26">
        <v>5.7</v>
      </c>
      <c r="I26">
        <v>3.8</v>
      </c>
      <c r="J26">
        <v>5.5</v>
      </c>
      <c r="K26">
        <v>0.3</v>
      </c>
      <c r="L26">
        <v>10.3</v>
      </c>
      <c r="M26">
        <v>4.7</v>
      </c>
      <c r="N26">
        <v>5.9</v>
      </c>
    </row>
    <row r="27" spans="1:14" x14ac:dyDescent="0.2">
      <c r="A27" t="s">
        <v>129</v>
      </c>
      <c r="B27" s="4" t="e">
        <f t="shared" si="0"/>
        <v>#VALUE!</v>
      </c>
      <c r="C27" s="4" t="str">
        <f t="shared" si="1"/>
        <v>30 Nov–2 Dec</v>
      </c>
      <c r="D27" t="s">
        <v>120</v>
      </c>
      <c r="E27">
        <v>28.2</v>
      </c>
      <c r="F27">
        <v>25</v>
      </c>
      <c r="G27">
        <v>11.7</v>
      </c>
      <c r="H27">
        <v>6.9</v>
      </c>
      <c r="I27">
        <v>5.2</v>
      </c>
      <c r="J27">
        <v>7.9</v>
      </c>
      <c r="K27">
        <v>2.2000000000000002</v>
      </c>
      <c r="L27">
        <v>6</v>
      </c>
      <c r="M27">
        <v>6.9</v>
      </c>
      <c r="N27">
        <v>3.2</v>
      </c>
    </row>
    <row r="28" spans="1:14" x14ac:dyDescent="0.2">
      <c r="A28" t="s">
        <v>130</v>
      </c>
      <c r="B28" s="4" t="e">
        <f t="shared" si="0"/>
        <v>#VALUE!</v>
      </c>
      <c r="C28" s="4" t="str">
        <f t="shared" si="1"/>
        <v>29–30 Nov</v>
      </c>
      <c r="D28" t="s">
        <v>10</v>
      </c>
      <c r="E28">
        <v>26.3</v>
      </c>
      <c r="F28">
        <v>23</v>
      </c>
      <c r="G28">
        <v>12.2</v>
      </c>
      <c r="H28">
        <v>6.7</v>
      </c>
      <c r="I28">
        <v>6.7</v>
      </c>
      <c r="J28">
        <v>7.2</v>
      </c>
      <c r="K28">
        <v>2</v>
      </c>
      <c r="L28">
        <v>8.1999999999999993</v>
      </c>
      <c r="M28">
        <v>7.7</v>
      </c>
      <c r="N28">
        <v>3.3</v>
      </c>
    </row>
    <row r="29" spans="1:14" x14ac:dyDescent="0.2">
      <c r="A29" s="1">
        <v>43068</v>
      </c>
      <c r="B29" s="4">
        <f t="shared" si="0"/>
        <v>40511</v>
      </c>
      <c r="C29" s="4">
        <f t="shared" si="1"/>
        <v>40511</v>
      </c>
      <c r="D29" t="s">
        <v>13</v>
      </c>
      <c r="E29">
        <v>27.1</v>
      </c>
      <c r="F29">
        <v>23.6</v>
      </c>
      <c r="G29">
        <v>11.7</v>
      </c>
      <c r="H29">
        <v>5.8</v>
      </c>
      <c r="I29">
        <v>7.6</v>
      </c>
      <c r="J29">
        <v>8</v>
      </c>
      <c r="K29">
        <v>2.5</v>
      </c>
      <c r="L29">
        <v>7.1</v>
      </c>
      <c r="M29">
        <v>6.6</v>
      </c>
      <c r="N29">
        <v>3.5</v>
      </c>
    </row>
    <row r="30" spans="1:14" x14ac:dyDescent="0.2">
      <c r="A30" t="s">
        <v>131</v>
      </c>
      <c r="B30" s="4" t="e">
        <f t="shared" si="0"/>
        <v>#VALUE!</v>
      </c>
      <c r="C30" s="4" t="str">
        <f t="shared" si="1"/>
        <v>26–27 Nov</v>
      </c>
      <c r="D30" t="s">
        <v>25</v>
      </c>
      <c r="E30">
        <v>26.7</v>
      </c>
      <c r="F30">
        <v>24</v>
      </c>
      <c r="G30">
        <v>12.4</v>
      </c>
      <c r="H30">
        <v>6.1</v>
      </c>
      <c r="I30">
        <v>6.8</v>
      </c>
      <c r="J30">
        <v>6.5</v>
      </c>
      <c r="K30">
        <v>3</v>
      </c>
      <c r="L30">
        <v>7.5</v>
      </c>
      <c r="M30">
        <v>7</v>
      </c>
      <c r="N30">
        <v>2.7</v>
      </c>
    </row>
    <row r="31" spans="1:14" x14ac:dyDescent="0.2">
      <c r="A31" t="s">
        <v>131</v>
      </c>
      <c r="B31" s="4" t="e">
        <f t="shared" si="0"/>
        <v>#VALUE!</v>
      </c>
      <c r="C31" s="4" t="str">
        <f t="shared" si="1"/>
        <v>26–27 Nov</v>
      </c>
      <c r="D31" t="s">
        <v>20</v>
      </c>
      <c r="E31">
        <v>29.1</v>
      </c>
      <c r="F31">
        <v>24.5</v>
      </c>
      <c r="G31">
        <v>12.6</v>
      </c>
      <c r="H31">
        <v>6.2</v>
      </c>
      <c r="I31">
        <v>6.6</v>
      </c>
      <c r="J31">
        <v>4.3</v>
      </c>
      <c r="K31">
        <v>2.5</v>
      </c>
      <c r="L31">
        <v>5.4</v>
      </c>
      <c r="M31">
        <v>8.8000000000000007</v>
      </c>
      <c r="N31">
        <v>4.5999999999999996</v>
      </c>
    </row>
    <row r="32" spans="1:14" x14ac:dyDescent="0.2">
      <c r="A32" t="s">
        <v>132</v>
      </c>
      <c r="B32" s="4" t="e">
        <f t="shared" si="0"/>
        <v>#VALUE!</v>
      </c>
      <c r="C32" s="4" t="str">
        <f t="shared" si="1"/>
        <v>25–26 Nov</v>
      </c>
      <c r="D32" t="s">
        <v>117</v>
      </c>
      <c r="E32">
        <v>30.1</v>
      </c>
      <c r="F32">
        <v>27</v>
      </c>
      <c r="G32">
        <v>11.1</v>
      </c>
      <c r="H32">
        <v>3.9</v>
      </c>
      <c r="I32">
        <v>5.9</v>
      </c>
      <c r="J32">
        <v>5.3</v>
      </c>
      <c r="K32">
        <v>2.1</v>
      </c>
      <c r="L32">
        <v>8.3000000000000007</v>
      </c>
      <c r="M32">
        <v>6.3</v>
      </c>
      <c r="N32">
        <v>3.1</v>
      </c>
    </row>
    <row r="33" spans="1:14" x14ac:dyDescent="0.2">
      <c r="A33" t="s">
        <v>133</v>
      </c>
      <c r="B33" s="4" t="e">
        <f t="shared" si="0"/>
        <v>#VALUE!</v>
      </c>
      <c r="C33" s="4" t="str">
        <f t="shared" si="1"/>
        <v>23–26 Nov</v>
      </c>
      <c r="D33" t="s">
        <v>134</v>
      </c>
      <c r="E33">
        <v>27.9</v>
      </c>
      <c r="F33">
        <v>21.9</v>
      </c>
      <c r="G33">
        <v>11.7</v>
      </c>
      <c r="H33">
        <v>5.4</v>
      </c>
      <c r="I33">
        <v>5.9</v>
      </c>
      <c r="J33">
        <v>7.1</v>
      </c>
      <c r="K33">
        <v>2.6</v>
      </c>
      <c r="L33">
        <v>6</v>
      </c>
      <c r="M33">
        <v>11.5</v>
      </c>
      <c r="N33">
        <v>6</v>
      </c>
    </row>
    <row r="34" spans="1:14" x14ac:dyDescent="0.2">
      <c r="A34" t="s">
        <v>135</v>
      </c>
      <c r="B34" s="4" t="e">
        <f t="shared" si="0"/>
        <v>#VALUE!</v>
      </c>
      <c r="C34" s="4" t="str">
        <f t="shared" si="1"/>
        <v>23–25 Nov</v>
      </c>
      <c r="D34" t="s">
        <v>120</v>
      </c>
      <c r="E34">
        <v>28.5</v>
      </c>
      <c r="F34">
        <v>24.8</v>
      </c>
      <c r="G34">
        <v>11.9</v>
      </c>
      <c r="H34">
        <v>6.5</v>
      </c>
      <c r="I34">
        <v>5.6</v>
      </c>
      <c r="J34">
        <v>7.3</v>
      </c>
      <c r="K34">
        <v>2.4</v>
      </c>
      <c r="L34">
        <v>6</v>
      </c>
      <c r="M34">
        <v>7</v>
      </c>
      <c r="N34">
        <v>3.7</v>
      </c>
    </row>
    <row r="35" spans="1:14" x14ac:dyDescent="0.2">
      <c r="A35" s="1">
        <v>43061</v>
      </c>
      <c r="B35" s="4">
        <f t="shared" si="0"/>
        <v>40504</v>
      </c>
      <c r="C35" s="4">
        <f t="shared" si="1"/>
        <v>40504</v>
      </c>
      <c r="D35" t="s">
        <v>13</v>
      </c>
      <c r="E35">
        <v>26.6</v>
      </c>
      <c r="F35">
        <v>23.8</v>
      </c>
      <c r="G35">
        <v>12.2</v>
      </c>
      <c r="H35">
        <v>6.2</v>
      </c>
      <c r="I35">
        <v>7.4</v>
      </c>
      <c r="J35">
        <v>7.9</v>
      </c>
      <c r="K35">
        <v>2.8</v>
      </c>
      <c r="L35">
        <v>6.7</v>
      </c>
      <c r="M35">
        <v>6.4</v>
      </c>
      <c r="N35">
        <v>2.8</v>
      </c>
    </row>
    <row r="36" spans="1:14" x14ac:dyDescent="0.2">
      <c r="A36" t="s">
        <v>53</v>
      </c>
      <c r="B36" s="4" t="e">
        <f t="shared" si="0"/>
        <v>#VALUE!</v>
      </c>
      <c r="C36" s="4" t="str">
        <f t="shared" si="1"/>
        <v>18–19 Nov</v>
      </c>
      <c r="D36" t="s">
        <v>117</v>
      </c>
      <c r="E36">
        <v>28.5</v>
      </c>
      <c r="F36">
        <v>25.6</v>
      </c>
      <c r="G36">
        <v>10.7</v>
      </c>
      <c r="H36">
        <v>4</v>
      </c>
      <c r="I36">
        <v>7.2</v>
      </c>
      <c r="J36">
        <v>6.2</v>
      </c>
      <c r="K36">
        <v>2.6</v>
      </c>
      <c r="L36">
        <v>8.1999999999999993</v>
      </c>
      <c r="M36">
        <v>7</v>
      </c>
      <c r="N36">
        <v>2.9</v>
      </c>
    </row>
    <row r="37" spans="1:14" x14ac:dyDescent="0.2">
      <c r="A37" t="s">
        <v>136</v>
      </c>
      <c r="B37" s="4" t="e">
        <f t="shared" si="0"/>
        <v>#VALUE!</v>
      </c>
      <c r="C37" s="4" t="str">
        <f t="shared" si="1"/>
        <v>16–18 Nov</v>
      </c>
      <c r="D37" t="s">
        <v>120</v>
      </c>
      <c r="E37">
        <v>27.8</v>
      </c>
      <c r="F37">
        <v>25.2</v>
      </c>
      <c r="G37">
        <v>12.2</v>
      </c>
      <c r="H37">
        <v>6.2</v>
      </c>
      <c r="I37">
        <v>5.9</v>
      </c>
      <c r="J37">
        <v>6.5</v>
      </c>
      <c r="K37">
        <v>2.5</v>
      </c>
      <c r="L37">
        <v>6.1</v>
      </c>
      <c r="M37">
        <v>7.6</v>
      </c>
      <c r="N37">
        <v>2.6</v>
      </c>
    </row>
    <row r="38" spans="1:14" x14ac:dyDescent="0.2">
      <c r="A38" t="s">
        <v>137</v>
      </c>
      <c r="B38" s="4" t="e">
        <f t="shared" si="0"/>
        <v>#VALUE!</v>
      </c>
      <c r="C38" s="4" t="str">
        <f t="shared" si="1"/>
        <v>15–17 Nov</v>
      </c>
      <c r="D38" t="s">
        <v>48</v>
      </c>
      <c r="E38">
        <v>27.1</v>
      </c>
      <c r="F38">
        <v>24.5</v>
      </c>
      <c r="G38">
        <v>12.3</v>
      </c>
      <c r="H38">
        <v>6.2</v>
      </c>
      <c r="I38">
        <v>7.9</v>
      </c>
      <c r="J38">
        <v>6.6</v>
      </c>
      <c r="K38">
        <v>3.4</v>
      </c>
      <c r="L38">
        <v>7</v>
      </c>
      <c r="M38">
        <v>5</v>
      </c>
      <c r="N38">
        <v>2.6</v>
      </c>
    </row>
    <row r="39" spans="1:14" x14ac:dyDescent="0.2">
      <c r="A39" s="1">
        <v>43055</v>
      </c>
      <c r="B39" s="4">
        <f t="shared" si="0"/>
        <v>40498</v>
      </c>
      <c r="C39" s="4">
        <f t="shared" si="1"/>
        <v>40498</v>
      </c>
      <c r="D39" t="s">
        <v>10</v>
      </c>
      <c r="E39">
        <v>26</v>
      </c>
      <c r="F39">
        <v>23</v>
      </c>
      <c r="G39">
        <v>12.5</v>
      </c>
      <c r="H39">
        <v>6.3</v>
      </c>
      <c r="I39">
        <v>6.1</v>
      </c>
      <c r="J39">
        <v>6</v>
      </c>
      <c r="K39">
        <v>3</v>
      </c>
      <c r="L39">
        <v>8.8000000000000007</v>
      </c>
      <c r="M39">
        <v>8.3000000000000007</v>
      </c>
      <c r="N39">
        <v>3</v>
      </c>
    </row>
    <row r="40" spans="1:14" x14ac:dyDescent="0.2">
      <c r="A40" t="s">
        <v>138</v>
      </c>
      <c r="B40" s="4" t="e">
        <f t="shared" si="0"/>
        <v>#VALUE!</v>
      </c>
      <c r="C40" s="4" t="str">
        <f t="shared" si="1"/>
        <v>13–16 Nov</v>
      </c>
      <c r="D40" t="s">
        <v>12</v>
      </c>
      <c r="E40">
        <v>26.3</v>
      </c>
      <c r="F40">
        <v>24.8</v>
      </c>
      <c r="G40">
        <v>10.4</v>
      </c>
      <c r="H40">
        <v>6.7</v>
      </c>
      <c r="I40">
        <v>6.8</v>
      </c>
      <c r="J40">
        <v>6.6</v>
      </c>
      <c r="K40">
        <v>3.6</v>
      </c>
      <c r="L40">
        <v>8.1</v>
      </c>
      <c r="M40">
        <v>6.7</v>
      </c>
      <c r="N40">
        <v>1.5</v>
      </c>
    </row>
    <row r="41" spans="1:14" x14ac:dyDescent="0.2">
      <c r="A41" s="1">
        <v>43054</v>
      </c>
      <c r="B41" s="4">
        <f t="shared" si="0"/>
        <v>40497</v>
      </c>
      <c r="C41" s="4">
        <f t="shared" si="1"/>
        <v>40497</v>
      </c>
      <c r="D41" t="s">
        <v>14</v>
      </c>
      <c r="E41">
        <v>31</v>
      </c>
      <c r="F41">
        <v>25.5</v>
      </c>
      <c r="G41">
        <v>10.5</v>
      </c>
      <c r="H41">
        <v>5.5</v>
      </c>
      <c r="I41">
        <v>5.5</v>
      </c>
      <c r="J41">
        <v>6.5</v>
      </c>
      <c r="K41">
        <v>2.5</v>
      </c>
      <c r="L41">
        <v>5</v>
      </c>
      <c r="M41">
        <v>8</v>
      </c>
      <c r="N41">
        <v>5.5</v>
      </c>
    </row>
    <row r="42" spans="1:14" x14ac:dyDescent="0.2">
      <c r="A42" s="1">
        <v>43054</v>
      </c>
      <c r="B42" s="4">
        <f t="shared" si="0"/>
        <v>40497</v>
      </c>
      <c r="C42" s="4">
        <f t="shared" si="1"/>
        <v>40497</v>
      </c>
      <c r="D42" t="s">
        <v>13</v>
      </c>
      <c r="E42">
        <v>26.3</v>
      </c>
      <c r="F42">
        <v>23.3</v>
      </c>
      <c r="G42">
        <v>11.8</v>
      </c>
      <c r="H42">
        <v>6.3</v>
      </c>
      <c r="I42">
        <v>7.6</v>
      </c>
      <c r="J42">
        <v>7.6</v>
      </c>
      <c r="K42">
        <v>3.3</v>
      </c>
      <c r="L42">
        <v>7.3</v>
      </c>
      <c r="M42">
        <v>6.5</v>
      </c>
      <c r="N42">
        <v>3</v>
      </c>
    </row>
    <row r="43" spans="1:14" x14ac:dyDescent="0.2">
      <c r="A43" t="s">
        <v>139</v>
      </c>
      <c r="B43" s="4" t="e">
        <f t="shared" si="0"/>
        <v>#VALUE!</v>
      </c>
      <c r="C43" s="4" t="str">
        <f t="shared" si="1"/>
        <v>11–15 Nov</v>
      </c>
      <c r="D43" t="s">
        <v>18</v>
      </c>
      <c r="E43">
        <v>28.5</v>
      </c>
      <c r="F43">
        <v>26</v>
      </c>
      <c r="G43">
        <v>12.5</v>
      </c>
      <c r="H43">
        <v>7</v>
      </c>
      <c r="I43">
        <v>5</v>
      </c>
      <c r="J43">
        <v>4.5</v>
      </c>
      <c r="K43">
        <v>2.5</v>
      </c>
      <c r="L43">
        <v>5.5</v>
      </c>
      <c r="M43">
        <v>8.5</v>
      </c>
      <c r="N43">
        <v>2.5</v>
      </c>
    </row>
    <row r="44" spans="1:14" x14ac:dyDescent="0.2">
      <c r="A44" t="s">
        <v>140</v>
      </c>
      <c r="B44" s="4" t="e">
        <f t="shared" si="0"/>
        <v>#VALUE!</v>
      </c>
      <c r="C44" s="4" t="str">
        <f t="shared" si="1"/>
        <v>12–13 Nov</v>
      </c>
      <c r="D44" t="s">
        <v>20</v>
      </c>
      <c r="E44">
        <v>29</v>
      </c>
      <c r="F44">
        <v>24.5</v>
      </c>
      <c r="G44">
        <v>13</v>
      </c>
      <c r="H44">
        <v>7</v>
      </c>
      <c r="I44">
        <v>7</v>
      </c>
      <c r="J44">
        <v>4</v>
      </c>
      <c r="K44">
        <v>2.5</v>
      </c>
      <c r="L44">
        <v>5</v>
      </c>
      <c r="M44">
        <v>8</v>
      </c>
      <c r="N44">
        <v>4.5</v>
      </c>
    </row>
    <row r="45" spans="1:14" x14ac:dyDescent="0.2">
      <c r="A45" t="s">
        <v>140</v>
      </c>
      <c r="B45" s="4" t="e">
        <f t="shared" si="0"/>
        <v>#VALUE!</v>
      </c>
      <c r="C45" s="4" t="str">
        <f t="shared" si="1"/>
        <v>12–13 Nov</v>
      </c>
      <c r="D45" t="s">
        <v>25</v>
      </c>
      <c r="E45">
        <v>26.9</v>
      </c>
      <c r="F45">
        <v>24.2</v>
      </c>
      <c r="G45">
        <v>12.3</v>
      </c>
      <c r="H45">
        <v>6.1</v>
      </c>
      <c r="I45">
        <v>6.5</v>
      </c>
      <c r="J45">
        <v>5.9</v>
      </c>
      <c r="K45">
        <v>2.8</v>
      </c>
      <c r="L45">
        <v>7.6</v>
      </c>
      <c r="M45">
        <v>7.7</v>
      </c>
      <c r="N45">
        <v>2.7</v>
      </c>
    </row>
    <row r="46" spans="1:14" x14ac:dyDescent="0.2">
      <c r="A46" t="s">
        <v>141</v>
      </c>
      <c r="B46" s="4" t="e">
        <f t="shared" si="0"/>
        <v>#VALUE!</v>
      </c>
      <c r="C46" s="4" t="str">
        <f t="shared" si="1"/>
        <v>11–12 Nov</v>
      </c>
      <c r="D46" t="s">
        <v>117</v>
      </c>
      <c r="E46">
        <v>28.1</v>
      </c>
      <c r="F46">
        <v>26.6</v>
      </c>
      <c r="G46">
        <v>10.9</v>
      </c>
      <c r="H46">
        <v>3.8</v>
      </c>
      <c r="I46">
        <v>6.9</v>
      </c>
      <c r="J46">
        <v>5.8</v>
      </c>
      <c r="K46">
        <v>2.2000000000000002</v>
      </c>
      <c r="L46">
        <v>8.4</v>
      </c>
      <c r="M46">
        <v>7.3</v>
      </c>
      <c r="N46">
        <v>1.5</v>
      </c>
    </row>
    <row r="47" spans="1:14" x14ac:dyDescent="0.2">
      <c r="A47" t="s">
        <v>142</v>
      </c>
      <c r="B47" s="4" t="e">
        <f t="shared" si="0"/>
        <v>#VALUE!</v>
      </c>
      <c r="C47" s="4" t="str">
        <f t="shared" si="1"/>
        <v>10–12 Nov</v>
      </c>
      <c r="D47" t="s">
        <v>111</v>
      </c>
      <c r="E47">
        <v>24.5</v>
      </c>
      <c r="F47">
        <v>24.5</v>
      </c>
      <c r="G47">
        <v>12.5</v>
      </c>
      <c r="H47">
        <v>5</v>
      </c>
      <c r="I47">
        <v>5.5</v>
      </c>
      <c r="J47">
        <v>6.5</v>
      </c>
      <c r="K47">
        <v>4.5</v>
      </c>
      <c r="L47">
        <v>8</v>
      </c>
      <c r="M47">
        <v>9</v>
      </c>
      <c r="N47">
        <v>0</v>
      </c>
    </row>
    <row r="48" spans="1:14" x14ac:dyDescent="0.2">
      <c r="A48" t="s">
        <v>143</v>
      </c>
      <c r="B48" s="4" t="e">
        <f t="shared" si="0"/>
        <v>#VALUE!</v>
      </c>
      <c r="C48" s="4" t="str">
        <f t="shared" si="1"/>
        <v>10–11 Nov</v>
      </c>
      <c r="D48" t="s">
        <v>42</v>
      </c>
      <c r="E48">
        <v>26.5</v>
      </c>
      <c r="F48">
        <v>24.2</v>
      </c>
      <c r="G48">
        <v>11.8</v>
      </c>
      <c r="H48">
        <v>5.8</v>
      </c>
      <c r="I48">
        <v>6.3</v>
      </c>
      <c r="J48">
        <v>6.7</v>
      </c>
      <c r="K48">
        <v>2.1</v>
      </c>
      <c r="L48">
        <v>8.1</v>
      </c>
      <c r="M48">
        <v>8.5</v>
      </c>
      <c r="N48">
        <v>2.2999999999999998</v>
      </c>
    </row>
    <row r="49" spans="1:14" x14ac:dyDescent="0.2">
      <c r="A49" t="s">
        <v>144</v>
      </c>
      <c r="B49" s="4" t="e">
        <f t="shared" si="0"/>
        <v>#VALUE!</v>
      </c>
      <c r="C49" s="4" t="str">
        <f t="shared" si="1"/>
        <v>9–11 Nov</v>
      </c>
      <c r="D49" t="s">
        <v>120</v>
      </c>
      <c r="E49">
        <v>28.5</v>
      </c>
      <c r="F49">
        <v>25.9</v>
      </c>
      <c r="G49">
        <v>11.4</v>
      </c>
      <c r="H49">
        <v>6.1</v>
      </c>
      <c r="I49">
        <v>5.8</v>
      </c>
      <c r="J49">
        <v>6</v>
      </c>
      <c r="K49">
        <v>2.7</v>
      </c>
      <c r="L49">
        <v>5.9</v>
      </c>
      <c r="M49">
        <v>7.7</v>
      </c>
      <c r="N49">
        <v>2.6</v>
      </c>
    </row>
    <row r="50" spans="1:14" x14ac:dyDescent="0.2">
      <c r="A50" s="1">
        <v>43049</v>
      </c>
      <c r="B50" s="4">
        <f t="shared" si="0"/>
        <v>40492</v>
      </c>
      <c r="C50" s="4">
        <f t="shared" si="1"/>
        <v>40492</v>
      </c>
      <c r="D50" t="s">
        <v>46</v>
      </c>
      <c r="E50">
        <v>26</v>
      </c>
      <c r="F50">
        <v>23.3</v>
      </c>
      <c r="G50">
        <v>12.8</v>
      </c>
      <c r="H50">
        <v>5.5</v>
      </c>
      <c r="I50">
        <v>6</v>
      </c>
      <c r="J50">
        <v>6.4</v>
      </c>
      <c r="K50">
        <v>2.9</v>
      </c>
      <c r="L50">
        <v>6</v>
      </c>
      <c r="M50">
        <v>11.1</v>
      </c>
      <c r="N50">
        <v>2.7</v>
      </c>
    </row>
    <row r="51" spans="1:14" x14ac:dyDescent="0.2">
      <c r="A51" t="s">
        <v>145</v>
      </c>
      <c r="B51" s="4" t="e">
        <f t="shared" si="0"/>
        <v>#VALUE!</v>
      </c>
      <c r="C51" s="4" t="str">
        <f t="shared" si="1"/>
        <v>8–9 Nov</v>
      </c>
      <c r="D51" t="s">
        <v>10</v>
      </c>
      <c r="E51">
        <v>26</v>
      </c>
      <c r="F51">
        <v>23</v>
      </c>
      <c r="G51">
        <v>13</v>
      </c>
      <c r="H51">
        <v>6</v>
      </c>
      <c r="I51">
        <v>5.7</v>
      </c>
      <c r="J51">
        <v>5.7</v>
      </c>
      <c r="K51">
        <v>3.1</v>
      </c>
      <c r="L51">
        <v>9.1999999999999993</v>
      </c>
      <c r="M51">
        <v>8.3000000000000007</v>
      </c>
      <c r="N51">
        <v>3</v>
      </c>
    </row>
    <row r="52" spans="1:14" x14ac:dyDescent="0.2">
      <c r="A52" t="s">
        <v>146</v>
      </c>
      <c r="B52" s="4" t="e">
        <f t="shared" si="0"/>
        <v>#VALUE!</v>
      </c>
      <c r="C52" s="4" t="str">
        <f t="shared" si="1"/>
        <v>7–9 Nov</v>
      </c>
      <c r="D52" t="s">
        <v>72</v>
      </c>
      <c r="E52">
        <v>27</v>
      </c>
      <c r="F52">
        <v>23.5</v>
      </c>
      <c r="G52">
        <v>13</v>
      </c>
      <c r="H52">
        <v>6.7</v>
      </c>
      <c r="I52">
        <v>7</v>
      </c>
      <c r="J52">
        <v>6.5</v>
      </c>
      <c r="K52">
        <v>2.5</v>
      </c>
      <c r="L52">
        <v>7.8</v>
      </c>
      <c r="M52">
        <v>6</v>
      </c>
      <c r="N52">
        <v>3.5</v>
      </c>
    </row>
    <row r="53" spans="1:14" x14ac:dyDescent="0.2">
      <c r="A53" s="1">
        <v>43047</v>
      </c>
      <c r="B53" s="4">
        <f t="shared" si="0"/>
        <v>40490</v>
      </c>
      <c r="C53" s="4">
        <f t="shared" si="1"/>
        <v>40490</v>
      </c>
      <c r="D53" t="s">
        <v>13</v>
      </c>
      <c r="E53">
        <v>26.5</v>
      </c>
      <c r="F53">
        <v>23.4</v>
      </c>
      <c r="G53">
        <v>11.6</v>
      </c>
      <c r="H53">
        <v>5.8</v>
      </c>
      <c r="I53">
        <v>7.6</v>
      </c>
      <c r="J53">
        <v>7</v>
      </c>
      <c r="K53">
        <v>4</v>
      </c>
      <c r="L53">
        <v>7.7</v>
      </c>
      <c r="M53">
        <v>6.4</v>
      </c>
      <c r="N53">
        <v>3.1</v>
      </c>
    </row>
    <row r="54" spans="1:14" x14ac:dyDescent="0.2">
      <c r="A54" t="s">
        <v>147</v>
      </c>
      <c r="B54" s="4" t="e">
        <f t="shared" si="0"/>
        <v>#VALUE!</v>
      </c>
      <c r="C54" s="4" t="str">
        <f t="shared" si="1"/>
        <v>7–8 Nov</v>
      </c>
      <c r="D54" t="s">
        <v>20</v>
      </c>
      <c r="E54">
        <v>29</v>
      </c>
      <c r="F54">
        <v>25</v>
      </c>
      <c r="G54">
        <v>13.5</v>
      </c>
      <c r="H54">
        <v>6.5</v>
      </c>
      <c r="I54">
        <v>7</v>
      </c>
      <c r="J54">
        <v>4</v>
      </c>
      <c r="K54">
        <v>3</v>
      </c>
      <c r="L54">
        <v>3</v>
      </c>
      <c r="M54">
        <v>9</v>
      </c>
      <c r="N54">
        <v>4</v>
      </c>
    </row>
    <row r="55" spans="1:14" x14ac:dyDescent="0.2">
      <c r="A55" t="s">
        <v>148</v>
      </c>
      <c r="B55" s="4" t="e">
        <f t="shared" si="0"/>
        <v>#VALUE!</v>
      </c>
      <c r="C55" s="4" t="str">
        <f t="shared" si="1"/>
        <v>5–6 Nov</v>
      </c>
      <c r="D55" t="s">
        <v>25</v>
      </c>
      <c r="E55">
        <v>27.7</v>
      </c>
      <c r="F55">
        <v>24.4</v>
      </c>
      <c r="G55">
        <v>12.3</v>
      </c>
      <c r="H55">
        <v>6</v>
      </c>
      <c r="I55">
        <v>6.7</v>
      </c>
      <c r="J55">
        <v>5.2</v>
      </c>
      <c r="K55">
        <v>3</v>
      </c>
      <c r="L55">
        <v>6.9</v>
      </c>
      <c r="M55">
        <v>7.8</v>
      </c>
      <c r="N55">
        <v>3.3</v>
      </c>
    </row>
    <row r="56" spans="1:14" x14ac:dyDescent="0.2">
      <c r="A56" t="s">
        <v>149</v>
      </c>
      <c r="B56" s="4" t="e">
        <f t="shared" si="0"/>
        <v>#VALUE!</v>
      </c>
      <c r="C56" s="4" t="str">
        <f t="shared" si="1"/>
        <v>4–5 Nov</v>
      </c>
      <c r="D56" t="s">
        <v>117</v>
      </c>
      <c r="E56">
        <v>29.6</v>
      </c>
      <c r="F56">
        <v>25.2</v>
      </c>
      <c r="G56">
        <v>10.5</v>
      </c>
      <c r="H56">
        <v>4.4000000000000004</v>
      </c>
      <c r="I56">
        <v>7</v>
      </c>
      <c r="J56">
        <v>5.9</v>
      </c>
      <c r="K56">
        <v>2.1</v>
      </c>
      <c r="L56">
        <v>7.7</v>
      </c>
      <c r="M56">
        <v>7.6</v>
      </c>
      <c r="N56">
        <v>4.4000000000000004</v>
      </c>
    </row>
    <row r="57" spans="1:14" x14ac:dyDescent="0.2">
      <c r="A57" s="1">
        <v>43043</v>
      </c>
      <c r="B57" s="4">
        <f t="shared" si="0"/>
        <v>40486</v>
      </c>
      <c r="C57" s="4">
        <f t="shared" si="1"/>
        <v>40486</v>
      </c>
      <c r="D57" t="s">
        <v>18</v>
      </c>
      <c r="E57">
        <v>28.5</v>
      </c>
      <c r="F57">
        <v>26.5</v>
      </c>
      <c r="G57">
        <v>12</v>
      </c>
      <c r="H57">
        <v>6.5</v>
      </c>
      <c r="I57">
        <v>5.5</v>
      </c>
      <c r="J57">
        <v>3.5</v>
      </c>
      <c r="K57">
        <v>2.5</v>
      </c>
      <c r="L57">
        <v>5</v>
      </c>
      <c r="M57">
        <v>10</v>
      </c>
      <c r="N57">
        <v>2</v>
      </c>
    </row>
    <row r="58" spans="1:14" x14ac:dyDescent="0.2">
      <c r="A58" t="s">
        <v>150</v>
      </c>
      <c r="B58" s="4" t="e">
        <f t="shared" si="0"/>
        <v>#VALUE!</v>
      </c>
      <c r="C58" s="4" t="str">
        <f t="shared" si="1"/>
        <v>2–4 Nov</v>
      </c>
      <c r="D58" t="s">
        <v>111</v>
      </c>
      <c r="E58">
        <v>24</v>
      </c>
      <c r="F58">
        <v>24.5</v>
      </c>
      <c r="G58">
        <v>13</v>
      </c>
      <c r="H58">
        <v>4.5</v>
      </c>
      <c r="I58">
        <v>5</v>
      </c>
      <c r="J58">
        <v>7</v>
      </c>
      <c r="K58">
        <v>4.5</v>
      </c>
      <c r="L58">
        <v>9</v>
      </c>
      <c r="M58">
        <v>8.5</v>
      </c>
      <c r="N58">
        <v>0.5</v>
      </c>
    </row>
    <row r="59" spans="1:14" x14ac:dyDescent="0.2">
      <c r="A59" t="s">
        <v>150</v>
      </c>
      <c r="B59" s="4" t="e">
        <f t="shared" si="0"/>
        <v>#VALUE!</v>
      </c>
      <c r="C59" s="4" t="str">
        <f t="shared" si="1"/>
        <v>2–4 Nov</v>
      </c>
      <c r="D59" t="s">
        <v>120</v>
      </c>
      <c r="E59">
        <v>28.7</v>
      </c>
      <c r="F59">
        <v>25.9</v>
      </c>
      <c r="G59">
        <v>11.7</v>
      </c>
      <c r="H59">
        <v>6.5</v>
      </c>
      <c r="I59">
        <v>6</v>
      </c>
      <c r="J59">
        <v>5.4</v>
      </c>
      <c r="K59">
        <v>2.2000000000000002</v>
      </c>
      <c r="L59">
        <v>5.4</v>
      </c>
      <c r="M59">
        <v>8.1999999999999993</v>
      </c>
      <c r="N59">
        <v>2.8</v>
      </c>
    </row>
    <row r="60" spans="1:14" x14ac:dyDescent="0.2">
      <c r="A60" s="1">
        <v>43041</v>
      </c>
      <c r="B60" s="4">
        <f t="shared" si="0"/>
        <v>40484</v>
      </c>
      <c r="C60" s="4">
        <f t="shared" si="1"/>
        <v>40484</v>
      </c>
      <c r="D60" t="s">
        <v>13</v>
      </c>
      <c r="E60">
        <v>28.3</v>
      </c>
      <c r="F60">
        <v>24.4</v>
      </c>
      <c r="G60">
        <v>11.8</v>
      </c>
      <c r="H60">
        <v>6</v>
      </c>
      <c r="I60">
        <v>8</v>
      </c>
      <c r="J60">
        <v>6</v>
      </c>
      <c r="K60">
        <v>3.6</v>
      </c>
      <c r="L60">
        <v>5.7</v>
      </c>
      <c r="M60">
        <v>6.2</v>
      </c>
      <c r="N60">
        <v>3.9</v>
      </c>
    </row>
    <row r="61" spans="1:14" x14ac:dyDescent="0.2">
      <c r="A61" t="s">
        <v>151</v>
      </c>
      <c r="B61" s="4" t="e">
        <f t="shared" si="0"/>
        <v>#VALUE!</v>
      </c>
      <c r="C61" s="4" t="str">
        <f t="shared" si="1"/>
        <v>28 Oct–2 Nov</v>
      </c>
      <c r="D61" t="s">
        <v>98</v>
      </c>
      <c r="E61">
        <v>28.9</v>
      </c>
      <c r="F61">
        <v>25.3</v>
      </c>
      <c r="G61">
        <v>12.1</v>
      </c>
      <c r="H61">
        <v>5.8</v>
      </c>
      <c r="I61">
        <v>6.5</v>
      </c>
      <c r="J61">
        <v>5.0999999999999996</v>
      </c>
      <c r="K61">
        <v>2.8</v>
      </c>
      <c r="L61">
        <v>5.8</v>
      </c>
      <c r="M61">
        <v>7.7</v>
      </c>
      <c r="N61">
        <v>3.6</v>
      </c>
    </row>
    <row r="62" spans="1:14" x14ac:dyDescent="0.2">
      <c r="A62" t="s">
        <v>152</v>
      </c>
      <c r="B62" s="4" t="e">
        <f t="shared" si="0"/>
        <v>#VALUE!</v>
      </c>
      <c r="C62" s="4" t="str">
        <f t="shared" si="1"/>
        <v>29 Oct–1 Nov</v>
      </c>
      <c r="D62" t="s">
        <v>10</v>
      </c>
      <c r="E62">
        <v>27</v>
      </c>
      <c r="F62">
        <v>24.5</v>
      </c>
      <c r="G62">
        <v>13.5</v>
      </c>
      <c r="H62">
        <v>6.2</v>
      </c>
      <c r="I62">
        <v>5.8</v>
      </c>
      <c r="J62">
        <v>4.8</v>
      </c>
      <c r="K62">
        <v>2.2000000000000002</v>
      </c>
      <c r="L62">
        <v>8</v>
      </c>
      <c r="M62">
        <v>8</v>
      </c>
      <c r="N62">
        <v>2.5</v>
      </c>
    </row>
    <row r="63" spans="1:14" x14ac:dyDescent="0.2">
      <c r="A63" t="s">
        <v>153</v>
      </c>
      <c r="B63" s="4" t="e">
        <f t="shared" si="0"/>
        <v>#VALUE!</v>
      </c>
      <c r="C63" s="4" t="str">
        <f t="shared" si="1"/>
        <v>25–30 Oct</v>
      </c>
      <c r="D63" t="s">
        <v>23</v>
      </c>
      <c r="E63">
        <v>30.5</v>
      </c>
      <c r="F63">
        <v>28</v>
      </c>
      <c r="G63">
        <v>9</v>
      </c>
      <c r="H63">
        <v>7</v>
      </c>
      <c r="I63">
        <v>6</v>
      </c>
      <c r="J63">
        <v>5</v>
      </c>
      <c r="L63">
        <v>3.5</v>
      </c>
      <c r="M63">
        <v>11</v>
      </c>
      <c r="N63">
        <v>2.5</v>
      </c>
    </row>
    <row r="64" spans="1:14" x14ac:dyDescent="0.2">
      <c r="A64" s="1">
        <v>43037</v>
      </c>
      <c r="B64" s="4">
        <f t="shared" si="0"/>
        <v>40480</v>
      </c>
      <c r="C64" s="4">
        <f t="shared" si="1"/>
        <v>40480</v>
      </c>
      <c r="D64" t="s">
        <v>20</v>
      </c>
      <c r="E64">
        <v>30</v>
      </c>
      <c r="F64">
        <v>25</v>
      </c>
      <c r="G64">
        <v>13</v>
      </c>
      <c r="H64">
        <v>6.5</v>
      </c>
      <c r="I64">
        <v>6.5</v>
      </c>
      <c r="J64">
        <v>4</v>
      </c>
      <c r="K64">
        <v>2.5</v>
      </c>
      <c r="L64">
        <v>3.5</v>
      </c>
      <c r="M64">
        <v>9</v>
      </c>
      <c r="N64">
        <v>5</v>
      </c>
    </row>
    <row r="65" spans="1:14" x14ac:dyDescent="0.2">
      <c r="A65" t="s">
        <v>154</v>
      </c>
      <c r="B65" s="4" t="e">
        <f t="shared" si="0"/>
        <v>#VALUE!</v>
      </c>
      <c r="C65" s="4" t="str">
        <f t="shared" si="1"/>
        <v>28–29 Oct</v>
      </c>
      <c r="D65" t="s">
        <v>117</v>
      </c>
      <c r="E65">
        <v>27.2</v>
      </c>
      <c r="F65">
        <v>24.4</v>
      </c>
      <c r="G65">
        <v>10.9</v>
      </c>
      <c r="H65">
        <v>4.3</v>
      </c>
      <c r="I65">
        <v>7.8</v>
      </c>
      <c r="J65">
        <v>6.1</v>
      </c>
      <c r="K65">
        <v>2.5</v>
      </c>
      <c r="L65">
        <v>8.1</v>
      </c>
      <c r="M65">
        <v>8.6999999999999993</v>
      </c>
      <c r="N65">
        <v>2.8</v>
      </c>
    </row>
    <row r="66" spans="1:14" x14ac:dyDescent="0.2">
      <c r="A66" t="s">
        <v>155</v>
      </c>
      <c r="B66" s="4" t="e">
        <f t="shared" si="0"/>
        <v>#VALUE!</v>
      </c>
      <c r="C66" s="4" t="str">
        <f t="shared" si="1"/>
        <v>27–28 Oct</v>
      </c>
      <c r="D66" t="s">
        <v>42</v>
      </c>
      <c r="E66">
        <v>27.9</v>
      </c>
      <c r="F66">
        <v>25.5</v>
      </c>
      <c r="G66">
        <v>12.5</v>
      </c>
      <c r="H66">
        <v>6</v>
      </c>
      <c r="I66">
        <v>6.4</v>
      </c>
      <c r="J66">
        <v>5.4</v>
      </c>
      <c r="K66">
        <v>2.5</v>
      </c>
      <c r="L66">
        <v>6</v>
      </c>
      <c r="M66">
        <v>7.8</v>
      </c>
      <c r="N66">
        <v>2.4</v>
      </c>
    </row>
    <row r="67" spans="1:14" x14ac:dyDescent="0.2">
      <c r="A67" t="s">
        <v>156</v>
      </c>
      <c r="B67" s="4" t="e">
        <f t="shared" ref="B67:B130" si="2">DATE(YEAR(A67)-7,MONTH(A67),DAY(A67))</f>
        <v>#VALUE!</v>
      </c>
      <c r="C67" s="4" t="str">
        <f t="shared" ref="C67:C130" si="3">IF(ISERROR(B67), A67, B67)</f>
        <v>26–28 Oct</v>
      </c>
      <c r="D67" t="s">
        <v>120</v>
      </c>
      <c r="E67">
        <v>28.8</v>
      </c>
      <c r="F67">
        <v>25.7</v>
      </c>
      <c r="G67">
        <v>11.9</v>
      </c>
      <c r="H67">
        <v>6.5</v>
      </c>
      <c r="I67">
        <v>6.1</v>
      </c>
      <c r="J67">
        <v>4.8</v>
      </c>
      <c r="K67">
        <v>2.4</v>
      </c>
      <c r="L67">
        <v>5.7</v>
      </c>
      <c r="M67">
        <v>8.1</v>
      </c>
      <c r="N67">
        <v>3.1</v>
      </c>
    </row>
    <row r="68" spans="1:14" x14ac:dyDescent="0.2">
      <c r="A68" t="s">
        <v>157</v>
      </c>
      <c r="B68" s="4" t="e">
        <f t="shared" si="2"/>
        <v>#VALUE!</v>
      </c>
      <c r="C68" s="4" t="str">
        <f t="shared" si="3"/>
        <v>25–28 Oct</v>
      </c>
      <c r="D68" t="s">
        <v>134</v>
      </c>
      <c r="E68">
        <v>27.3</v>
      </c>
      <c r="F68">
        <v>22.8</v>
      </c>
      <c r="G68">
        <v>11.4</v>
      </c>
      <c r="H68">
        <v>5.3</v>
      </c>
      <c r="I68">
        <v>6.4</v>
      </c>
      <c r="J68">
        <v>5.9</v>
      </c>
      <c r="K68">
        <v>2.7</v>
      </c>
      <c r="L68">
        <v>6.9</v>
      </c>
      <c r="M68">
        <v>11.3</v>
      </c>
      <c r="N68">
        <v>4.5</v>
      </c>
    </row>
    <row r="69" spans="1:14" x14ac:dyDescent="0.2">
      <c r="A69" t="s">
        <v>158</v>
      </c>
      <c r="B69" s="4" t="e">
        <f t="shared" si="2"/>
        <v>#VALUE!</v>
      </c>
      <c r="C69" s="4" t="str">
        <f t="shared" si="3"/>
        <v>10–28 Oct</v>
      </c>
      <c r="D69" t="s">
        <v>13</v>
      </c>
      <c r="E69">
        <v>29.5</v>
      </c>
      <c r="F69">
        <v>24</v>
      </c>
      <c r="G69">
        <v>11.3</v>
      </c>
      <c r="H69">
        <v>6</v>
      </c>
      <c r="I69">
        <v>8.1999999999999993</v>
      </c>
      <c r="J69">
        <v>6</v>
      </c>
      <c r="K69">
        <v>3.7</v>
      </c>
      <c r="L69">
        <v>5.0999999999999996</v>
      </c>
      <c r="M69">
        <v>6.2</v>
      </c>
      <c r="N69">
        <v>5.5</v>
      </c>
    </row>
    <row r="70" spans="1:14" x14ac:dyDescent="0.2">
      <c r="A70" s="1">
        <v>43033</v>
      </c>
      <c r="B70" s="4">
        <f t="shared" si="2"/>
        <v>40476</v>
      </c>
      <c r="C70" s="4">
        <f t="shared" si="3"/>
        <v>40476</v>
      </c>
      <c r="D70" t="s">
        <v>13</v>
      </c>
      <c r="E70">
        <v>29</v>
      </c>
      <c r="F70">
        <v>24.2</v>
      </c>
      <c r="G70">
        <v>11.3</v>
      </c>
      <c r="H70">
        <v>6</v>
      </c>
      <c r="I70">
        <v>8.3000000000000007</v>
      </c>
      <c r="J70">
        <v>6.1</v>
      </c>
      <c r="K70">
        <v>3.7</v>
      </c>
      <c r="L70">
        <v>5.3</v>
      </c>
      <c r="M70">
        <v>6.1</v>
      </c>
      <c r="N70">
        <v>4.8</v>
      </c>
    </row>
    <row r="71" spans="1:14" x14ac:dyDescent="0.2">
      <c r="A71" t="s">
        <v>19</v>
      </c>
      <c r="B71" s="4" t="e">
        <f t="shared" si="2"/>
        <v>#VALUE!</v>
      </c>
      <c r="C71" s="4" t="str">
        <f t="shared" si="3"/>
        <v>24–25 Oct</v>
      </c>
      <c r="D71" t="s">
        <v>20</v>
      </c>
      <c r="E71">
        <v>30</v>
      </c>
      <c r="F71">
        <v>25.2</v>
      </c>
      <c r="G71">
        <v>12.7</v>
      </c>
      <c r="H71">
        <v>6.2</v>
      </c>
      <c r="I71">
        <v>7</v>
      </c>
      <c r="J71">
        <v>4.8</v>
      </c>
      <c r="K71">
        <v>2.8</v>
      </c>
      <c r="L71">
        <v>3.3</v>
      </c>
      <c r="M71">
        <v>8</v>
      </c>
      <c r="N71">
        <v>4.8</v>
      </c>
    </row>
    <row r="72" spans="1:14" x14ac:dyDescent="0.2">
      <c r="A72" t="s">
        <v>159</v>
      </c>
      <c r="B72" s="4" t="e">
        <f t="shared" si="2"/>
        <v>#VALUE!</v>
      </c>
      <c r="C72" s="4" t="str">
        <f t="shared" si="3"/>
        <v>22–25 Oct</v>
      </c>
      <c r="D72" t="s">
        <v>10</v>
      </c>
      <c r="E72">
        <v>27.8</v>
      </c>
      <c r="F72">
        <v>25</v>
      </c>
      <c r="G72">
        <v>13.5</v>
      </c>
      <c r="H72">
        <v>6</v>
      </c>
      <c r="I72">
        <v>5</v>
      </c>
      <c r="J72">
        <v>4.5</v>
      </c>
      <c r="K72">
        <v>2.5</v>
      </c>
      <c r="L72">
        <v>7.4</v>
      </c>
      <c r="M72">
        <v>8.3000000000000007</v>
      </c>
      <c r="N72">
        <v>2.8</v>
      </c>
    </row>
    <row r="73" spans="1:14" x14ac:dyDescent="0.2">
      <c r="A73" t="s">
        <v>160</v>
      </c>
      <c r="B73" s="4" t="e">
        <f t="shared" si="2"/>
        <v>#VALUE!</v>
      </c>
      <c r="C73" s="4" t="str">
        <f t="shared" si="3"/>
        <v>21–22 Oct</v>
      </c>
      <c r="D73" t="s">
        <v>117</v>
      </c>
      <c r="E73">
        <v>28</v>
      </c>
      <c r="F73">
        <v>26.8</v>
      </c>
      <c r="G73">
        <v>10.5</v>
      </c>
      <c r="H73">
        <v>4.0999999999999996</v>
      </c>
      <c r="I73">
        <v>7.8</v>
      </c>
      <c r="J73">
        <v>6.2</v>
      </c>
      <c r="K73">
        <v>3.9</v>
      </c>
      <c r="L73">
        <v>7.6</v>
      </c>
      <c r="M73">
        <v>5.0999999999999996</v>
      </c>
      <c r="N73">
        <v>1.2</v>
      </c>
    </row>
    <row r="74" spans="1:14" x14ac:dyDescent="0.2">
      <c r="A74" t="s">
        <v>161</v>
      </c>
      <c r="B74" s="4" t="e">
        <f t="shared" si="2"/>
        <v>#VALUE!</v>
      </c>
      <c r="C74" s="4" t="str">
        <f t="shared" si="3"/>
        <v>19–21 Oct</v>
      </c>
      <c r="D74" t="s">
        <v>120</v>
      </c>
      <c r="E74">
        <v>28.9</v>
      </c>
      <c r="F74">
        <v>26.4</v>
      </c>
      <c r="G74">
        <v>11.8</v>
      </c>
      <c r="H74">
        <v>6.1</v>
      </c>
      <c r="I74">
        <v>5.8</v>
      </c>
      <c r="J74">
        <v>4.4000000000000004</v>
      </c>
      <c r="K74">
        <v>2.5</v>
      </c>
      <c r="L74">
        <v>6</v>
      </c>
      <c r="M74">
        <v>8.1</v>
      </c>
      <c r="N74">
        <v>2.5</v>
      </c>
    </row>
    <row r="75" spans="1:14" x14ac:dyDescent="0.2">
      <c r="A75" t="s">
        <v>162</v>
      </c>
      <c r="B75" s="4" t="e">
        <f t="shared" si="2"/>
        <v>#VALUE!</v>
      </c>
      <c r="C75" s="4" t="str">
        <f t="shared" si="3"/>
        <v>18–20 Oct</v>
      </c>
      <c r="D75" t="s">
        <v>111</v>
      </c>
      <c r="E75">
        <v>26.5</v>
      </c>
      <c r="F75">
        <v>24</v>
      </c>
      <c r="G75">
        <v>12</v>
      </c>
      <c r="H75">
        <v>5.5</v>
      </c>
      <c r="I75">
        <v>6.5</v>
      </c>
      <c r="J75">
        <v>6.5</v>
      </c>
      <c r="K75">
        <v>4.5</v>
      </c>
      <c r="L75">
        <v>7</v>
      </c>
      <c r="M75">
        <v>7.5</v>
      </c>
      <c r="N75">
        <v>2.5</v>
      </c>
    </row>
    <row r="76" spans="1:14" x14ac:dyDescent="0.2">
      <c r="A76" t="s">
        <v>163</v>
      </c>
      <c r="B76" s="4" t="e">
        <f t="shared" si="2"/>
        <v>#VALUE!</v>
      </c>
      <c r="C76" s="4" t="str">
        <f t="shared" si="3"/>
        <v>15–18 Oct</v>
      </c>
      <c r="D76" t="s">
        <v>10</v>
      </c>
      <c r="E76">
        <v>28</v>
      </c>
      <c r="F76">
        <v>25.4</v>
      </c>
      <c r="G76">
        <v>14</v>
      </c>
      <c r="H76">
        <v>5.8</v>
      </c>
      <c r="I76">
        <v>5</v>
      </c>
      <c r="J76">
        <v>4</v>
      </c>
      <c r="K76">
        <v>2.8</v>
      </c>
      <c r="L76">
        <v>8</v>
      </c>
      <c r="M76">
        <v>7</v>
      </c>
      <c r="N76">
        <v>2.6</v>
      </c>
    </row>
    <row r="77" spans="1:14" x14ac:dyDescent="0.2">
      <c r="A77" t="s">
        <v>164</v>
      </c>
      <c r="B77" s="4" t="e">
        <f t="shared" si="2"/>
        <v>#VALUE!</v>
      </c>
      <c r="C77" s="4" t="str">
        <f t="shared" si="3"/>
        <v>4–18 Oct</v>
      </c>
      <c r="D77" t="s">
        <v>48</v>
      </c>
      <c r="E77">
        <v>28.5</v>
      </c>
      <c r="F77">
        <v>26.1</v>
      </c>
      <c r="G77">
        <v>13.4</v>
      </c>
      <c r="H77">
        <v>6.5</v>
      </c>
      <c r="I77">
        <v>7</v>
      </c>
      <c r="J77">
        <v>4.7</v>
      </c>
      <c r="K77">
        <v>3</v>
      </c>
      <c r="L77">
        <v>4.8</v>
      </c>
      <c r="M77">
        <v>6</v>
      </c>
      <c r="N77">
        <v>2.4</v>
      </c>
    </row>
    <row r="78" spans="1:14" x14ac:dyDescent="0.2">
      <c r="A78" t="s">
        <v>165</v>
      </c>
      <c r="B78" s="4" t="e">
        <f t="shared" si="2"/>
        <v>#VALUE!</v>
      </c>
      <c r="C78" s="4" t="str">
        <f t="shared" si="3"/>
        <v>14–15 Oct</v>
      </c>
      <c r="D78" t="s">
        <v>117</v>
      </c>
      <c r="E78">
        <v>28.2</v>
      </c>
      <c r="F78">
        <v>25.1</v>
      </c>
      <c r="G78">
        <v>11.9</v>
      </c>
      <c r="H78">
        <v>4</v>
      </c>
      <c r="I78">
        <v>7.4</v>
      </c>
      <c r="J78">
        <v>5.6</v>
      </c>
      <c r="K78">
        <v>1.7</v>
      </c>
      <c r="L78">
        <v>8.6</v>
      </c>
      <c r="M78">
        <v>7.5</v>
      </c>
      <c r="N78">
        <v>3.1</v>
      </c>
    </row>
    <row r="79" spans="1:14" x14ac:dyDescent="0.2">
      <c r="A79" t="s">
        <v>166</v>
      </c>
      <c r="B79" s="4" t="e">
        <f t="shared" si="2"/>
        <v>#VALUE!</v>
      </c>
      <c r="C79" s="4" t="str">
        <f t="shared" si="3"/>
        <v>12–14 Oct</v>
      </c>
      <c r="D79" t="s">
        <v>120</v>
      </c>
      <c r="E79">
        <v>29.5</v>
      </c>
      <c r="F79">
        <v>26</v>
      </c>
      <c r="G79">
        <v>12.1</v>
      </c>
      <c r="H79">
        <v>5.9</v>
      </c>
      <c r="I79">
        <v>5.5</v>
      </c>
      <c r="J79">
        <v>4.4000000000000004</v>
      </c>
      <c r="K79">
        <v>2.6</v>
      </c>
      <c r="L79">
        <v>6.1</v>
      </c>
      <c r="M79">
        <v>7.9</v>
      </c>
      <c r="N79">
        <v>3.5</v>
      </c>
    </row>
    <row r="80" spans="1:14" x14ac:dyDescent="0.2">
      <c r="A80" s="1">
        <v>43020</v>
      </c>
      <c r="B80" s="4">
        <f t="shared" si="2"/>
        <v>40463</v>
      </c>
      <c r="C80" s="4">
        <f t="shared" si="3"/>
        <v>40463</v>
      </c>
      <c r="D80" t="s">
        <v>46</v>
      </c>
      <c r="E80">
        <v>27.8</v>
      </c>
      <c r="F80">
        <v>24</v>
      </c>
      <c r="G80">
        <v>12.3</v>
      </c>
      <c r="H80">
        <v>5.3</v>
      </c>
      <c r="I80">
        <v>6.1</v>
      </c>
      <c r="J80">
        <v>5.0999999999999996</v>
      </c>
      <c r="K80">
        <v>3.4</v>
      </c>
      <c r="L80">
        <v>5.6</v>
      </c>
      <c r="M80">
        <v>10.4</v>
      </c>
      <c r="N80">
        <v>3.8</v>
      </c>
    </row>
    <row r="81" spans="1:14" x14ac:dyDescent="0.2">
      <c r="A81" t="s">
        <v>167</v>
      </c>
      <c r="B81" s="4" t="e">
        <f t="shared" si="2"/>
        <v>#VALUE!</v>
      </c>
      <c r="C81" s="4" t="str">
        <f t="shared" si="3"/>
        <v>8–11 Oct</v>
      </c>
      <c r="D81" t="s">
        <v>10</v>
      </c>
      <c r="E81">
        <v>28.2</v>
      </c>
      <c r="F81">
        <v>25</v>
      </c>
      <c r="G81">
        <v>13.8</v>
      </c>
      <c r="H81">
        <v>6</v>
      </c>
      <c r="I81">
        <v>5.2</v>
      </c>
      <c r="J81">
        <v>3.8</v>
      </c>
      <c r="K81">
        <v>3</v>
      </c>
      <c r="L81">
        <v>8</v>
      </c>
      <c r="M81">
        <v>7</v>
      </c>
      <c r="N81">
        <v>3.2</v>
      </c>
    </row>
    <row r="82" spans="1:14" x14ac:dyDescent="0.2">
      <c r="A82" t="s">
        <v>168</v>
      </c>
      <c r="B82" s="4" t="e">
        <f t="shared" si="2"/>
        <v>#VALUE!</v>
      </c>
      <c r="C82" s="4" t="str">
        <f t="shared" si="3"/>
        <v>7–8 Oct</v>
      </c>
      <c r="D82" t="s">
        <v>117</v>
      </c>
      <c r="E82">
        <v>29.8</v>
      </c>
      <c r="F82">
        <v>22.7</v>
      </c>
      <c r="G82">
        <v>10.7</v>
      </c>
      <c r="H82">
        <v>5</v>
      </c>
      <c r="I82">
        <v>7.7</v>
      </c>
      <c r="J82">
        <v>6.2</v>
      </c>
      <c r="K82">
        <v>1.5</v>
      </c>
      <c r="L82">
        <v>8.6999999999999993</v>
      </c>
      <c r="M82">
        <v>7.7</v>
      </c>
      <c r="N82">
        <v>7.1</v>
      </c>
    </row>
    <row r="83" spans="1:14" x14ac:dyDescent="0.2">
      <c r="A83" s="1">
        <v>43012</v>
      </c>
      <c r="B83" s="4">
        <f t="shared" si="2"/>
        <v>40455</v>
      </c>
      <c r="C83" s="4">
        <f t="shared" si="3"/>
        <v>40455</v>
      </c>
      <c r="D83" t="s">
        <v>13</v>
      </c>
      <c r="E83">
        <v>29</v>
      </c>
      <c r="F83">
        <v>25</v>
      </c>
      <c r="G83">
        <v>12.1</v>
      </c>
      <c r="H83">
        <v>5.8</v>
      </c>
      <c r="I83">
        <v>7.3</v>
      </c>
      <c r="J83">
        <v>5.2</v>
      </c>
      <c r="K83">
        <v>4</v>
      </c>
      <c r="L83">
        <v>5.2</v>
      </c>
      <c r="M83">
        <v>6.4</v>
      </c>
      <c r="N83">
        <v>4</v>
      </c>
    </row>
    <row r="84" spans="1:14" x14ac:dyDescent="0.2">
      <c r="A84" s="1">
        <v>43012</v>
      </c>
      <c r="B84" s="4">
        <f t="shared" si="2"/>
        <v>40455</v>
      </c>
      <c r="C84" s="4">
        <f t="shared" si="3"/>
        <v>40455</v>
      </c>
      <c r="D84" t="s">
        <v>42</v>
      </c>
      <c r="E84">
        <v>29</v>
      </c>
      <c r="F84">
        <v>24.9</v>
      </c>
      <c r="G84">
        <v>12.9</v>
      </c>
      <c r="H84">
        <v>5</v>
      </c>
      <c r="I84">
        <v>6.4</v>
      </c>
      <c r="J84">
        <v>6.8</v>
      </c>
      <c r="K84">
        <v>2</v>
      </c>
      <c r="L84">
        <v>7.9</v>
      </c>
      <c r="M84">
        <v>5.0999999999999996</v>
      </c>
      <c r="N84">
        <v>4.0999999999999996</v>
      </c>
    </row>
    <row r="85" spans="1:14" x14ac:dyDescent="0.2">
      <c r="A85" t="s">
        <v>169</v>
      </c>
      <c r="B85" s="4" t="e">
        <f t="shared" si="2"/>
        <v>#VALUE!</v>
      </c>
      <c r="C85" s="4" t="str">
        <f t="shared" si="3"/>
        <v>1–4 Oct</v>
      </c>
      <c r="D85" t="s">
        <v>10</v>
      </c>
      <c r="E85">
        <v>28.5</v>
      </c>
      <c r="F85">
        <v>24.2</v>
      </c>
      <c r="G85">
        <v>13.5</v>
      </c>
      <c r="H85">
        <v>6</v>
      </c>
      <c r="I85">
        <v>5.5</v>
      </c>
      <c r="J85">
        <v>4</v>
      </c>
      <c r="K85">
        <v>3.4</v>
      </c>
      <c r="L85">
        <v>7.6</v>
      </c>
      <c r="M85">
        <v>7.3</v>
      </c>
      <c r="N85">
        <v>4.3</v>
      </c>
    </row>
    <row r="86" spans="1:14" x14ac:dyDescent="0.2">
      <c r="A86" t="s">
        <v>61</v>
      </c>
      <c r="B86" s="4" t="e">
        <f t="shared" si="2"/>
        <v>#VALUE!</v>
      </c>
      <c r="C86" s="4" t="str">
        <f t="shared" si="3"/>
        <v>1–2 Oct</v>
      </c>
      <c r="D86" t="s">
        <v>20</v>
      </c>
      <c r="E86">
        <v>30.9</v>
      </c>
      <c r="F86">
        <v>24.7</v>
      </c>
      <c r="G86">
        <v>12.1</v>
      </c>
      <c r="H86">
        <v>6.3</v>
      </c>
      <c r="I86">
        <v>8.1</v>
      </c>
      <c r="J86">
        <v>4.7</v>
      </c>
      <c r="K86">
        <v>1.7</v>
      </c>
      <c r="L86">
        <v>2.9</v>
      </c>
      <c r="M86">
        <v>8.6</v>
      </c>
      <c r="N86">
        <v>6.2</v>
      </c>
    </row>
    <row r="87" spans="1:14" x14ac:dyDescent="0.2">
      <c r="A87" t="s">
        <v>170</v>
      </c>
      <c r="B87" s="4" t="e">
        <f t="shared" si="2"/>
        <v>#VALUE!</v>
      </c>
      <c r="C87" s="4" t="str">
        <f t="shared" si="3"/>
        <v>30 Sep–1 Oct</v>
      </c>
      <c r="D87" t="s">
        <v>117</v>
      </c>
      <c r="E87">
        <v>30.2</v>
      </c>
      <c r="F87">
        <v>23.1</v>
      </c>
      <c r="G87">
        <v>9.5</v>
      </c>
      <c r="H87">
        <v>4.3</v>
      </c>
      <c r="I87">
        <v>6.6</v>
      </c>
      <c r="J87">
        <v>6.8</v>
      </c>
      <c r="K87">
        <v>1.2</v>
      </c>
      <c r="L87">
        <v>7.9</v>
      </c>
      <c r="M87">
        <v>10.4</v>
      </c>
      <c r="N87">
        <v>7.1</v>
      </c>
    </row>
    <row r="88" spans="1:14" x14ac:dyDescent="0.2">
      <c r="A88" t="s">
        <v>170</v>
      </c>
      <c r="B88" s="4" t="e">
        <f t="shared" si="2"/>
        <v>#VALUE!</v>
      </c>
      <c r="C88" s="4" t="str">
        <f t="shared" si="3"/>
        <v>30 Sep–1 Oct</v>
      </c>
      <c r="D88" t="s">
        <v>18</v>
      </c>
      <c r="E88">
        <v>30</v>
      </c>
      <c r="F88">
        <v>25</v>
      </c>
      <c r="G88">
        <v>12</v>
      </c>
      <c r="H88">
        <v>7</v>
      </c>
      <c r="I88">
        <v>6</v>
      </c>
      <c r="J88">
        <v>3</v>
      </c>
      <c r="K88">
        <v>2.5</v>
      </c>
      <c r="L88">
        <v>4.5</v>
      </c>
      <c r="M88">
        <v>10</v>
      </c>
      <c r="N88">
        <v>5</v>
      </c>
    </row>
    <row r="89" spans="1:14" x14ac:dyDescent="0.2">
      <c r="A89" t="s">
        <v>171</v>
      </c>
      <c r="B89" s="4" t="e">
        <f t="shared" si="2"/>
        <v>#VALUE!</v>
      </c>
      <c r="C89" s="4" t="str">
        <f t="shared" si="3"/>
        <v>27–29 Sep</v>
      </c>
      <c r="D89" t="s">
        <v>134</v>
      </c>
      <c r="E89">
        <v>29.2</v>
      </c>
      <c r="F89">
        <v>24.6</v>
      </c>
      <c r="G89">
        <v>10.7</v>
      </c>
      <c r="H89">
        <v>6.3</v>
      </c>
      <c r="I89">
        <v>6.1</v>
      </c>
      <c r="J89">
        <v>4.5999999999999996</v>
      </c>
      <c r="K89">
        <v>2.5</v>
      </c>
      <c r="L89">
        <v>6.2</v>
      </c>
      <c r="M89">
        <v>9.8000000000000007</v>
      </c>
      <c r="N89">
        <v>4.5999999999999996</v>
      </c>
    </row>
    <row r="90" spans="1:14" x14ac:dyDescent="0.2">
      <c r="A90" s="1">
        <v>43005</v>
      </c>
      <c r="B90" s="4">
        <f t="shared" si="2"/>
        <v>40448</v>
      </c>
      <c r="C90" s="4">
        <f t="shared" si="3"/>
        <v>40448</v>
      </c>
      <c r="D90" t="s">
        <v>10</v>
      </c>
      <c r="E90">
        <v>29</v>
      </c>
      <c r="F90">
        <v>25.5</v>
      </c>
      <c r="G90">
        <v>12.3</v>
      </c>
      <c r="H90">
        <v>6</v>
      </c>
      <c r="I90">
        <v>6.5</v>
      </c>
      <c r="J90">
        <v>4</v>
      </c>
      <c r="K90">
        <v>2.5</v>
      </c>
      <c r="L90">
        <v>7</v>
      </c>
      <c r="M90">
        <v>7.2</v>
      </c>
      <c r="N90">
        <v>3.5</v>
      </c>
    </row>
    <row r="91" spans="1:14" x14ac:dyDescent="0.2">
      <c r="A91" t="s">
        <v>172</v>
      </c>
      <c r="B91" s="4" t="e">
        <f t="shared" si="2"/>
        <v>#VALUE!</v>
      </c>
      <c r="C91" s="4" t="str">
        <f t="shared" si="3"/>
        <v>23–24 Sep</v>
      </c>
      <c r="D91" t="s">
        <v>117</v>
      </c>
      <c r="E91">
        <v>27</v>
      </c>
      <c r="F91">
        <v>23.1</v>
      </c>
      <c r="G91">
        <v>11.6</v>
      </c>
      <c r="H91">
        <v>5.5</v>
      </c>
      <c r="I91">
        <v>7.9</v>
      </c>
      <c r="J91">
        <v>4.9000000000000004</v>
      </c>
      <c r="K91">
        <v>2.6</v>
      </c>
      <c r="L91">
        <v>8.1999999999999993</v>
      </c>
      <c r="M91">
        <v>9.1999999999999993</v>
      </c>
      <c r="N91">
        <v>3.9</v>
      </c>
    </row>
    <row r="92" spans="1:14" x14ac:dyDescent="0.2">
      <c r="A92" t="s">
        <v>173</v>
      </c>
      <c r="B92" s="4" t="e">
        <f t="shared" si="2"/>
        <v>#VALUE!</v>
      </c>
      <c r="C92" s="4" t="str">
        <f t="shared" si="3"/>
        <v>17–20 Sep</v>
      </c>
      <c r="D92" t="s">
        <v>10</v>
      </c>
      <c r="E92">
        <v>29</v>
      </c>
      <c r="F92">
        <v>25</v>
      </c>
      <c r="G92">
        <v>12.7</v>
      </c>
      <c r="H92">
        <v>6</v>
      </c>
      <c r="I92">
        <v>6.2</v>
      </c>
      <c r="J92">
        <v>4.2</v>
      </c>
      <c r="K92">
        <v>1.5</v>
      </c>
      <c r="L92">
        <v>7.5</v>
      </c>
      <c r="M92">
        <v>7.9</v>
      </c>
      <c r="N92">
        <v>4</v>
      </c>
    </row>
    <row r="93" spans="1:14" x14ac:dyDescent="0.2">
      <c r="A93" s="1">
        <v>42996</v>
      </c>
      <c r="B93" s="4">
        <f t="shared" si="2"/>
        <v>40439</v>
      </c>
      <c r="C93" s="4">
        <f t="shared" si="3"/>
        <v>40439</v>
      </c>
      <c r="D93" t="s">
        <v>46</v>
      </c>
      <c r="E93">
        <v>28.6</v>
      </c>
      <c r="F93">
        <v>25.1</v>
      </c>
      <c r="G93">
        <v>12.8</v>
      </c>
      <c r="H93">
        <v>5.7</v>
      </c>
      <c r="I93">
        <v>6.5</v>
      </c>
      <c r="J93">
        <v>4.4000000000000004</v>
      </c>
      <c r="K93">
        <v>2.8</v>
      </c>
      <c r="L93">
        <v>5.0999999999999996</v>
      </c>
      <c r="M93">
        <v>9</v>
      </c>
      <c r="N93">
        <v>3.5</v>
      </c>
    </row>
    <row r="94" spans="1:14" x14ac:dyDescent="0.2">
      <c r="A94" s="1">
        <v>42994</v>
      </c>
      <c r="B94" s="4">
        <f t="shared" si="2"/>
        <v>40437</v>
      </c>
      <c r="C94" s="4">
        <f t="shared" si="3"/>
        <v>40437</v>
      </c>
      <c r="D94" t="s">
        <v>18</v>
      </c>
      <c r="E94">
        <v>30</v>
      </c>
      <c r="F94">
        <v>24</v>
      </c>
      <c r="G94">
        <v>11.5</v>
      </c>
      <c r="H94">
        <v>7</v>
      </c>
      <c r="I94">
        <v>5</v>
      </c>
      <c r="J94">
        <v>3</v>
      </c>
      <c r="K94">
        <v>2.5</v>
      </c>
      <c r="L94">
        <v>5</v>
      </c>
      <c r="M94">
        <v>12</v>
      </c>
      <c r="N94">
        <v>6</v>
      </c>
    </row>
    <row r="95" spans="1:14" x14ac:dyDescent="0.2">
      <c r="A95" t="s">
        <v>174</v>
      </c>
      <c r="B95" s="4" t="e">
        <f t="shared" si="2"/>
        <v>#VALUE!</v>
      </c>
      <c r="C95" s="4" t="str">
        <f t="shared" si="3"/>
        <v>10–15 Sep</v>
      </c>
      <c r="D95" t="s">
        <v>72</v>
      </c>
      <c r="E95">
        <v>29</v>
      </c>
      <c r="F95">
        <v>26.5</v>
      </c>
      <c r="G95">
        <v>13</v>
      </c>
      <c r="H95">
        <v>7</v>
      </c>
      <c r="I95">
        <v>6</v>
      </c>
      <c r="J95">
        <v>4.5</v>
      </c>
      <c r="L95">
        <v>7.5</v>
      </c>
      <c r="M95">
        <v>6.5</v>
      </c>
      <c r="N95">
        <v>2.5</v>
      </c>
    </row>
    <row r="96" spans="1:14" x14ac:dyDescent="0.2">
      <c r="A96" s="1">
        <v>42991</v>
      </c>
      <c r="B96" s="4">
        <f t="shared" si="2"/>
        <v>40434</v>
      </c>
      <c r="C96" s="4">
        <f t="shared" si="3"/>
        <v>40434</v>
      </c>
      <c r="D96" t="s">
        <v>13</v>
      </c>
      <c r="E96">
        <v>29.4</v>
      </c>
      <c r="F96">
        <v>25.7</v>
      </c>
      <c r="G96">
        <v>12.4</v>
      </c>
      <c r="H96">
        <v>6.2</v>
      </c>
      <c r="I96">
        <v>7.9</v>
      </c>
      <c r="J96">
        <v>5.0999999999999996</v>
      </c>
      <c r="K96">
        <v>2</v>
      </c>
      <c r="L96">
        <v>5.8</v>
      </c>
      <c r="M96">
        <v>5.5</v>
      </c>
      <c r="N96">
        <v>3.7</v>
      </c>
    </row>
    <row r="97" spans="1:14" x14ac:dyDescent="0.2">
      <c r="A97" t="s">
        <v>175</v>
      </c>
      <c r="B97" s="4" t="e">
        <f t="shared" si="2"/>
        <v>#VALUE!</v>
      </c>
      <c r="C97" s="4" t="str">
        <f t="shared" si="3"/>
        <v>10–11 Sep</v>
      </c>
      <c r="D97" t="s">
        <v>20</v>
      </c>
      <c r="E97">
        <v>32</v>
      </c>
      <c r="F97">
        <v>25</v>
      </c>
      <c r="G97">
        <v>13.2</v>
      </c>
      <c r="H97">
        <v>5.9</v>
      </c>
      <c r="I97">
        <v>7.9</v>
      </c>
      <c r="L97">
        <v>3.9</v>
      </c>
      <c r="M97">
        <v>12.1</v>
      </c>
      <c r="N97">
        <v>7</v>
      </c>
    </row>
    <row r="98" spans="1:14" x14ac:dyDescent="0.2">
      <c r="A98" t="s">
        <v>176</v>
      </c>
      <c r="B98" s="4" t="e">
        <f t="shared" si="2"/>
        <v>#VALUE!</v>
      </c>
      <c r="C98" s="4" t="str">
        <f t="shared" si="3"/>
        <v>8–10 Sep</v>
      </c>
      <c r="D98" t="s">
        <v>42</v>
      </c>
      <c r="E98">
        <v>30.7</v>
      </c>
      <c r="F98">
        <v>25.7</v>
      </c>
      <c r="G98">
        <v>11.5</v>
      </c>
      <c r="H98">
        <v>5.9</v>
      </c>
      <c r="I98">
        <v>5.5</v>
      </c>
      <c r="L98">
        <v>7.2</v>
      </c>
      <c r="M98">
        <v>13.5</v>
      </c>
      <c r="N98">
        <v>5</v>
      </c>
    </row>
    <row r="99" spans="1:14" x14ac:dyDescent="0.2">
      <c r="A99" t="s">
        <v>177</v>
      </c>
      <c r="B99" s="4" t="e">
        <f t="shared" si="2"/>
        <v>#VALUE!</v>
      </c>
      <c r="C99" s="4" t="str">
        <f t="shared" si="3"/>
        <v>7–10 Sep</v>
      </c>
      <c r="D99" t="s">
        <v>12</v>
      </c>
      <c r="E99">
        <v>29.8</v>
      </c>
      <c r="F99">
        <v>26.5</v>
      </c>
      <c r="G99">
        <v>11</v>
      </c>
      <c r="H99">
        <v>6.3</v>
      </c>
      <c r="I99">
        <v>5.5</v>
      </c>
      <c r="J99">
        <v>4.7</v>
      </c>
      <c r="K99">
        <v>3.6</v>
      </c>
      <c r="L99">
        <v>6.1</v>
      </c>
      <c r="M99">
        <v>6.5</v>
      </c>
      <c r="N99">
        <v>3.3</v>
      </c>
    </row>
    <row r="100" spans="1:14" x14ac:dyDescent="0.2">
      <c r="A100" t="s">
        <v>178</v>
      </c>
      <c r="B100" s="4" t="e">
        <f t="shared" si="2"/>
        <v>#VALUE!</v>
      </c>
      <c r="C100" s="4" t="str">
        <f t="shared" si="3"/>
        <v>7–9 Sep</v>
      </c>
      <c r="D100" t="s">
        <v>111</v>
      </c>
      <c r="E100">
        <v>27</v>
      </c>
      <c r="F100">
        <v>25</v>
      </c>
      <c r="G100">
        <v>12.5</v>
      </c>
      <c r="H100">
        <v>5</v>
      </c>
      <c r="I100">
        <v>6</v>
      </c>
      <c r="J100">
        <v>5</v>
      </c>
      <c r="K100">
        <v>4</v>
      </c>
      <c r="L100">
        <v>7</v>
      </c>
      <c r="M100">
        <v>8.5</v>
      </c>
      <c r="N100">
        <v>2</v>
      </c>
    </row>
    <row r="101" spans="1:14" x14ac:dyDescent="0.2">
      <c r="A101" t="s">
        <v>179</v>
      </c>
      <c r="B101" s="4" t="e">
        <f t="shared" si="2"/>
        <v>#VALUE!</v>
      </c>
      <c r="C101" s="4" t="str">
        <f t="shared" si="3"/>
        <v>6–8 Sep</v>
      </c>
      <c r="D101" t="s">
        <v>10</v>
      </c>
      <c r="E101">
        <v>30</v>
      </c>
      <c r="F101">
        <v>24.6</v>
      </c>
      <c r="G101">
        <v>12.3</v>
      </c>
      <c r="H101">
        <v>6.5</v>
      </c>
      <c r="I101">
        <v>6.5</v>
      </c>
      <c r="J101">
        <v>4</v>
      </c>
      <c r="K101">
        <v>1.6</v>
      </c>
      <c r="L101">
        <v>6.9</v>
      </c>
      <c r="M101">
        <v>7.6</v>
      </c>
      <c r="N101">
        <v>5.4</v>
      </c>
    </row>
    <row r="102" spans="1:14" x14ac:dyDescent="0.2">
      <c r="A102" s="1">
        <v>42983</v>
      </c>
      <c r="B102" s="4">
        <f t="shared" si="2"/>
        <v>40426</v>
      </c>
      <c r="C102" s="4">
        <f t="shared" si="3"/>
        <v>40426</v>
      </c>
      <c r="D102" t="s">
        <v>46</v>
      </c>
      <c r="E102">
        <v>28.5</v>
      </c>
      <c r="F102">
        <v>24.7</v>
      </c>
      <c r="G102">
        <v>12.9</v>
      </c>
      <c r="H102">
        <v>5.6</v>
      </c>
      <c r="I102">
        <v>6.6</v>
      </c>
      <c r="J102">
        <v>4</v>
      </c>
      <c r="K102">
        <v>2.5</v>
      </c>
      <c r="L102">
        <v>4.0999999999999996</v>
      </c>
      <c r="M102">
        <v>11.1</v>
      </c>
      <c r="N102">
        <v>3.8</v>
      </c>
    </row>
    <row r="103" spans="1:14" x14ac:dyDescent="0.2">
      <c r="A103" t="s">
        <v>32</v>
      </c>
      <c r="B103" s="4" t="e">
        <f t="shared" si="2"/>
        <v>#VALUE!</v>
      </c>
      <c r="C103" s="4" t="str">
        <f t="shared" si="3"/>
        <v>3–4 Sep</v>
      </c>
      <c r="D103" t="s">
        <v>25</v>
      </c>
      <c r="E103">
        <v>30.6</v>
      </c>
      <c r="F103">
        <v>26.9</v>
      </c>
      <c r="G103">
        <v>11.7</v>
      </c>
      <c r="H103">
        <v>6</v>
      </c>
      <c r="I103">
        <v>7.1</v>
      </c>
      <c r="J103">
        <v>3.2</v>
      </c>
      <c r="K103">
        <v>1.3</v>
      </c>
      <c r="L103">
        <v>5.3</v>
      </c>
      <c r="M103">
        <v>7.9</v>
      </c>
      <c r="N103">
        <v>3.7</v>
      </c>
    </row>
    <row r="104" spans="1:14" x14ac:dyDescent="0.2">
      <c r="A104" t="s">
        <v>180</v>
      </c>
      <c r="B104" s="4" t="e">
        <f t="shared" si="2"/>
        <v>#VALUE!</v>
      </c>
      <c r="C104" s="4" t="str">
        <f t="shared" si="3"/>
        <v>1–2 Sep</v>
      </c>
      <c r="D104" t="s">
        <v>42</v>
      </c>
      <c r="E104">
        <v>29.7</v>
      </c>
      <c r="F104">
        <v>26.7</v>
      </c>
      <c r="G104">
        <v>11.5</v>
      </c>
      <c r="H104">
        <v>6.4</v>
      </c>
      <c r="I104">
        <v>6.3</v>
      </c>
      <c r="J104">
        <v>4.5</v>
      </c>
      <c r="K104">
        <v>1</v>
      </c>
      <c r="L104">
        <v>6.3</v>
      </c>
      <c r="M104">
        <v>7.6</v>
      </c>
      <c r="N104">
        <v>3</v>
      </c>
    </row>
    <row r="105" spans="1:14" x14ac:dyDescent="0.2">
      <c r="A105" t="s">
        <v>181</v>
      </c>
      <c r="B105" s="4" t="e">
        <f t="shared" si="2"/>
        <v>#VALUE!</v>
      </c>
      <c r="C105" s="4" t="str">
        <f t="shared" si="3"/>
        <v>27 Aug–1 Sep</v>
      </c>
      <c r="D105" t="s">
        <v>48</v>
      </c>
      <c r="E105">
        <v>29.9</v>
      </c>
      <c r="F105">
        <v>27</v>
      </c>
      <c r="G105">
        <v>14.1</v>
      </c>
      <c r="H105">
        <v>6.3</v>
      </c>
      <c r="I105">
        <v>6.9</v>
      </c>
      <c r="J105">
        <v>4.5</v>
      </c>
      <c r="K105">
        <v>2.1</v>
      </c>
      <c r="L105">
        <v>4.3</v>
      </c>
      <c r="M105">
        <v>4.9000000000000004</v>
      </c>
      <c r="N105">
        <v>2.9</v>
      </c>
    </row>
    <row r="106" spans="1:14" x14ac:dyDescent="0.2">
      <c r="A106" t="s">
        <v>182</v>
      </c>
      <c r="B106" s="4" t="e">
        <f t="shared" si="2"/>
        <v>#VALUE!</v>
      </c>
      <c r="C106" s="4" t="str">
        <f t="shared" si="3"/>
        <v>23–25 Aug</v>
      </c>
      <c r="D106" t="s">
        <v>10</v>
      </c>
      <c r="E106">
        <v>30</v>
      </c>
      <c r="F106">
        <v>24</v>
      </c>
      <c r="G106">
        <v>12.3</v>
      </c>
      <c r="H106">
        <v>6.5</v>
      </c>
      <c r="I106">
        <v>6.5</v>
      </c>
      <c r="J106">
        <v>4.5</v>
      </c>
      <c r="K106">
        <v>1.6</v>
      </c>
      <c r="L106">
        <v>7</v>
      </c>
      <c r="M106">
        <v>7.6</v>
      </c>
      <c r="N106">
        <v>6</v>
      </c>
    </row>
    <row r="107" spans="1:14" x14ac:dyDescent="0.2">
      <c r="A107" s="1">
        <v>42963</v>
      </c>
      <c r="B107" s="4">
        <f t="shared" si="2"/>
        <v>40406</v>
      </c>
      <c r="C107" s="4">
        <f t="shared" si="3"/>
        <v>40406</v>
      </c>
      <c r="D107" t="s">
        <v>46</v>
      </c>
      <c r="E107">
        <v>27.2</v>
      </c>
      <c r="F107">
        <v>25.6</v>
      </c>
      <c r="G107">
        <v>12.7</v>
      </c>
      <c r="H107">
        <v>6.1</v>
      </c>
      <c r="I107">
        <v>6</v>
      </c>
      <c r="J107">
        <v>4.4000000000000004</v>
      </c>
      <c r="K107">
        <v>2.8</v>
      </c>
      <c r="L107">
        <v>4.4000000000000004</v>
      </c>
      <c r="M107">
        <v>10.8</v>
      </c>
      <c r="N107">
        <v>1.6</v>
      </c>
    </row>
    <row r="108" spans="1:14" x14ac:dyDescent="0.2">
      <c r="A108" t="s">
        <v>183</v>
      </c>
      <c r="B108" s="4" t="e">
        <f t="shared" si="2"/>
        <v>#VALUE!</v>
      </c>
      <c r="C108" s="4" t="str">
        <f t="shared" si="3"/>
        <v>2–4 Aug</v>
      </c>
      <c r="D108" t="s">
        <v>134</v>
      </c>
      <c r="E108">
        <v>28.4</v>
      </c>
      <c r="F108">
        <v>24.2</v>
      </c>
      <c r="G108">
        <v>10.6</v>
      </c>
      <c r="H108">
        <v>6.2</v>
      </c>
      <c r="I108">
        <v>5.9</v>
      </c>
      <c r="J108">
        <v>3.9</v>
      </c>
      <c r="K108">
        <v>2.6</v>
      </c>
      <c r="L108">
        <v>8.3000000000000007</v>
      </c>
      <c r="M108">
        <v>9.9</v>
      </c>
      <c r="N108">
        <v>4.2</v>
      </c>
    </row>
    <row r="109" spans="1:14" x14ac:dyDescent="0.2">
      <c r="A109" s="1">
        <v>42948</v>
      </c>
      <c r="B109" s="4">
        <f t="shared" si="2"/>
        <v>40391</v>
      </c>
      <c r="C109" s="4">
        <f t="shared" si="3"/>
        <v>40391</v>
      </c>
      <c r="D109" t="s">
        <v>46</v>
      </c>
      <c r="E109">
        <v>27.1</v>
      </c>
      <c r="F109">
        <v>25.4</v>
      </c>
      <c r="G109">
        <v>12.7</v>
      </c>
      <c r="H109">
        <v>6.2</v>
      </c>
      <c r="I109">
        <v>6.2</v>
      </c>
      <c r="J109">
        <v>4.3</v>
      </c>
      <c r="K109">
        <v>3.2</v>
      </c>
      <c r="L109">
        <v>4.3</v>
      </c>
      <c r="M109">
        <v>10.6</v>
      </c>
      <c r="N109">
        <v>1.7</v>
      </c>
    </row>
    <row r="110" spans="1:14" x14ac:dyDescent="0.2">
      <c r="A110" t="s">
        <v>184</v>
      </c>
      <c r="B110" s="4" t="e">
        <f t="shared" si="2"/>
        <v>#VALUE!</v>
      </c>
      <c r="C110" s="4" t="str">
        <f t="shared" si="3"/>
        <v>23–28 Jul</v>
      </c>
      <c r="D110" t="s">
        <v>10</v>
      </c>
      <c r="E110">
        <v>28.5</v>
      </c>
      <c r="F110">
        <v>25</v>
      </c>
      <c r="G110">
        <v>12</v>
      </c>
      <c r="H110">
        <v>6</v>
      </c>
      <c r="I110">
        <v>6.5</v>
      </c>
      <c r="J110">
        <v>5.5</v>
      </c>
      <c r="L110">
        <v>9.5</v>
      </c>
      <c r="M110">
        <v>7</v>
      </c>
      <c r="N110">
        <v>3.5</v>
      </c>
    </row>
    <row r="111" spans="1:14" x14ac:dyDescent="0.2">
      <c r="A111" t="s">
        <v>185</v>
      </c>
      <c r="B111" s="4" t="e">
        <f t="shared" si="2"/>
        <v>#VALUE!</v>
      </c>
      <c r="C111" s="4" t="str">
        <f t="shared" si="3"/>
        <v>18–25 Jul</v>
      </c>
      <c r="D111" t="s">
        <v>72</v>
      </c>
      <c r="E111">
        <v>33</v>
      </c>
      <c r="F111">
        <v>27</v>
      </c>
      <c r="G111">
        <v>13</v>
      </c>
      <c r="H111">
        <v>7</v>
      </c>
      <c r="I111">
        <v>7.5</v>
      </c>
      <c r="J111">
        <v>4.5</v>
      </c>
      <c r="M111">
        <v>8</v>
      </c>
      <c r="N111">
        <v>6</v>
      </c>
    </row>
    <row r="112" spans="1:14" x14ac:dyDescent="0.2">
      <c r="A112" t="s">
        <v>186</v>
      </c>
      <c r="B112" s="4" t="e">
        <f t="shared" si="2"/>
        <v>#VALUE!</v>
      </c>
      <c r="C112" s="4" t="str">
        <f t="shared" si="3"/>
        <v>23–24 Jul</v>
      </c>
      <c r="D112" t="s">
        <v>25</v>
      </c>
      <c r="E112">
        <v>34.200000000000003</v>
      </c>
      <c r="F112">
        <v>28.2</v>
      </c>
      <c r="G112">
        <v>11.5</v>
      </c>
      <c r="H112">
        <v>6.5</v>
      </c>
      <c r="I112">
        <v>7.4</v>
      </c>
      <c r="J112">
        <v>3.8</v>
      </c>
      <c r="M112">
        <v>8.4</v>
      </c>
      <c r="N112">
        <v>6</v>
      </c>
    </row>
    <row r="113" spans="1:14" x14ac:dyDescent="0.2">
      <c r="A113" s="1">
        <v>42936</v>
      </c>
      <c r="B113" s="4">
        <f t="shared" si="2"/>
        <v>40379</v>
      </c>
      <c r="C113" s="4">
        <f t="shared" si="3"/>
        <v>40379</v>
      </c>
      <c r="D113" t="s">
        <v>13</v>
      </c>
      <c r="E113">
        <v>33</v>
      </c>
      <c r="F113">
        <v>26</v>
      </c>
      <c r="G113">
        <v>12</v>
      </c>
      <c r="H113">
        <v>5.5</v>
      </c>
      <c r="I113">
        <v>8</v>
      </c>
      <c r="J113">
        <v>3</v>
      </c>
      <c r="M113">
        <v>12.5</v>
      </c>
      <c r="N113">
        <v>7</v>
      </c>
    </row>
    <row r="114" spans="1:14" x14ac:dyDescent="0.2">
      <c r="A114" t="s">
        <v>187</v>
      </c>
      <c r="B114" s="4" t="e">
        <f t="shared" si="2"/>
        <v>#VALUE!</v>
      </c>
      <c r="C114" s="4" t="str">
        <f t="shared" si="3"/>
        <v>14–19 Jul</v>
      </c>
      <c r="D114" t="s">
        <v>48</v>
      </c>
      <c r="E114">
        <v>32.200000000000003</v>
      </c>
      <c r="F114">
        <v>27.1</v>
      </c>
      <c r="G114">
        <v>13.1</v>
      </c>
      <c r="H114">
        <v>6.1</v>
      </c>
      <c r="I114">
        <v>7.9</v>
      </c>
      <c r="J114">
        <v>3.4</v>
      </c>
      <c r="K114">
        <v>3.1</v>
      </c>
      <c r="M114">
        <v>7.1</v>
      </c>
      <c r="N114">
        <v>5.0999999999999996</v>
      </c>
    </row>
    <row r="115" spans="1:14" x14ac:dyDescent="0.2">
      <c r="A115" t="s">
        <v>188</v>
      </c>
      <c r="B115" s="4" t="e">
        <f t="shared" si="2"/>
        <v>#VALUE!</v>
      </c>
      <c r="C115" s="4" t="str">
        <f t="shared" si="3"/>
        <v>16–17 Jul</v>
      </c>
      <c r="D115" t="s">
        <v>25</v>
      </c>
      <c r="E115">
        <v>34.700000000000003</v>
      </c>
      <c r="F115">
        <v>28.2</v>
      </c>
      <c r="G115">
        <v>11.6</v>
      </c>
      <c r="H115">
        <v>6.6</v>
      </c>
      <c r="I115">
        <v>7.3</v>
      </c>
      <c r="J115">
        <v>3.7</v>
      </c>
      <c r="M115">
        <v>7.9</v>
      </c>
      <c r="N115">
        <v>6.5</v>
      </c>
    </row>
    <row r="116" spans="1:14" x14ac:dyDescent="0.2">
      <c r="A116" s="1">
        <v>42931</v>
      </c>
      <c r="B116" s="4">
        <f t="shared" si="2"/>
        <v>40374</v>
      </c>
      <c r="C116" s="4">
        <f t="shared" si="3"/>
        <v>40374</v>
      </c>
      <c r="D116" t="s">
        <v>46</v>
      </c>
      <c r="E116">
        <v>29.8</v>
      </c>
      <c r="F116">
        <v>26.3</v>
      </c>
      <c r="G116">
        <v>12.5</v>
      </c>
      <c r="H116">
        <v>6.5</v>
      </c>
      <c r="I116">
        <v>6.3</v>
      </c>
      <c r="J116">
        <v>4</v>
      </c>
      <c r="K116">
        <v>3.3</v>
      </c>
      <c r="M116">
        <v>11.3</v>
      </c>
      <c r="N116">
        <v>3.5</v>
      </c>
    </row>
    <row r="117" spans="1:14" x14ac:dyDescent="0.2">
      <c r="A117" t="s">
        <v>189</v>
      </c>
      <c r="B117" s="4" t="e">
        <f t="shared" si="2"/>
        <v>#VALUE!</v>
      </c>
      <c r="C117" s="4" t="str">
        <f t="shared" si="3"/>
        <v>28 Jun–3 Jul</v>
      </c>
      <c r="D117" t="s">
        <v>134</v>
      </c>
      <c r="E117">
        <v>31.3</v>
      </c>
      <c r="F117">
        <v>25.6</v>
      </c>
      <c r="G117">
        <v>11.7</v>
      </c>
      <c r="H117">
        <v>6.7</v>
      </c>
      <c r="I117">
        <v>6.6</v>
      </c>
      <c r="J117">
        <v>4.0999999999999996</v>
      </c>
      <c r="K117">
        <v>2.6</v>
      </c>
      <c r="M117">
        <v>11.4</v>
      </c>
      <c r="N117">
        <v>5.7</v>
      </c>
    </row>
    <row r="118" spans="1:14" x14ac:dyDescent="0.2">
      <c r="A118" s="1">
        <v>42912</v>
      </c>
      <c r="B118" s="4">
        <f t="shared" si="2"/>
        <v>40355</v>
      </c>
      <c r="C118" s="4">
        <f t="shared" si="3"/>
        <v>40355</v>
      </c>
      <c r="D118" t="s">
        <v>46</v>
      </c>
      <c r="E118">
        <v>30.4</v>
      </c>
      <c r="F118">
        <v>26.4</v>
      </c>
      <c r="G118">
        <v>12.7</v>
      </c>
      <c r="H118">
        <v>6.3</v>
      </c>
      <c r="I118">
        <v>6.5</v>
      </c>
      <c r="J118">
        <v>3.8</v>
      </c>
      <c r="K118">
        <v>3.8</v>
      </c>
      <c r="M118">
        <v>10.1</v>
      </c>
      <c r="N118">
        <v>4</v>
      </c>
    </row>
    <row r="119" spans="1:14" x14ac:dyDescent="0.2">
      <c r="A119" t="s">
        <v>190</v>
      </c>
      <c r="B119" s="4" t="e">
        <f t="shared" si="2"/>
        <v>#VALUE!</v>
      </c>
      <c r="C119" s="4" t="str">
        <f t="shared" si="3"/>
        <v>18–20 Jun</v>
      </c>
      <c r="D119" t="s">
        <v>13</v>
      </c>
      <c r="E119">
        <v>34.200000000000003</v>
      </c>
      <c r="F119">
        <v>26.1</v>
      </c>
      <c r="G119">
        <v>12.5</v>
      </c>
      <c r="H119">
        <v>5.4</v>
      </c>
      <c r="I119">
        <v>8.1999999999999993</v>
      </c>
      <c r="J119">
        <v>3.5</v>
      </c>
      <c r="K119">
        <v>3</v>
      </c>
      <c r="M119">
        <v>7.1</v>
      </c>
      <c r="N119">
        <v>8.1</v>
      </c>
    </row>
    <row r="120" spans="1:14" x14ac:dyDescent="0.2">
      <c r="A120" s="1">
        <v>42903</v>
      </c>
      <c r="B120" s="4">
        <f t="shared" si="2"/>
        <v>40346</v>
      </c>
      <c r="C120" s="4">
        <f t="shared" si="3"/>
        <v>40346</v>
      </c>
      <c r="D120" t="s">
        <v>46</v>
      </c>
      <c r="E120">
        <v>30.3</v>
      </c>
      <c r="F120">
        <v>26.1</v>
      </c>
      <c r="G120">
        <v>13.5</v>
      </c>
      <c r="H120">
        <v>5.9</v>
      </c>
      <c r="I120">
        <v>7.1</v>
      </c>
      <c r="J120">
        <v>3.5</v>
      </c>
      <c r="K120">
        <v>3.6</v>
      </c>
      <c r="M120">
        <v>10</v>
      </c>
      <c r="N120">
        <v>4.2</v>
      </c>
    </row>
    <row r="121" spans="1:14" x14ac:dyDescent="0.2">
      <c r="A121" t="s">
        <v>191</v>
      </c>
      <c r="B121" s="4" t="e">
        <f t="shared" si="2"/>
        <v>#VALUE!</v>
      </c>
      <c r="C121" s="4" t="str">
        <f t="shared" si="3"/>
        <v>6–9 Jun</v>
      </c>
      <c r="D121" t="s">
        <v>12</v>
      </c>
      <c r="E121">
        <v>33.200000000000003</v>
      </c>
      <c r="F121">
        <v>27</v>
      </c>
      <c r="G121">
        <v>12.1</v>
      </c>
      <c r="H121">
        <v>7.4</v>
      </c>
      <c r="I121">
        <v>8.1</v>
      </c>
      <c r="J121">
        <v>3.3</v>
      </c>
      <c r="M121">
        <v>8.9</v>
      </c>
      <c r="N121">
        <v>6.2</v>
      </c>
    </row>
    <row r="122" spans="1:14" x14ac:dyDescent="0.2">
      <c r="A122" s="1">
        <v>42888</v>
      </c>
      <c r="B122" s="4">
        <f t="shared" si="2"/>
        <v>40331</v>
      </c>
      <c r="C122" s="4">
        <f t="shared" si="3"/>
        <v>40331</v>
      </c>
      <c r="D122" t="s">
        <v>46</v>
      </c>
      <c r="E122">
        <v>30.1</v>
      </c>
      <c r="F122">
        <v>25.6</v>
      </c>
      <c r="G122">
        <v>13.4</v>
      </c>
      <c r="H122">
        <v>5.8</v>
      </c>
      <c r="I122">
        <v>7.5</v>
      </c>
      <c r="J122">
        <v>3.5</v>
      </c>
      <c r="K122">
        <v>3.4</v>
      </c>
      <c r="M122">
        <v>10.7</v>
      </c>
      <c r="N122">
        <v>4.5</v>
      </c>
    </row>
    <row r="123" spans="1:14" x14ac:dyDescent="0.2">
      <c r="A123" t="s">
        <v>192</v>
      </c>
      <c r="B123" s="4" t="e">
        <f t="shared" si="2"/>
        <v>#VALUE!</v>
      </c>
      <c r="C123" s="4" t="str">
        <f t="shared" si="3"/>
        <v>10–30 May</v>
      </c>
      <c r="D123" t="s">
        <v>134</v>
      </c>
      <c r="E123">
        <v>32.1</v>
      </c>
      <c r="F123">
        <v>24.6</v>
      </c>
      <c r="G123">
        <v>12.7</v>
      </c>
      <c r="H123">
        <v>6.6</v>
      </c>
      <c r="I123">
        <v>7.5</v>
      </c>
      <c r="J123">
        <v>3.3</v>
      </c>
      <c r="K123">
        <v>2.6</v>
      </c>
      <c r="M123">
        <v>10.6</v>
      </c>
      <c r="N123">
        <v>7.5</v>
      </c>
    </row>
    <row r="124" spans="1:14" x14ac:dyDescent="0.2">
      <c r="A124" s="1">
        <v>42868</v>
      </c>
      <c r="B124" s="4">
        <f t="shared" si="2"/>
        <v>40311</v>
      </c>
      <c r="C124" s="4">
        <f t="shared" si="3"/>
        <v>40311</v>
      </c>
      <c r="D124" t="s">
        <v>46</v>
      </c>
      <c r="E124">
        <v>31</v>
      </c>
      <c r="F124">
        <v>24.8</v>
      </c>
      <c r="G124">
        <v>13.7</v>
      </c>
      <c r="H124">
        <v>5.7</v>
      </c>
      <c r="I124">
        <v>7.4</v>
      </c>
      <c r="J124">
        <v>3.5</v>
      </c>
      <c r="K124">
        <v>3.1</v>
      </c>
      <c r="M124">
        <v>10.8</v>
      </c>
      <c r="N124">
        <v>6.2</v>
      </c>
    </row>
    <row r="125" spans="1:14" x14ac:dyDescent="0.2">
      <c r="A125" s="1">
        <v>42858</v>
      </c>
      <c r="B125" s="4">
        <f t="shared" si="2"/>
        <v>40301</v>
      </c>
      <c r="C125" s="4">
        <f t="shared" si="3"/>
        <v>40301</v>
      </c>
      <c r="D125" t="s">
        <v>13</v>
      </c>
      <c r="E125">
        <v>35.1</v>
      </c>
      <c r="F125">
        <v>27</v>
      </c>
      <c r="G125">
        <v>11.9</v>
      </c>
      <c r="H125">
        <v>5.0999999999999996</v>
      </c>
      <c r="I125">
        <v>8.8000000000000007</v>
      </c>
      <c r="J125">
        <v>3.3</v>
      </c>
      <c r="M125">
        <v>8.8000000000000007</v>
      </c>
      <c r="N125">
        <v>8.1</v>
      </c>
    </row>
    <row r="126" spans="1:14" x14ac:dyDescent="0.2">
      <c r="A126" s="1">
        <v>42849</v>
      </c>
      <c r="B126" s="4">
        <f t="shared" si="2"/>
        <v>40292</v>
      </c>
      <c r="C126" s="4">
        <f t="shared" si="3"/>
        <v>40292</v>
      </c>
      <c r="D126" t="s">
        <v>46</v>
      </c>
      <c r="E126">
        <v>31.4</v>
      </c>
      <c r="F126">
        <v>25.2</v>
      </c>
      <c r="G126">
        <v>12.9</v>
      </c>
      <c r="H126">
        <v>5.9</v>
      </c>
      <c r="I126">
        <v>6.8</v>
      </c>
      <c r="J126">
        <v>3.5</v>
      </c>
      <c r="K126">
        <v>3.7</v>
      </c>
      <c r="M126">
        <v>10.6</v>
      </c>
      <c r="N126">
        <v>6.2</v>
      </c>
    </row>
    <row r="127" spans="1:14" x14ac:dyDescent="0.2">
      <c r="A127" t="s">
        <v>193</v>
      </c>
      <c r="B127" s="4" t="e">
        <f t="shared" si="2"/>
        <v>#VALUE!</v>
      </c>
      <c r="C127" s="4" t="str">
        <f t="shared" si="3"/>
        <v>23–24 Apr</v>
      </c>
      <c r="D127" t="s">
        <v>25</v>
      </c>
      <c r="E127">
        <v>37</v>
      </c>
      <c r="F127">
        <v>27.5</v>
      </c>
      <c r="G127">
        <v>11.5</v>
      </c>
      <c r="H127">
        <v>5.7</v>
      </c>
      <c r="I127">
        <v>7.2</v>
      </c>
      <c r="J127">
        <v>3.3</v>
      </c>
      <c r="M127">
        <v>7.8</v>
      </c>
      <c r="N127">
        <v>9.5</v>
      </c>
    </row>
    <row r="128" spans="1:14" x14ac:dyDescent="0.2">
      <c r="A128" t="s">
        <v>194</v>
      </c>
      <c r="B128" s="4" t="e">
        <f t="shared" si="2"/>
        <v>#VALUE!</v>
      </c>
      <c r="C128" s="4" t="str">
        <f t="shared" si="3"/>
        <v>1–15 Apr</v>
      </c>
      <c r="D128" t="s">
        <v>134</v>
      </c>
      <c r="E128">
        <v>32.799999999999997</v>
      </c>
      <c r="F128">
        <v>25.5</v>
      </c>
      <c r="G128">
        <v>11.2</v>
      </c>
      <c r="H128">
        <v>6.9</v>
      </c>
      <c r="I128">
        <v>7</v>
      </c>
      <c r="J128">
        <v>3.9</v>
      </c>
      <c r="K128">
        <v>3.8</v>
      </c>
      <c r="M128">
        <v>8.9</v>
      </c>
      <c r="N128">
        <v>7.3</v>
      </c>
    </row>
    <row r="129" spans="1:14" x14ac:dyDescent="0.2">
      <c r="A129" s="1">
        <v>42833</v>
      </c>
      <c r="B129" s="4">
        <f t="shared" si="2"/>
        <v>40276</v>
      </c>
      <c r="C129" s="4">
        <f t="shared" si="3"/>
        <v>40276</v>
      </c>
      <c r="D129" t="s">
        <v>46</v>
      </c>
      <c r="E129">
        <v>32.299999999999997</v>
      </c>
      <c r="F129">
        <v>25.8</v>
      </c>
      <c r="G129">
        <v>12.1</v>
      </c>
      <c r="H129">
        <v>6</v>
      </c>
      <c r="I129">
        <v>6.6</v>
      </c>
      <c r="J129">
        <v>3.1</v>
      </c>
      <c r="K129">
        <v>3</v>
      </c>
      <c r="M129">
        <v>11.1</v>
      </c>
      <c r="N129">
        <v>6.5</v>
      </c>
    </row>
    <row r="130" spans="1:14" x14ac:dyDescent="0.2">
      <c r="A130" s="1">
        <v>42805</v>
      </c>
      <c r="B130" s="4">
        <f t="shared" si="2"/>
        <v>40248</v>
      </c>
      <c r="C130" s="4">
        <f t="shared" si="3"/>
        <v>40248</v>
      </c>
      <c r="D130" t="s">
        <v>46</v>
      </c>
      <c r="E130">
        <v>32.5</v>
      </c>
      <c r="F130">
        <v>26.8</v>
      </c>
      <c r="G130">
        <v>12.5</v>
      </c>
      <c r="H130">
        <v>6.8</v>
      </c>
      <c r="I130">
        <v>6.5</v>
      </c>
      <c r="J130">
        <v>2.9</v>
      </c>
      <c r="K130">
        <v>1.5</v>
      </c>
      <c r="M130">
        <v>10.5</v>
      </c>
      <c r="N130">
        <v>5.7</v>
      </c>
    </row>
    <row r="131" spans="1:14" x14ac:dyDescent="0.2">
      <c r="A131" t="s">
        <v>195</v>
      </c>
      <c r="B131" s="4" t="e">
        <f t="shared" ref="B131:B160" si="4">DATE(YEAR(A131)-7,MONTH(A131),DAY(A131))</f>
        <v>#VALUE!</v>
      </c>
      <c r="C131" s="4" t="str">
        <f t="shared" ref="C131:C160" si="5">IF(ISERROR(B131), A131, B131)</f>
        <v>9–11 Mar</v>
      </c>
      <c r="D131" t="s">
        <v>25</v>
      </c>
      <c r="E131">
        <v>35.9</v>
      </c>
      <c r="F131">
        <v>28.9</v>
      </c>
      <c r="G131">
        <v>10.6</v>
      </c>
      <c r="H131">
        <v>6.8</v>
      </c>
      <c r="I131">
        <v>7.8</v>
      </c>
      <c r="J131">
        <v>1.8</v>
      </c>
      <c r="M131">
        <v>8.1999999999999993</v>
      </c>
      <c r="N131">
        <v>7</v>
      </c>
    </row>
    <row r="132" spans="1:14" x14ac:dyDescent="0.2">
      <c r="A132" s="1">
        <v>42804</v>
      </c>
      <c r="B132" s="4">
        <f t="shared" si="4"/>
        <v>40247</v>
      </c>
      <c r="C132" s="4">
        <f t="shared" si="5"/>
        <v>40247</v>
      </c>
      <c r="D132" t="s">
        <v>42</v>
      </c>
      <c r="E132">
        <v>37.1</v>
      </c>
      <c r="F132">
        <v>30</v>
      </c>
      <c r="G132">
        <v>10.5</v>
      </c>
      <c r="H132">
        <v>5.7</v>
      </c>
      <c r="I132">
        <v>6.9</v>
      </c>
      <c r="J132">
        <v>2</v>
      </c>
      <c r="M132">
        <v>7.8</v>
      </c>
      <c r="N132">
        <v>7.1</v>
      </c>
    </row>
    <row r="133" spans="1:14" x14ac:dyDescent="0.2">
      <c r="A133" t="s">
        <v>196</v>
      </c>
      <c r="B133" s="4" t="e">
        <f t="shared" si="4"/>
        <v>#VALUE!</v>
      </c>
      <c r="C133" s="4" t="str">
        <f t="shared" si="5"/>
        <v>1–5 Mar</v>
      </c>
      <c r="D133" t="s">
        <v>70</v>
      </c>
      <c r="E133">
        <v>36</v>
      </c>
      <c r="F133">
        <v>28.1</v>
      </c>
      <c r="G133">
        <v>11.1</v>
      </c>
      <c r="H133">
        <v>6.6</v>
      </c>
      <c r="I133">
        <v>6.9</v>
      </c>
      <c r="J133">
        <v>2.5</v>
      </c>
      <c r="M133">
        <v>8.8000000000000007</v>
      </c>
      <c r="N133">
        <v>7.9</v>
      </c>
    </row>
    <row r="134" spans="1:14" x14ac:dyDescent="0.2">
      <c r="A134" t="s">
        <v>197</v>
      </c>
      <c r="B134" s="4" t="e">
        <f t="shared" si="4"/>
        <v>#VALUE!</v>
      </c>
      <c r="C134" s="4" t="str">
        <f t="shared" si="5"/>
        <v>25 Feb–1 Mar</v>
      </c>
      <c r="D134" t="s">
        <v>10</v>
      </c>
      <c r="E134">
        <v>36.5</v>
      </c>
      <c r="F134">
        <v>28</v>
      </c>
      <c r="G134">
        <v>11.5</v>
      </c>
      <c r="H134">
        <v>6.7</v>
      </c>
      <c r="I134">
        <v>6.7</v>
      </c>
      <c r="J134">
        <v>2.1</v>
      </c>
      <c r="M134">
        <v>8.5</v>
      </c>
      <c r="N134">
        <v>8.5</v>
      </c>
    </row>
    <row r="135" spans="1:14" x14ac:dyDescent="0.2">
      <c r="A135" t="s">
        <v>198</v>
      </c>
      <c r="B135" s="4" t="e">
        <f t="shared" si="4"/>
        <v>#VALUE!</v>
      </c>
      <c r="C135" s="4" t="str">
        <f t="shared" si="5"/>
        <v>23–26 Feb</v>
      </c>
      <c r="D135" t="s">
        <v>12</v>
      </c>
      <c r="E135">
        <v>36.799999999999997</v>
      </c>
      <c r="F135">
        <v>28</v>
      </c>
      <c r="G135">
        <v>10.1</v>
      </c>
      <c r="H135">
        <v>6.8</v>
      </c>
      <c r="I135">
        <v>7.4</v>
      </c>
      <c r="J135">
        <v>2.4</v>
      </c>
      <c r="M135">
        <v>8.5</v>
      </c>
      <c r="N135">
        <v>8.8000000000000007</v>
      </c>
    </row>
    <row r="136" spans="1:14" x14ac:dyDescent="0.2">
      <c r="A136" s="1">
        <v>42791</v>
      </c>
      <c r="B136" s="4">
        <f t="shared" si="4"/>
        <v>40234</v>
      </c>
      <c r="C136" s="4">
        <f t="shared" si="5"/>
        <v>40234</v>
      </c>
      <c r="D136" t="s">
        <v>13</v>
      </c>
      <c r="E136">
        <v>37.200000000000003</v>
      </c>
      <c r="F136">
        <v>29.8</v>
      </c>
      <c r="G136">
        <v>10.8</v>
      </c>
      <c r="H136">
        <v>5.7</v>
      </c>
      <c r="I136">
        <v>7.2</v>
      </c>
      <c r="J136">
        <v>2.2999999999999998</v>
      </c>
      <c r="M136">
        <v>7</v>
      </c>
      <c r="N136">
        <v>7.4</v>
      </c>
    </row>
    <row r="137" spans="1:14" x14ac:dyDescent="0.2">
      <c r="A137" s="1">
        <v>42788</v>
      </c>
      <c r="B137" s="4">
        <f t="shared" si="4"/>
        <v>40231</v>
      </c>
      <c r="C137" s="4">
        <f t="shared" si="5"/>
        <v>40231</v>
      </c>
      <c r="D137" t="s">
        <v>13</v>
      </c>
      <c r="E137">
        <v>36.6</v>
      </c>
      <c r="F137">
        <v>29.2</v>
      </c>
      <c r="G137">
        <v>10.1</v>
      </c>
      <c r="H137">
        <v>6</v>
      </c>
      <c r="I137">
        <v>6.7</v>
      </c>
      <c r="J137">
        <v>3</v>
      </c>
      <c r="M137">
        <v>8.4</v>
      </c>
      <c r="N137">
        <v>7.4</v>
      </c>
    </row>
    <row r="138" spans="1:14" x14ac:dyDescent="0.2">
      <c r="A138" t="s">
        <v>199</v>
      </c>
      <c r="B138" s="4" t="e">
        <f t="shared" si="4"/>
        <v>#VALUE!</v>
      </c>
      <c r="C138" s="4" t="str">
        <f t="shared" si="5"/>
        <v>18–22 Feb</v>
      </c>
      <c r="D138" t="s">
        <v>10</v>
      </c>
      <c r="E138">
        <v>37</v>
      </c>
      <c r="F138">
        <v>28</v>
      </c>
      <c r="G138">
        <v>11.5</v>
      </c>
      <c r="H138">
        <v>6.5</v>
      </c>
      <c r="I138">
        <v>6.5</v>
      </c>
      <c r="J138">
        <v>2</v>
      </c>
      <c r="M138">
        <v>8.5</v>
      </c>
      <c r="N138">
        <v>9</v>
      </c>
    </row>
    <row r="139" spans="1:14" x14ac:dyDescent="0.2">
      <c r="A139" t="s">
        <v>200</v>
      </c>
      <c r="B139" s="4" t="e">
        <f t="shared" si="4"/>
        <v>#VALUE!</v>
      </c>
      <c r="C139" s="4" t="str">
        <f t="shared" si="5"/>
        <v>9–22 Feb</v>
      </c>
      <c r="D139" t="s">
        <v>48</v>
      </c>
      <c r="E139">
        <v>35.700000000000003</v>
      </c>
      <c r="F139">
        <v>28.1</v>
      </c>
      <c r="G139">
        <v>10.6</v>
      </c>
      <c r="H139">
        <v>6.1</v>
      </c>
      <c r="I139">
        <v>7.3</v>
      </c>
      <c r="J139">
        <v>3.6</v>
      </c>
      <c r="M139">
        <v>8.6</v>
      </c>
      <c r="N139">
        <v>7.6</v>
      </c>
    </row>
    <row r="140" spans="1:14" x14ac:dyDescent="0.2">
      <c r="A140" t="s">
        <v>201</v>
      </c>
      <c r="B140" s="4" t="e">
        <f t="shared" si="4"/>
        <v>#VALUE!</v>
      </c>
      <c r="C140" s="4" t="str">
        <f t="shared" si="5"/>
        <v>11–15 Feb</v>
      </c>
      <c r="D140" t="s">
        <v>10</v>
      </c>
      <c r="E140">
        <v>37.5</v>
      </c>
      <c r="F140">
        <v>28</v>
      </c>
      <c r="G140">
        <v>11.5</v>
      </c>
      <c r="H140">
        <v>6.2</v>
      </c>
      <c r="I140">
        <v>6.3</v>
      </c>
      <c r="J140">
        <v>2</v>
      </c>
      <c r="M140">
        <v>8.5</v>
      </c>
      <c r="N140">
        <v>9.5</v>
      </c>
    </row>
    <row r="141" spans="1:14" x14ac:dyDescent="0.2">
      <c r="A141" t="s">
        <v>202</v>
      </c>
      <c r="B141" s="4" t="e">
        <f t="shared" si="4"/>
        <v>#VALUE!</v>
      </c>
      <c r="C141" s="4" t="str">
        <f t="shared" si="5"/>
        <v>11–14 Feb</v>
      </c>
      <c r="D141" t="s">
        <v>111</v>
      </c>
      <c r="E141">
        <v>34</v>
      </c>
      <c r="F141">
        <v>28</v>
      </c>
      <c r="G141">
        <v>11.5</v>
      </c>
      <c r="H141">
        <v>5</v>
      </c>
      <c r="I141">
        <v>8.5</v>
      </c>
      <c r="J141">
        <v>4</v>
      </c>
      <c r="M141">
        <v>9</v>
      </c>
      <c r="N141">
        <v>6</v>
      </c>
    </row>
    <row r="142" spans="1:14" x14ac:dyDescent="0.2">
      <c r="A142" s="1">
        <v>42777</v>
      </c>
      <c r="B142" s="4">
        <f t="shared" si="4"/>
        <v>40220</v>
      </c>
      <c r="C142" s="4">
        <f t="shared" si="5"/>
        <v>40220</v>
      </c>
      <c r="D142" t="s">
        <v>46</v>
      </c>
      <c r="E142">
        <v>34.299999999999997</v>
      </c>
      <c r="F142">
        <v>25.8</v>
      </c>
      <c r="G142">
        <v>11.9</v>
      </c>
      <c r="H142">
        <v>6.5</v>
      </c>
      <c r="I142">
        <v>6.2</v>
      </c>
      <c r="J142">
        <v>3</v>
      </c>
      <c r="K142">
        <v>1</v>
      </c>
      <c r="M142">
        <v>11.3</v>
      </c>
      <c r="N142">
        <v>8.5</v>
      </c>
    </row>
    <row r="143" spans="1:14" x14ac:dyDescent="0.2">
      <c r="A143" t="s">
        <v>203</v>
      </c>
      <c r="B143" s="4" t="e">
        <f t="shared" si="4"/>
        <v>#VALUE!</v>
      </c>
      <c r="C143" s="4" t="str">
        <f t="shared" si="5"/>
        <v>4–8 Feb</v>
      </c>
      <c r="D143" t="s">
        <v>10</v>
      </c>
      <c r="E143">
        <v>38</v>
      </c>
      <c r="F143">
        <v>27.3</v>
      </c>
      <c r="G143">
        <v>11</v>
      </c>
      <c r="H143">
        <v>6.5</v>
      </c>
      <c r="I143">
        <v>6.8</v>
      </c>
      <c r="J143">
        <v>2</v>
      </c>
      <c r="M143">
        <v>8.4</v>
      </c>
      <c r="N143">
        <v>10.7</v>
      </c>
    </row>
    <row r="144" spans="1:14" x14ac:dyDescent="0.2">
      <c r="A144" t="s">
        <v>204</v>
      </c>
      <c r="B144" s="4" t="e">
        <f t="shared" si="4"/>
        <v>#VALUE!</v>
      </c>
      <c r="C144" s="4" t="str">
        <f t="shared" si="5"/>
        <v>2–7 Feb</v>
      </c>
      <c r="D144" t="s">
        <v>50</v>
      </c>
      <c r="E144">
        <v>38.1</v>
      </c>
      <c r="F144">
        <v>27.7</v>
      </c>
      <c r="G144">
        <v>11.2</v>
      </c>
      <c r="H144">
        <v>6.7</v>
      </c>
      <c r="I144">
        <v>6.1</v>
      </c>
      <c r="J144">
        <v>1.7</v>
      </c>
      <c r="K144">
        <v>0.5</v>
      </c>
      <c r="M144">
        <v>8</v>
      </c>
      <c r="N144">
        <v>10.4</v>
      </c>
    </row>
    <row r="145" spans="1:14" x14ac:dyDescent="0.2">
      <c r="A145" t="s">
        <v>205</v>
      </c>
      <c r="B145" s="4" t="e">
        <f t="shared" si="4"/>
        <v>#VALUE!</v>
      </c>
      <c r="C145" s="4" t="str">
        <f t="shared" si="5"/>
        <v>5–6 Feb</v>
      </c>
      <c r="D145" t="s">
        <v>25</v>
      </c>
      <c r="E145">
        <v>38.6</v>
      </c>
      <c r="F145">
        <v>28.7</v>
      </c>
      <c r="G145">
        <v>10.6</v>
      </c>
      <c r="H145">
        <v>6.3</v>
      </c>
      <c r="I145">
        <v>6.4</v>
      </c>
      <c r="J145">
        <v>2.4</v>
      </c>
      <c r="M145">
        <v>7</v>
      </c>
      <c r="N145">
        <v>9.9</v>
      </c>
    </row>
    <row r="146" spans="1:14" x14ac:dyDescent="0.2">
      <c r="A146" t="s">
        <v>206</v>
      </c>
      <c r="B146" s="4" t="e">
        <f t="shared" si="4"/>
        <v>#VALUE!</v>
      </c>
      <c r="C146" s="4" t="str">
        <f t="shared" si="5"/>
        <v>3–4 Feb</v>
      </c>
      <c r="D146" t="s">
        <v>42</v>
      </c>
      <c r="E146">
        <v>38</v>
      </c>
      <c r="F146">
        <v>27.5</v>
      </c>
      <c r="G146">
        <v>9.6</v>
      </c>
      <c r="H146">
        <v>6.5</v>
      </c>
      <c r="I146">
        <v>7.5</v>
      </c>
      <c r="J146">
        <v>3</v>
      </c>
      <c r="M146">
        <v>7.9</v>
      </c>
      <c r="N146">
        <v>10.5</v>
      </c>
    </row>
    <row r="147" spans="1:14" x14ac:dyDescent="0.2">
      <c r="A147" s="1">
        <v>42767</v>
      </c>
      <c r="B147" s="4">
        <f t="shared" si="4"/>
        <v>40210</v>
      </c>
      <c r="C147" s="4">
        <f t="shared" si="5"/>
        <v>40210</v>
      </c>
      <c r="D147" t="s">
        <v>13</v>
      </c>
      <c r="E147">
        <v>38.200000000000003</v>
      </c>
      <c r="F147">
        <v>29.7</v>
      </c>
      <c r="G147">
        <v>10.5</v>
      </c>
      <c r="H147">
        <v>5.7</v>
      </c>
      <c r="I147">
        <v>6.6</v>
      </c>
      <c r="J147">
        <v>2.7</v>
      </c>
      <c r="M147">
        <v>6.6</v>
      </c>
      <c r="N147">
        <v>8.5</v>
      </c>
    </row>
    <row r="148" spans="1:14" x14ac:dyDescent="0.2">
      <c r="A148" t="s">
        <v>207</v>
      </c>
      <c r="B148" s="4" t="e">
        <f t="shared" si="4"/>
        <v>#VALUE!</v>
      </c>
      <c r="C148" s="4" t="str">
        <f t="shared" si="5"/>
        <v>29–30 Jan</v>
      </c>
      <c r="D148" t="s">
        <v>20</v>
      </c>
      <c r="E148">
        <v>39.299999999999997</v>
      </c>
      <c r="F148">
        <v>28.9</v>
      </c>
      <c r="G148">
        <v>9.8000000000000007</v>
      </c>
      <c r="H148">
        <v>6.2</v>
      </c>
      <c r="I148">
        <v>6.1</v>
      </c>
      <c r="J148">
        <v>2.5</v>
      </c>
      <c r="M148">
        <v>7.2</v>
      </c>
      <c r="N148">
        <v>10.4</v>
      </c>
    </row>
    <row r="149" spans="1:14" x14ac:dyDescent="0.2">
      <c r="A149" t="s">
        <v>208</v>
      </c>
      <c r="B149" s="4" t="e">
        <f t="shared" si="4"/>
        <v>#VALUE!</v>
      </c>
      <c r="C149" s="4" t="str">
        <f t="shared" si="5"/>
        <v>27–29 Jan</v>
      </c>
      <c r="D149" t="s">
        <v>10</v>
      </c>
      <c r="E149">
        <v>38</v>
      </c>
      <c r="F149">
        <v>27.5</v>
      </c>
      <c r="G149">
        <v>11</v>
      </c>
      <c r="H149">
        <v>6.7</v>
      </c>
      <c r="I149">
        <v>6.2</v>
      </c>
      <c r="J149">
        <v>1.7</v>
      </c>
      <c r="M149">
        <v>8.9</v>
      </c>
      <c r="N149">
        <v>10.5</v>
      </c>
    </row>
    <row r="150" spans="1:14" x14ac:dyDescent="0.2">
      <c r="A150" s="1">
        <v>42763</v>
      </c>
      <c r="B150" s="4">
        <f t="shared" si="4"/>
        <v>40206</v>
      </c>
      <c r="C150" s="4">
        <f t="shared" si="5"/>
        <v>40206</v>
      </c>
      <c r="D150" t="s">
        <v>46</v>
      </c>
      <c r="E150">
        <v>34.200000000000003</v>
      </c>
      <c r="F150">
        <v>25</v>
      </c>
      <c r="G150">
        <v>12.4</v>
      </c>
      <c r="H150">
        <v>7.3</v>
      </c>
      <c r="I150">
        <v>6</v>
      </c>
      <c r="J150">
        <v>2.8</v>
      </c>
      <c r="K150">
        <v>1.1000000000000001</v>
      </c>
      <c r="M150">
        <v>11.2</v>
      </c>
      <c r="N150">
        <v>9.1999999999999993</v>
      </c>
    </row>
    <row r="151" spans="1:14" x14ac:dyDescent="0.2">
      <c r="A151" s="1">
        <v>42763</v>
      </c>
      <c r="B151" s="4">
        <f t="shared" si="4"/>
        <v>40206</v>
      </c>
      <c r="C151" s="4">
        <f t="shared" si="5"/>
        <v>40206</v>
      </c>
      <c r="D151" t="s">
        <v>13</v>
      </c>
      <c r="E151">
        <v>38.1</v>
      </c>
      <c r="F151">
        <v>29.5</v>
      </c>
      <c r="G151">
        <v>10.5</v>
      </c>
      <c r="H151">
        <v>5.9</v>
      </c>
      <c r="I151">
        <v>7</v>
      </c>
      <c r="J151">
        <v>2.6</v>
      </c>
      <c r="M151">
        <v>6.4</v>
      </c>
      <c r="N151">
        <v>8.6</v>
      </c>
    </row>
    <row r="152" spans="1:14" x14ac:dyDescent="0.2">
      <c r="A152" s="1">
        <v>42762</v>
      </c>
      <c r="B152" s="4">
        <f t="shared" si="4"/>
        <v>40205</v>
      </c>
      <c r="C152" s="4">
        <f t="shared" si="5"/>
        <v>40205</v>
      </c>
      <c r="D152" t="s">
        <v>18</v>
      </c>
      <c r="E152">
        <v>37.5</v>
      </c>
      <c r="F152">
        <v>27</v>
      </c>
      <c r="G152">
        <v>11</v>
      </c>
      <c r="H152">
        <v>6.5</v>
      </c>
      <c r="I152">
        <v>7</v>
      </c>
      <c r="J152">
        <v>3.5</v>
      </c>
      <c r="M152">
        <v>7.5</v>
      </c>
      <c r="N152">
        <v>10.5</v>
      </c>
    </row>
    <row r="153" spans="1:14" x14ac:dyDescent="0.2">
      <c r="A153" t="s">
        <v>209</v>
      </c>
      <c r="B153" s="4" t="e">
        <f t="shared" si="4"/>
        <v>#VALUE!</v>
      </c>
      <c r="C153" s="4" t="str">
        <f t="shared" si="5"/>
        <v>26–27 Jan</v>
      </c>
      <c r="D153" t="s">
        <v>25</v>
      </c>
      <c r="E153">
        <v>39.200000000000003</v>
      </c>
      <c r="F153">
        <v>28.8</v>
      </c>
      <c r="G153">
        <v>10.1</v>
      </c>
      <c r="H153">
        <v>6.6</v>
      </c>
      <c r="I153">
        <v>6.7</v>
      </c>
      <c r="J153">
        <v>2.1</v>
      </c>
      <c r="M153">
        <v>6.5</v>
      </c>
      <c r="N153">
        <v>10.4</v>
      </c>
    </row>
    <row r="154" spans="1:14" x14ac:dyDescent="0.2">
      <c r="A154" s="1">
        <v>42760</v>
      </c>
      <c r="B154" s="4">
        <f t="shared" si="4"/>
        <v>40203</v>
      </c>
      <c r="C154" s="4">
        <f t="shared" si="5"/>
        <v>40203</v>
      </c>
      <c r="D154" t="s">
        <v>13</v>
      </c>
      <c r="E154">
        <v>38.5</v>
      </c>
      <c r="F154">
        <v>29.5</v>
      </c>
      <c r="G154">
        <v>10.199999999999999</v>
      </c>
      <c r="H154">
        <v>6.2</v>
      </c>
      <c r="I154">
        <v>6.8</v>
      </c>
      <c r="J154">
        <v>2</v>
      </c>
      <c r="M154">
        <v>6.8</v>
      </c>
      <c r="N154">
        <v>9</v>
      </c>
    </row>
    <row r="155" spans="1:14" x14ac:dyDescent="0.2">
      <c r="A155" t="s">
        <v>210</v>
      </c>
      <c r="B155" s="4" t="e">
        <f t="shared" si="4"/>
        <v>#VALUE!</v>
      </c>
      <c r="C155" s="4" t="str">
        <f t="shared" si="5"/>
        <v>21–25 Jan</v>
      </c>
      <c r="D155" t="s">
        <v>10</v>
      </c>
      <c r="E155">
        <v>38.5</v>
      </c>
      <c r="F155">
        <v>27.7</v>
      </c>
      <c r="G155">
        <v>10.5</v>
      </c>
      <c r="H155">
        <v>6.5</v>
      </c>
      <c r="I155">
        <v>6</v>
      </c>
      <c r="J155">
        <v>1.5</v>
      </c>
      <c r="M155">
        <v>9.3000000000000007</v>
      </c>
      <c r="N155">
        <v>10.8</v>
      </c>
    </row>
    <row r="156" spans="1:14" x14ac:dyDescent="0.2">
      <c r="A156" t="s">
        <v>211</v>
      </c>
      <c r="B156" s="4" t="e">
        <f t="shared" si="4"/>
        <v>#VALUE!</v>
      </c>
      <c r="C156" s="4" t="str">
        <f t="shared" si="5"/>
        <v>22–23 Jan</v>
      </c>
      <c r="D156" t="s">
        <v>25</v>
      </c>
      <c r="E156">
        <v>39</v>
      </c>
      <c r="F156">
        <v>28.5</v>
      </c>
      <c r="G156">
        <v>10.5</v>
      </c>
      <c r="H156">
        <v>6.3</v>
      </c>
      <c r="I156">
        <v>6.8</v>
      </c>
      <c r="J156">
        <v>2</v>
      </c>
      <c r="M156">
        <v>6.9</v>
      </c>
      <c r="N156">
        <v>10.5</v>
      </c>
    </row>
    <row r="157" spans="1:14" x14ac:dyDescent="0.2">
      <c r="A157" s="1">
        <v>42746</v>
      </c>
      <c r="B157" s="4">
        <f t="shared" si="4"/>
        <v>40189</v>
      </c>
      <c r="C157" s="4">
        <f t="shared" si="5"/>
        <v>40189</v>
      </c>
      <c r="D157" t="s">
        <v>13</v>
      </c>
      <c r="E157">
        <v>39</v>
      </c>
      <c r="F157">
        <v>29.3</v>
      </c>
      <c r="G157">
        <v>9.8000000000000007</v>
      </c>
      <c r="H157">
        <v>6.2</v>
      </c>
      <c r="I157">
        <v>7.2</v>
      </c>
      <c r="J157">
        <v>2.2000000000000002</v>
      </c>
      <c r="M157">
        <v>6.3</v>
      </c>
      <c r="N157">
        <v>9.6999999999999993</v>
      </c>
    </row>
    <row r="158" spans="1:14" x14ac:dyDescent="0.2">
      <c r="A158" t="s">
        <v>212</v>
      </c>
      <c r="B158" s="4" t="e">
        <f t="shared" si="4"/>
        <v>#VALUE!</v>
      </c>
      <c r="C158" s="4" t="str">
        <f t="shared" si="5"/>
        <v>7–11 Jan</v>
      </c>
      <c r="D158" t="s">
        <v>111</v>
      </c>
      <c r="E158">
        <v>35</v>
      </c>
      <c r="F158">
        <v>26.5</v>
      </c>
      <c r="G158">
        <v>11.5</v>
      </c>
      <c r="H158">
        <v>5.5</v>
      </c>
      <c r="I158">
        <v>9</v>
      </c>
      <c r="J158">
        <v>4</v>
      </c>
      <c r="M158">
        <v>8.5</v>
      </c>
      <c r="N158">
        <v>8.5</v>
      </c>
    </row>
    <row r="159" spans="1:14" x14ac:dyDescent="0.2">
      <c r="A159" s="1">
        <v>42745</v>
      </c>
      <c r="B159" s="4">
        <f t="shared" si="4"/>
        <v>40188</v>
      </c>
      <c r="C159" s="4">
        <f t="shared" si="5"/>
        <v>40188</v>
      </c>
      <c r="D159" t="s">
        <v>46</v>
      </c>
      <c r="E159">
        <v>34.299999999999997</v>
      </c>
      <c r="F159">
        <v>26.5</v>
      </c>
      <c r="G159">
        <v>11.8</v>
      </c>
      <c r="H159">
        <v>7.2</v>
      </c>
      <c r="I159">
        <v>6.5</v>
      </c>
      <c r="J159">
        <v>1.6</v>
      </c>
      <c r="K159">
        <v>1</v>
      </c>
      <c r="M159">
        <v>11.1</v>
      </c>
      <c r="N159">
        <v>7.8</v>
      </c>
    </row>
    <row r="160" spans="1:14" x14ac:dyDescent="0.2">
      <c r="A160" t="s">
        <v>213</v>
      </c>
      <c r="B160" s="4" t="e">
        <f t="shared" si="4"/>
        <v>#VALUE!</v>
      </c>
      <c r="C160" s="4" t="str">
        <f t="shared" si="5"/>
        <v>8–9 Jan</v>
      </c>
      <c r="D160" t="s">
        <v>25</v>
      </c>
      <c r="E160">
        <v>39</v>
      </c>
      <c r="F160">
        <v>28.5</v>
      </c>
      <c r="G160">
        <v>10</v>
      </c>
      <c r="H160">
        <v>7</v>
      </c>
      <c r="I160">
        <v>7.5</v>
      </c>
      <c r="J160">
        <v>1.5</v>
      </c>
      <c r="M160">
        <v>6.5</v>
      </c>
      <c r="N160">
        <v>10.5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opLeftCell="A166" workbookViewId="0">
      <selection activeCell="B3" sqref="B3:C189"/>
    </sheetView>
  </sheetViews>
  <sheetFormatPr baseColWidth="10" defaultRowHeight="16" x14ac:dyDescent="0.2"/>
  <cols>
    <col min="2" max="3" width="10.83203125" style="4"/>
  </cols>
  <sheetData>
    <row r="1" spans="1:14" x14ac:dyDescent="0.2">
      <c r="A1" t="s">
        <v>773</v>
      </c>
      <c r="B1" s="4" t="s">
        <v>772</v>
      </c>
      <c r="C1" s="4" t="s">
        <v>771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44</v>
      </c>
      <c r="K1" t="s">
        <v>45</v>
      </c>
      <c r="L1" t="s">
        <v>112</v>
      </c>
      <c r="M1" t="s">
        <v>7</v>
      </c>
      <c r="N1" t="s">
        <v>8</v>
      </c>
    </row>
    <row r="2" spans="1:14" x14ac:dyDescent="0.2">
      <c r="A2" s="1">
        <v>43088</v>
      </c>
      <c r="B2" s="4">
        <f>DATE(YEAR(A2)-6,MONTH(A2),DAY(A2))</f>
        <v>40896</v>
      </c>
      <c r="C2" s="4">
        <f>IF(ISERROR(B2), A2, B2)</f>
        <v>40896</v>
      </c>
      <c r="D2" t="s">
        <v>13</v>
      </c>
      <c r="E2">
        <v>24</v>
      </c>
      <c r="F2">
        <v>29.6</v>
      </c>
      <c r="G2">
        <v>8.8000000000000007</v>
      </c>
      <c r="H2">
        <v>7.5</v>
      </c>
      <c r="I2">
        <v>8.3000000000000007</v>
      </c>
      <c r="J2">
        <v>6.5</v>
      </c>
      <c r="K2">
        <v>4.4000000000000004</v>
      </c>
      <c r="L2">
        <v>4.4000000000000004</v>
      </c>
      <c r="M2">
        <v>6.5</v>
      </c>
      <c r="N2">
        <v>5.6</v>
      </c>
    </row>
    <row r="3" spans="1:14" x14ac:dyDescent="0.2">
      <c r="A3" t="s">
        <v>214</v>
      </c>
      <c r="B3" s="4" t="e">
        <f t="shared" ref="B3:B66" si="0">DATE(YEAR(A3)-6,MONTH(A3),DAY(A3))</f>
        <v>#VALUE!</v>
      </c>
      <c r="C3" s="4" t="str">
        <f t="shared" ref="C3:C66" si="1">IF(ISERROR(B3), A3, B3)</f>
        <v>12–19 Dec</v>
      </c>
      <c r="D3" t="s">
        <v>215</v>
      </c>
      <c r="E3">
        <v>23.3</v>
      </c>
      <c r="F3">
        <v>31.9</v>
      </c>
      <c r="G3">
        <v>12.2</v>
      </c>
      <c r="H3">
        <v>6.6</v>
      </c>
      <c r="I3">
        <v>7.1</v>
      </c>
      <c r="J3">
        <v>6.2</v>
      </c>
      <c r="K3">
        <v>4.5999999999999996</v>
      </c>
      <c r="L3">
        <v>3.6</v>
      </c>
      <c r="M3">
        <v>4.5</v>
      </c>
      <c r="N3">
        <v>8.6</v>
      </c>
    </row>
    <row r="4" spans="1:14" x14ac:dyDescent="0.2">
      <c r="A4" t="s">
        <v>118</v>
      </c>
      <c r="B4" s="4" t="e">
        <f t="shared" si="0"/>
        <v>#VALUE!</v>
      </c>
      <c r="C4" s="4" t="str">
        <f t="shared" si="1"/>
        <v>15–16 Dec</v>
      </c>
      <c r="D4" t="s">
        <v>120</v>
      </c>
      <c r="E4">
        <v>24.2</v>
      </c>
      <c r="F4">
        <v>28.2</v>
      </c>
      <c r="G4">
        <v>9</v>
      </c>
      <c r="H4">
        <v>7.2</v>
      </c>
      <c r="I4">
        <v>5.8</v>
      </c>
      <c r="J4">
        <v>6.4</v>
      </c>
      <c r="K4">
        <v>4.0999999999999996</v>
      </c>
      <c r="L4">
        <v>4</v>
      </c>
      <c r="M4">
        <v>11.1</v>
      </c>
      <c r="N4">
        <v>4</v>
      </c>
    </row>
    <row r="5" spans="1:14" x14ac:dyDescent="0.2">
      <c r="A5" s="1">
        <v>43084</v>
      </c>
      <c r="B5" s="4">
        <f t="shared" si="0"/>
        <v>40892</v>
      </c>
      <c r="C5" s="4">
        <f t="shared" si="1"/>
        <v>40892</v>
      </c>
      <c r="D5" t="s">
        <v>18</v>
      </c>
      <c r="E5">
        <v>25</v>
      </c>
      <c r="F5">
        <v>28</v>
      </c>
      <c r="G5">
        <v>7.7</v>
      </c>
      <c r="H5">
        <v>6.5</v>
      </c>
      <c r="I5">
        <v>7</v>
      </c>
      <c r="J5">
        <v>7.5</v>
      </c>
      <c r="K5">
        <v>3.5</v>
      </c>
      <c r="L5">
        <v>4</v>
      </c>
      <c r="M5">
        <v>10.8</v>
      </c>
      <c r="N5">
        <v>3</v>
      </c>
    </row>
    <row r="6" spans="1:14" x14ac:dyDescent="0.2">
      <c r="A6" t="s">
        <v>216</v>
      </c>
      <c r="B6" s="4" t="e">
        <f t="shared" si="0"/>
        <v>#VALUE!</v>
      </c>
      <c r="C6" s="4" t="str">
        <f t="shared" si="1"/>
        <v>14–15 Dec</v>
      </c>
      <c r="D6" t="s">
        <v>124</v>
      </c>
      <c r="E6">
        <v>25.5</v>
      </c>
      <c r="F6">
        <v>28.5</v>
      </c>
      <c r="G6">
        <v>7</v>
      </c>
      <c r="H6">
        <v>6.5</v>
      </c>
      <c r="I6">
        <v>8</v>
      </c>
      <c r="J6">
        <v>6.5</v>
      </c>
      <c r="K6">
        <v>4.5</v>
      </c>
      <c r="L6">
        <v>5</v>
      </c>
      <c r="M6">
        <v>8.5</v>
      </c>
      <c r="N6">
        <v>3</v>
      </c>
    </row>
    <row r="7" spans="1:14" x14ac:dyDescent="0.2">
      <c r="A7" t="s">
        <v>217</v>
      </c>
      <c r="B7" s="4" t="e">
        <f t="shared" si="0"/>
        <v>#VALUE!</v>
      </c>
      <c r="C7" s="4" t="str">
        <f t="shared" si="1"/>
        <v>12–15 Dec</v>
      </c>
      <c r="D7" t="s">
        <v>46</v>
      </c>
      <c r="E7">
        <v>23</v>
      </c>
      <c r="F7">
        <v>25</v>
      </c>
      <c r="G7">
        <v>9.9</v>
      </c>
      <c r="H7">
        <v>6.5</v>
      </c>
      <c r="I7">
        <v>5.4</v>
      </c>
      <c r="J7">
        <v>5.8</v>
      </c>
      <c r="K7">
        <v>6.5</v>
      </c>
      <c r="L7">
        <v>3.7</v>
      </c>
      <c r="M7">
        <v>14.2</v>
      </c>
      <c r="N7">
        <v>2</v>
      </c>
    </row>
    <row r="8" spans="1:14" x14ac:dyDescent="0.2">
      <c r="A8" t="s">
        <v>218</v>
      </c>
      <c r="B8" s="4" t="e">
        <f t="shared" si="0"/>
        <v>#VALUE!</v>
      </c>
      <c r="C8" s="4" t="str">
        <f t="shared" si="1"/>
        <v>12–14 Dec</v>
      </c>
      <c r="D8" t="s">
        <v>48</v>
      </c>
      <c r="E8">
        <v>27.6</v>
      </c>
      <c r="F8">
        <v>26.9</v>
      </c>
      <c r="G8">
        <v>10.6</v>
      </c>
      <c r="H8">
        <v>7.5</v>
      </c>
      <c r="I8">
        <v>6.3</v>
      </c>
      <c r="J8">
        <v>5.0999999999999996</v>
      </c>
      <c r="K8">
        <v>5.0999999999999996</v>
      </c>
      <c r="L8">
        <v>4.0999999999999996</v>
      </c>
      <c r="M8">
        <v>6.8</v>
      </c>
      <c r="N8">
        <v>0.7</v>
      </c>
    </row>
    <row r="9" spans="1:14" x14ac:dyDescent="0.2">
      <c r="A9" t="s">
        <v>219</v>
      </c>
      <c r="B9" s="4" t="e">
        <f t="shared" si="0"/>
        <v>#VALUE!</v>
      </c>
      <c r="C9" s="4" t="str">
        <f t="shared" si="1"/>
        <v>12–13 Dec</v>
      </c>
      <c r="D9" t="s">
        <v>20</v>
      </c>
      <c r="E9">
        <v>25.5</v>
      </c>
      <c r="F9">
        <v>27.9</v>
      </c>
      <c r="G9">
        <v>10</v>
      </c>
      <c r="H9">
        <v>8</v>
      </c>
      <c r="I9">
        <v>7.4</v>
      </c>
      <c r="J9">
        <v>5.4</v>
      </c>
      <c r="K9">
        <v>3.8</v>
      </c>
      <c r="L9">
        <v>2.2000000000000002</v>
      </c>
      <c r="M9">
        <v>9.8000000000000007</v>
      </c>
      <c r="N9">
        <v>2.4</v>
      </c>
    </row>
    <row r="10" spans="1:14" x14ac:dyDescent="0.2">
      <c r="A10" t="s">
        <v>219</v>
      </c>
      <c r="B10" s="4" t="e">
        <f t="shared" si="0"/>
        <v>#VALUE!</v>
      </c>
      <c r="C10" s="4" t="str">
        <f t="shared" si="1"/>
        <v>12–13 Dec</v>
      </c>
      <c r="D10" t="s">
        <v>42</v>
      </c>
      <c r="E10">
        <v>25.8</v>
      </c>
      <c r="F10">
        <v>28.5</v>
      </c>
      <c r="G10">
        <v>8.6</v>
      </c>
      <c r="H10">
        <v>6.8</v>
      </c>
      <c r="I10">
        <v>7</v>
      </c>
      <c r="J10">
        <v>6.7</v>
      </c>
      <c r="K10">
        <v>3.9</v>
      </c>
      <c r="L10">
        <v>4.5</v>
      </c>
      <c r="M10">
        <v>8.1999999999999993</v>
      </c>
      <c r="N10">
        <v>2.7</v>
      </c>
    </row>
    <row r="11" spans="1:14" x14ac:dyDescent="0.2">
      <c r="A11" t="s">
        <v>125</v>
      </c>
      <c r="B11" s="4" t="e">
        <f t="shared" si="0"/>
        <v>#VALUE!</v>
      </c>
      <c r="C11" s="4" t="str">
        <f t="shared" si="1"/>
        <v>7–9 Dec</v>
      </c>
      <c r="D11" t="s">
        <v>111</v>
      </c>
      <c r="E11">
        <v>24</v>
      </c>
      <c r="F11">
        <v>25</v>
      </c>
      <c r="G11">
        <v>11</v>
      </c>
      <c r="H11">
        <v>6.5</v>
      </c>
      <c r="I11">
        <v>5.5</v>
      </c>
      <c r="J11">
        <v>7</v>
      </c>
      <c r="K11">
        <v>7</v>
      </c>
      <c r="L11">
        <v>5</v>
      </c>
      <c r="M11">
        <v>9</v>
      </c>
      <c r="N11">
        <v>1</v>
      </c>
    </row>
    <row r="12" spans="1:14" x14ac:dyDescent="0.2">
      <c r="A12" t="s">
        <v>125</v>
      </c>
      <c r="B12" s="4" t="e">
        <f t="shared" si="0"/>
        <v>#VALUE!</v>
      </c>
      <c r="C12" s="4" t="str">
        <f t="shared" si="1"/>
        <v>7–9 Dec</v>
      </c>
      <c r="D12" t="s">
        <v>120</v>
      </c>
      <c r="E12">
        <v>24.7</v>
      </c>
      <c r="F12">
        <v>29.4</v>
      </c>
      <c r="G12">
        <v>9.1999999999999993</v>
      </c>
      <c r="H12">
        <v>7.3</v>
      </c>
      <c r="I12">
        <v>6</v>
      </c>
      <c r="J12">
        <v>6.1</v>
      </c>
      <c r="K12">
        <v>3.4</v>
      </c>
      <c r="L12">
        <v>4.2</v>
      </c>
      <c r="M12">
        <v>9.6999999999999993</v>
      </c>
      <c r="N12">
        <v>4.7</v>
      </c>
    </row>
    <row r="13" spans="1:14" x14ac:dyDescent="0.2">
      <c r="A13" t="s">
        <v>127</v>
      </c>
      <c r="B13" s="4" t="e">
        <f t="shared" si="0"/>
        <v>#VALUE!</v>
      </c>
      <c r="C13" s="4" t="str">
        <f t="shared" si="1"/>
        <v>5–7 Dec</v>
      </c>
      <c r="D13" t="s">
        <v>10</v>
      </c>
      <c r="E13">
        <v>26</v>
      </c>
      <c r="F13">
        <v>27.6</v>
      </c>
      <c r="G13">
        <v>8</v>
      </c>
      <c r="H13">
        <v>7.7</v>
      </c>
      <c r="I13">
        <v>6.5</v>
      </c>
      <c r="J13">
        <v>6.5</v>
      </c>
      <c r="K13">
        <v>2.8</v>
      </c>
      <c r="L13">
        <v>4.0999999999999996</v>
      </c>
      <c r="M13">
        <v>10.8</v>
      </c>
      <c r="N13">
        <v>1.6</v>
      </c>
    </row>
    <row r="14" spans="1:14" x14ac:dyDescent="0.2">
      <c r="A14" t="s">
        <v>128</v>
      </c>
      <c r="B14" s="4" t="e">
        <f t="shared" si="0"/>
        <v>#VALUE!</v>
      </c>
      <c r="C14" s="4" t="str">
        <f t="shared" si="1"/>
        <v>2–3 Dec</v>
      </c>
      <c r="D14" t="s">
        <v>25</v>
      </c>
      <c r="E14">
        <v>24.6</v>
      </c>
      <c r="F14">
        <v>28.3</v>
      </c>
      <c r="G14">
        <v>8.4</v>
      </c>
      <c r="H14">
        <v>7</v>
      </c>
      <c r="I14">
        <v>7.3</v>
      </c>
      <c r="J14">
        <v>7.1</v>
      </c>
      <c r="K14">
        <v>4.0999999999999996</v>
      </c>
      <c r="L14">
        <v>4.9000000000000004</v>
      </c>
      <c r="M14">
        <v>8.3000000000000007</v>
      </c>
      <c r="N14">
        <v>3.7</v>
      </c>
    </row>
    <row r="15" spans="1:14" x14ac:dyDescent="0.2">
      <c r="A15" t="s">
        <v>220</v>
      </c>
      <c r="B15" s="4" t="e">
        <f t="shared" si="0"/>
        <v>#VALUE!</v>
      </c>
      <c r="C15" s="4" t="str">
        <f t="shared" si="1"/>
        <v>1–2 Dec</v>
      </c>
      <c r="D15" t="s">
        <v>120</v>
      </c>
      <c r="E15">
        <v>25.4</v>
      </c>
      <c r="F15">
        <v>28.8</v>
      </c>
      <c r="G15">
        <v>9.4</v>
      </c>
      <c r="H15">
        <v>6.9</v>
      </c>
      <c r="I15">
        <v>6.2</v>
      </c>
      <c r="J15">
        <v>6.7</v>
      </c>
      <c r="K15">
        <v>3.3</v>
      </c>
      <c r="L15">
        <v>4.3</v>
      </c>
      <c r="M15">
        <v>9</v>
      </c>
      <c r="N15">
        <v>3.4</v>
      </c>
    </row>
    <row r="16" spans="1:14" x14ac:dyDescent="0.2">
      <c r="A16" s="1">
        <v>43067</v>
      </c>
      <c r="B16" s="4">
        <f t="shared" si="0"/>
        <v>40875</v>
      </c>
      <c r="C16" s="4">
        <f t="shared" si="1"/>
        <v>40875</v>
      </c>
      <c r="D16" t="s">
        <v>13</v>
      </c>
      <c r="E16">
        <v>24.3</v>
      </c>
      <c r="F16">
        <v>28.6</v>
      </c>
      <c r="G16">
        <v>8.6</v>
      </c>
      <c r="H16">
        <v>7</v>
      </c>
      <c r="I16">
        <v>7.5</v>
      </c>
      <c r="J16">
        <v>7.1</v>
      </c>
      <c r="K16">
        <v>4.2</v>
      </c>
      <c r="L16">
        <v>4.5</v>
      </c>
      <c r="M16">
        <v>8.1999999999999993</v>
      </c>
      <c r="N16">
        <v>4.3</v>
      </c>
    </row>
    <row r="17" spans="1:14" x14ac:dyDescent="0.2">
      <c r="A17" t="s">
        <v>221</v>
      </c>
      <c r="B17" s="4" t="e">
        <f t="shared" si="0"/>
        <v>#VALUE!</v>
      </c>
      <c r="C17" s="4" t="str">
        <f t="shared" si="1"/>
        <v>24–25 Nov</v>
      </c>
      <c r="D17" t="s">
        <v>120</v>
      </c>
      <c r="E17">
        <v>24.9</v>
      </c>
      <c r="F17">
        <v>28.4</v>
      </c>
      <c r="G17">
        <v>9.1999999999999993</v>
      </c>
      <c r="H17">
        <v>7.1</v>
      </c>
      <c r="I17">
        <v>6.7</v>
      </c>
      <c r="J17">
        <v>6.6</v>
      </c>
      <c r="K17">
        <v>3.6</v>
      </c>
      <c r="L17">
        <v>4.4000000000000004</v>
      </c>
      <c r="M17">
        <v>9.1</v>
      </c>
      <c r="N17">
        <v>3.5</v>
      </c>
    </row>
    <row r="18" spans="1:14" x14ac:dyDescent="0.2">
      <c r="A18" s="1">
        <v>43062</v>
      </c>
      <c r="B18" s="4">
        <f t="shared" si="0"/>
        <v>40870</v>
      </c>
      <c r="C18" s="4">
        <f t="shared" si="1"/>
        <v>40870</v>
      </c>
      <c r="D18" t="s">
        <v>215</v>
      </c>
      <c r="E18">
        <v>21.8</v>
      </c>
      <c r="F18">
        <v>32.700000000000003</v>
      </c>
      <c r="G18">
        <v>9.1</v>
      </c>
      <c r="H18">
        <v>8.4</v>
      </c>
      <c r="I18">
        <v>7.7</v>
      </c>
      <c r="J18">
        <v>4.7</v>
      </c>
      <c r="K18">
        <v>3.9</v>
      </c>
      <c r="L18">
        <v>3.8</v>
      </c>
      <c r="M18">
        <v>7.9</v>
      </c>
      <c r="N18">
        <v>10.9</v>
      </c>
    </row>
    <row r="19" spans="1:14" x14ac:dyDescent="0.2">
      <c r="A19" s="1">
        <v>43062</v>
      </c>
      <c r="B19" s="4">
        <f t="shared" si="0"/>
        <v>40870</v>
      </c>
      <c r="C19" s="4">
        <f t="shared" si="1"/>
        <v>40870</v>
      </c>
      <c r="D19" t="s">
        <v>18</v>
      </c>
      <c r="E19">
        <v>25</v>
      </c>
      <c r="F19">
        <v>28</v>
      </c>
      <c r="G19">
        <v>7.5</v>
      </c>
      <c r="H19">
        <v>7</v>
      </c>
      <c r="I19">
        <v>6.5</v>
      </c>
      <c r="J19">
        <v>7</v>
      </c>
      <c r="K19">
        <v>4</v>
      </c>
      <c r="L19">
        <v>4.5</v>
      </c>
      <c r="M19">
        <v>10.5</v>
      </c>
      <c r="N19">
        <v>3</v>
      </c>
    </row>
    <row r="20" spans="1:14" x14ac:dyDescent="0.2">
      <c r="A20" t="s">
        <v>222</v>
      </c>
      <c r="B20" s="4" t="e">
        <f t="shared" si="0"/>
        <v>#VALUE!</v>
      </c>
      <c r="C20" s="4" t="str">
        <f t="shared" si="1"/>
        <v>21–23 Nov</v>
      </c>
      <c r="D20" t="s">
        <v>48</v>
      </c>
      <c r="E20">
        <v>27</v>
      </c>
      <c r="F20">
        <v>25.9</v>
      </c>
      <c r="G20">
        <v>10.3</v>
      </c>
      <c r="H20">
        <v>7.6</v>
      </c>
      <c r="I20">
        <v>7.6</v>
      </c>
      <c r="J20">
        <v>5.8</v>
      </c>
      <c r="K20">
        <v>4</v>
      </c>
      <c r="L20">
        <v>4.0999999999999996</v>
      </c>
      <c r="M20">
        <v>7.7</v>
      </c>
      <c r="N20">
        <v>1.1000000000000001</v>
      </c>
    </row>
    <row r="21" spans="1:14" x14ac:dyDescent="0.2">
      <c r="A21" t="s">
        <v>223</v>
      </c>
      <c r="B21" s="4" t="e">
        <f t="shared" si="0"/>
        <v>#VALUE!</v>
      </c>
      <c r="C21" s="4" t="str">
        <f t="shared" si="1"/>
        <v>19–22 Nov</v>
      </c>
      <c r="D21" t="s">
        <v>72</v>
      </c>
      <c r="E21">
        <v>24</v>
      </c>
      <c r="F21">
        <v>29</v>
      </c>
      <c r="G21">
        <v>8</v>
      </c>
      <c r="H21">
        <v>8.1999999999999993</v>
      </c>
      <c r="I21">
        <v>7.8</v>
      </c>
      <c r="J21">
        <v>7.5</v>
      </c>
      <c r="K21">
        <v>3.5</v>
      </c>
      <c r="L21">
        <v>4.0999999999999996</v>
      </c>
      <c r="M21">
        <v>7.9</v>
      </c>
      <c r="N21">
        <v>5</v>
      </c>
    </row>
    <row r="22" spans="1:14" x14ac:dyDescent="0.2">
      <c r="A22" s="1">
        <v>43060</v>
      </c>
      <c r="B22" s="4">
        <f t="shared" si="0"/>
        <v>40868</v>
      </c>
      <c r="C22" s="4">
        <f t="shared" si="1"/>
        <v>40868</v>
      </c>
      <c r="D22" t="s">
        <v>13</v>
      </c>
      <c r="E22">
        <v>24.8</v>
      </c>
      <c r="F22">
        <v>28.8</v>
      </c>
      <c r="G22">
        <v>8.3000000000000007</v>
      </c>
      <c r="H22">
        <v>6.8</v>
      </c>
      <c r="I22">
        <v>7.7</v>
      </c>
      <c r="J22">
        <v>7.5</v>
      </c>
      <c r="K22">
        <v>4</v>
      </c>
      <c r="L22">
        <v>4.5999999999999996</v>
      </c>
      <c r="M22">
        <v>7.5</v>
      </c>
      <c r="N22">
        <v>4</v>
      </c>
    </row>
    <row r="23" spans="1:14" x14ac:dyDescent="0.2">
      <c r="A23" t="s">
        <v>224</v>
      </c>
      <c r="B23" s="4" t="e">
        <f t="shared" si="0"/>
        <v>#VALUE!</v>
      </c>
      <c r="C23" s="4" t="str">
        <f t="shared" si="1"/>
        <v>18–21 Nov</v>
      </c>
      <c r="D23" t="s">
        <v>111</v>
      </c>
      <c r="E23">
        <v>26</v>
      </c>
      <c r="F23">
        <v>26</v>
      </c>
      <c r="G23">
        <v>9.5</v>
      </c>
      <c r="H23">
        <v>7</v>
      </c>
      <c r="I23">
        <v>6</v>
      </c>
      <c r="J23">
        <v>6</v>
      </c>
      <c r="K23">
        <v>5.5</v>
      </c>
      <c r="L23">
        <v>5.5</v>
      </c>
      <c r="M23">
        <v>8.5</v>
      </c>
      <c r="N23">
        <v>0</v>
      </c>
    </row>
    <row r="24" spans="1:14" x14ac:dyDescent="0.2">
      <c r="A24" s="1">
        <v>43057</v>
      </c>
      <c r="B24" s="4">
        <f t="shared" si="0"/>
        <v>40865</v>
      </c>
      <c r="C24" s="4">
        <f t="shared" si="1"/>
        <v>40865</v>
      </c>
      <c r="D24" t="s">
        <v>124</v>
      </c>
      <c r="E24">
        <v>24.5</v>
      </c>
      <c r="F24">
        <v>28</v>
      </c>
      <c r="G24">
        <v>7.5</v>
      </c>
      <c r="H24">
        <v>7</v>
      </c>
      <c r="I24">
        <v>7.5</v>
      </c>
      <c r="J24">
        <v>7</v>
      </c>
      <c r="K24">
        <v>4.5</v>
      </c>
      <c r="L24">
        <v>5</v>
      </c>
      <c r="M24">
        <v>9</v>
      </c>
      <c r="N24">
        <v>3.5</v>
      </c>
    </row>
    <row r="25" spans="1:14" x14ac:dyDescent="0.2">
      <c r="A25" t="s">
        <v>225</v>
      </c>
      <c r="B25" s="4" t="e">
        <f t="shared" si="0"/>
        <v>#VALUE!</v>
      </c>
      <c r="C25" s="4" t="str">
        <f t="shared" si="1"/>
        <v>17–18 Nov</v>
      </c>
      <c r="D25" t="s">
        <v>12</v>
      </c>
      <c r="E25">
        <v>24.2</v>
      </c>
      <c r="F25">
        <v>29.4</v>
      </c>
      <c r="G25">
        <v>7.7</v>
      </c>
      <c r="H25">
        <v>10.4</v>
      </c>
      <c r="I25">
        <v>8</v>
      </c>
      <c r="J25">
        <v>5.2</v>
      </c>
      <c r="K25">
        <v>4.5999999999999996</v>
      </c>
      <c r="L25">
        <v>3.7</v>
      </c>
      <c r="M25">
        <v>6.8</v>
      </c>
      <c r="N25">
        <v>5.2</v>
      </c>
    </row>
    <row r="26" spans="1:14" x14ac:dyDescent="0.2">
      <c r="A26" t="s">
        <v>225</v>
      </c>
      <c r="B26" s="4" t="e">
        <f t="shared" si="0"/>
        <v>#VALUE!</v>
      </c>
      <c r="C26" s="4" t="str">
        <f t="shared" si="1"/>
        <v>17–18 Nov</v>
      </c>
      <c r="D26" t="s">
        <v>120</v>
      </c>
      <c r="E26">
        <v>25.6</v>
      </c>
      <c r="F26">
        <v>27.5</v>
      </c>
      <c r="G26">
        <v>8.8000000000000007</v>
      </c>
      <c r="H26">
        <v>7.4</v>
      </c>
      <c r="I26">
        <v>6.4</v>
      </c>
      <c r="J26">
        <v>7.1</v>
      </c>
      <c r="K26">
        <v>3.6</v>
      </c>
      <c r="L26">
        <v>4.3</v>
      </c>
      <c r="M26">
        <v>9.3000000000000007</v>
      </c>
      <c r="N26">
        <v>1.9</v>
      </c>
    </row>
    <row r="27" spans="1:14" x14ac:dyDescent="0.2">
      <c r="A27" s="1">
        <v>43053</v>
      </c>
      <c r="B27" s="4">
        <f t="shared" si="0"/>
        <v>40861</v>
      </c>
      <c r="C27" s="4">
        <f t="shared" si="1"/>
        <v>40861</v>
      </c>
      <c r="D27" t="s">
        <v>13</v>
      </c>
      <c r="E27">
        <v>24.4</v>
      </c>
      <c r="F27">
        <v>28</v>
      </c>
      <c r="G27">
        <v>8.4</v>
      </c>
      <c r="H27">
        <v>7</v>
      </c>
      <c r="I27">
        <v>7.6</v>
      </c>
      <c r="J27">
        <v>8.1999999999999993</v>
      </c>
      <c r="K27">
        <v>3.8</v>
      </c>
      <c r="L27">
        <v>4.4000000000000004</v>
      </c>
      <c r="M27">
        <v>8.1999999999999993</v>
      </c>
      <c r="N27">
        <v>3.6</v>
      </c>
    </row>
    <row r="28" spans="1:14" x14ac:dyDescent="0.2">
      <c r="A28" t="s">
        <v>226</v>
      </c>
      <c r="B28" s="4" t="e">
        <f t="shared" si="0"/>
        <v>#VALUE!</v>
      </c>
      <c r="C28" s="4" t="str">
        <f t="shared" si="1"/>
        <v>7–12 Nov</v>
      </c>
      <c r="D28" t="s">
        <v>70</v>
      </c>
      <c r="E28">
        <v>24.6</v>
      </c>
      <c r="F28">
        <v>29.3</v>
      </c>
      <c r="G28">
        <v>7.4</v>
      </c>
      <c r="H28">
        <v>10.4</v>
      </c>
      <c r="I28">
        <v>6.1</v>
      </c>
      <c r="J28">
        <v>7.8</v>
      </c>
      <c r="K28">
        <v>4</v>
      </c>
      <c r="L28">
        <v>4.0999999999999996</v>
      </c>
      <c r="M28">
        <v>6.3</v>
      </c>
      <c r="N28">
        <v>4.7</v>
      </c>
    </row>
    <row r="29" spans="1:14" x14ac:dyDescent="0.2">
      <c r="A29" s="1">
        <v>43050</v>
      </c>
      <c r="B29" s="4">
        <f t="shared" si="0"/>
        <v>40858</v>
      </c>
      <c r="C29" s="4">
        <f t="shared" si="1"/>
        <v>40858</v>
      </c>
      <c r="D29" t="s">
        <v>13</v>
      </c>
      <c r="E29">
        <v>24.9</v>
      </c>
      <c r="F29">
        <v>26.8</v>
      </c>
      <c r="G29">
        <v>8.8000000000000007</v>
      </c>
      <c r="H29">
        <v>7</v>
      </c>
      <c r="I29">
        <v>7.8</v>
      </c>
      <c r="J29">
        <v>8.4</v>
      </c>
      <c r="K29">
        <v>3.9</v>
      </c>
      <c r="L29">
        <v>4.0999999999999996</v>
      </c>
      <c r="M29">
        <v>8.3000000000000007</v>
      </c>
      <c r="N29">
        <v>1.9</v>
      </c>
    </row>
    <row r="30" spans="1:14" x14ac:dyDescent="0.2">
      <c r="A30" t="s">
        <v>143</v>
      </c>
      <c r="B30" s="4" t="e">
        <f t="shared" si="0"/>
        <v>#VALUE!</v>
      </c>
      <c r="C30" s="4" t="str">
        <f t="shared" si="1"/>
        <v>10–11 Nov</v>
      </c>
      <c r="D30" t="s">
        <v>120</v>
      </c>
      <c r="E30">
        <v>25.2</v>
      </c>
      <c r="F30">
        <v>26.8</v>
      </c>
      <c r="G30">
        <v>8.6999999999999993</v>
      </c>
      <c r="H30">
        <v>7.3</v>
      </c>
      <c r="I30">
        <v>6.6</v>
      </c>
      <c r="J30">
        <v>8</v>
      </c>
      <c r="K30">
        <v>3.6</v>
      </c>
      <c r="L30">
        <v>4.2</v>
      </c>
      <c r="M30">
        <v>9.6</v>
      </c>
      <c r="N30">
        <v>1.6</v>
      </c>
    </row>
    <row r="31" spans="1:14" x14ac:dyDescent="0.2">
      <c r="A31" s="1">
        <v>43047</v>
      </c>
      <c r="B31" s="4">
        <f t="shared" si="0"/>
        <v>40855</v>
      </c>
      <c r="C31" s="4">
        <f t="shared" si="1"/>
        <v>40855</v>
      </c>
      <c r="D31" t="s">
        <v>18</v>
      </c>
      <c r="E31">
        <v>25.3</v>
      </c>
      <c r="F31">
        <v>27.5</v>
      </c>
      <c r="G31">
        <v>7.7</v>
      </c>
      <c r="H31">
        <v>6.5</v>
      </c>
      <c r="I31">
        <v>7</v>
      </c>
      <c r="J31">
        <v>7.5</v>
      </c>
      <c r="K31">
        <v>4.2</v>
      </c>
      <c r="L31">
        <v>3.5</v>
      </c>
      <c r="M31">
        <v>10.8</v>
      </c>
      <c r="N31">
        <v>2.2000000000000002</v>
      </c>
    </row>
    <row r="32" spans="1:14" x14ac:dyDescent="0.2">
      <c r="A32" s="1">
        <v>43046</v>
      </c>
      <c r="B32" s="4">
        <f t="shared" si="0"/>
        <v>40854</v>
      </c>
      <c r="C32" s="4">
        <f t="shared" si="1"/>
        <v>40854</v>
      </c>
      <c r="D32" t="s">
        <v>13</v>
      </c>
      <c r="E32">
        <v>25.3</v>
      </c>
      <c r="F32">
        <v>26.7</v>
      </c>
      <c r="G32">
        <v>9.1999999999999993</v>
      </c>
      <c r="H32">
        <v>7.1</v>
      </c>
      <c r="I32">
        <v>8.6999999999999993</v>
      </c>
      <c r="J32">
        <v>8.6</v>
      </c>
      <c r="K32">
        <v>4.2</v>
      </c>
      <c r="L32">
        <v>4.2</v>
      </c>
      <c r="M32">
        <v>6</v>
      </c>
      <c r="N32">
        <v>1.4</v>
      </c>
    </row>
    <row r="33" spans="1:14" x14ac:dyDescent="0.2">
      <c r="A33" t="s">
        <v>149</v>
      </c>
      <c r="B33" s="4" t="e">
        <f t="shared" si="0"/>
        <v>#VALUE!</v>
      </c>
      <c r="C33" s="4" t="str">
        <f t="shared" si="1"/>
        <v>4–5 Nov</v>
      </c>
      <c r="D33" t="s">
        <v>20</v>
      </c>
      <c r="E33">
        <v>25.9</v>
      </c>
      <c r="F33">
        <v>27.2</v>
      </c>
      <c r="G33">
        <v>8.4</v>
      </c>
      <c r="H33">
        <v>7.4</v>
      </c>
      <c r="I33">
        <v>8.1</v>
      </c>
      <c r="J33">
        <v>6.4</v>
      </c>
      <c r="K33">
        <v>4</v>
      </c>
      <c r="L33">
        <v>2.1</v>
      </c>
      <c r="M33">
        <v>10.5</v>
      </c>
      <c r="N33">
        <v>1.3</v>
      </c>
    </row>
    <row r="34" spans="1:14" x14ac:dyDescent="0.2">
      <c r="A34" t="s">
        <v>149</v>
      </c>
      <c r="B34" s="4" t="e">
        <f t="shared" si="0"/>
        <v>#VALUE!</v>
      </c>
      <c r="C34" s="4" t="str">
        <f t="shared" si="1"/>
        <v>4–5 Nov</v>
      </c>
      <c r="D34" t="s">
        <v>25</v>
      </c>
      <c r="E34">
        <v>25.1</v>
      </c>
      <c r="F34">
        <v>26.4</v>
      </c>
      <c r="G34">
        <v>8.9</v>
      </c>
      <c r="H34">
        <v>7</v>
      </c>
      <c r="I34">
        <v>7.4</v>
      </c>
      <c r="J34">
        <v>8.1</v>
      </c>
      <c r="K34">
        <v>4</v>
      </c>
      <c r="L34">
        <v>4.9000000000000004</v>
      </c>
      <c r="M34">
        <v>8.1999999999999993</v>
      </c>
      <c r="N34">
        <v>1.3</v>
      </c>
    </row>
    <row r="35" spans="1:14" x14ac:dyDescent="0.2">
      <c r="A35" t="s">
        <v>227</v>
      </c>
      <c r="B35" s="4" t="e">
        <f t="shared" si="0"/>
        <v>#VALUE!</v>
      </c>
      <c r="C35" s="4" t="str">
        <f t="shared" si="1"/>
        <v>3–4 Nov</v>
      </c>
      <c r="D35" t="s">
        <v>120</v>
      </c>
      <c r="E35">
        <v>25.6</v>
      </c>
      <c r="F35">
        <v>26.6</v>
      </c>
      <c r="G35">
        <v>8.9</v>
      </c>
      <c r="H35">
        <v>7.1</v>
      </c>
      <c r="I35">
        <v>7</v>
      </c>
      <c r="J35">
        <v>8.3000000000000007</v>
      </c>
      <c r="K35">
        <v>3.4</v>
      </c>
      <c r="L35">
        <v>4.3</v>
      </c>
      <c r="M35">
        <v>8.8000000000000007</v>
      </c>
      <c r="N35">
        <v>1</v>
      </c>
    </row>
    <row r="36" spans="1:14" x14ac:dyDescent="0.2">
      <c r="A36" t="s">
        <v>150</v>
      </c>
      <c r="B36" s="4" t="e">
        <f t="shared" si="0"/>
        <v>#VALUE!</v>
      </c>
      <c r="C36" s="4" t="str">
        <f t="shared" si="1"/>
        <v>2–4 Nov</v>
      </c>
      <c r="D36" t="s">
        <v>46</v>
      </c>
      <c r="E36">
        <v>24</v>
      </c>
      <c r="F36">
        <v>25.3</v>
      </c>
      <c r="G36">
        <v>8</v>
      </c>
      <c r="H36">
        <v>6.2</v>
      </c>
      <c r="I36">
        <v>6.1</v>
      </c>
      <c r="J36">
        <v>6.1</v>
      </c>
      <c r="K36">
        <v>6.1</v>
      </c>
      <c r="L36">
        <v>4.2</v>
      </c>
      <c r="M36">
        <v>14</v>
      </c>
      <c r="N36">
        <v>1.3</v>
      </c>
    </row>
    <row r="37" spans="1:14" x14ac:dyDescent="0.2">
      <c r="A37" t="s">
        <v>57</v>
      </c>
      <c r="B37" s="4" t="e">
        <f t="shared" si="0"/>
        <v>#VALUE!</v>
      </c>
      <c r="C37" s="4" t="str">
        <f t="shared" si="1"/>
        <v>2–3 Nov</v>
      </c>
      <c r="D37" t="s">
        <v>42</v>
      </c>
      <c r="E37">
        <v>25.8</v>
      </c>
      <c r="F37">
        <v>26.8</v>
      </c>
      <c r="G37">
        <v>8.1</v>
      </c>
      <c r="H37">
        <v>6.8</v>
      </c>
      <c r="I37">
        <v>6.7</v>
      </c>
      <c r="J37">
        <v>7.1</v>
      </c>
      <c r="K37">
        <v>3.4</v>
      </c>
      <c r="L37">
        <v>5</v>
      </c>
      <c r="M37">
        <v>10.3</v>
      </c>
      <c r="N37">
        <v>1</v>
      </c>
    </row>
    <row r="38" spans="1:14" x14ac:dyDescent="0.2">
      <c r="A38" s="1">
        <v>43036</v>
      </c>
      <c r="B38" s="4">
        <f t="shared" si="0"/>
        <v>40844</v>
      </c>
      <c r="C38" s="4">
        <f t="shared" si="1"/>
        <v>40844</v>
      </c>
      <c r="D38" t="s">
        <v>18</v>
      </c>
      <c r="E38">
        <v>25.3</v>
      </c>
      <c r="F38">
        <v>28</v>
      </c>
      <c r="G38">
        <v>7.7</v>
      </c>
      <c r="H38">
        <v>7</v>
      </c>
      <c r="I38">
        <v>7</v>
      </c>
      <c r="J38">
        <v>7.5</v>
      </c>
      <c r="K38">
        <v>3.5</v>
      </c>
      <c r="L38">
        <v>3.5</v>
      </c>
      <c r="M38">
        <v>10.5</v>
      </c>
      <c r="N38">
        <v>2.7</v>
      </c>
    </row>
    <row r="39" spans="1:14" x14ac:dyDescent="0.2">
      <c r="A39" t="s">
        <v>155</v>
      </c>
      <c r="B39" s="4" t="e">
        <f t="shared" si="0"/>
        <v>#VALUE!</v>
      </c>
      <c r="C39" s="4" t="str">
        <f t="shared" si="1"/>
        <v>27–28 Oct</v>
      </c>
      <c r="D39" t="s">
        <v>120</v>
      </c>
      <c r="E39">
        <v>26</v>
      </c>
      <c r="F39">
        <v>26.4</v>
      </c>
      <c r="G39">
        <v>8.9</v>
      </c>
      <c r="H39">
        <v>7</v>
      </c>
      <c r="I39">
        <v>6.8</v>
      </c>
      <c r="J39">
        <v>8.6999999999999993</v>
      </c>
      <c r="K39">
        <v>3.2</v>
      </c>
      <c r="L39">
        <v>4.3</v>
      </c>
      <c r="M39">
        <v>8.6999999999999993</v>
      </c>
      <c r="N39">
        <v>0.4</v>
      </c>
    </row>
    <row r="40" spans="1:14" x14ac:dyDescent="0.2">
      <c r="A40" t="s">
        <v>157</v>
      </c>
      <c r="B40" s="4" t="e">
        <f t="shared" si="0"/>
        <v>#VALUE!</v>
      </c>
      <c r="C40" s="4" t="str">
        <f t="shared" si="1"/>
        <v>25–28 Oct</v>
      </c>
      <c r="D40" t="s">
        <v>111</v>
      </c>
      <c r="E40">
        <v>25.5</v>
      </c>
      <c r="F40">
        <v>26.5</v>
      </c>
      <c r="G40">
        <v>9</v>
      </c>
      <c r="H40">
        <v>7</v>
      </c>
      <c r="I40">
        <v>6</v>
      </c>
      <c r="J40">
        <v>6.5</v>
      </c>
      <c r="K40">
        <v>5.5</v>
      </c>
      <c r="L40">
        <v>5</v>
      </c>
      <c r="M40">
        <v>9</v>
      </c>
      <c r="N40">
        <v>1</v>
      </c>
    </row>
    <row r="41" spans="1:14" x14ac:dyDescent="0.2">
      <c r="A41" t="s">
        <v>228</v>
      </c>
      <c r="B41" s="4" t="e">
        <f t="shared" si="0"/>
        <v>#VALUE!</v>
      </c>
      <c r="C41" s="4" t="str">
        <f t="shared" si="1"/>
        <v>24–28 Oct</v>
      </c>
      <c r="D41" t="s">
        <v>14</v>
      </c>
      <c r="E41">
        <v>26.5</v>
      </c>
      <c r="F41">
        <v>27</v>
      </c>
      <c r="G41">
        <v>8</v>
      </c>
      <c r="H41">
        <v>7</v>
      </c>
      <c r="I41">
        <v>6.5</v>
      </c>
      <c r="J41">
        <v>7.5</v>
      </c>
      <c r="K41">
        <v>3.5</v>
      </c>
      <c r="L41">
        <v>3.5</v>
      </c>
      <c r="M41">
        <v>10.5</v>
      </c>
      <c r="N41">
        <v>0.5</v>
      </c>
    </row>
    <row r="42" spans="1:14" x14ac:dyDescent="0.2">
      <c r="A42" t="s">
        <v>229</v>
      </c>
      <c r="B42" s="4" t="e">
        <f t="shared" si="0"/>
        <v>#VALUE!</v>
      </c>
      <c r="C42" s="4" t="str">
        <f t="shared" si="1"/>
        <v>25–27 Oct</v>
      </c>
      <c r="D42" t="s">
        <v>10</v>
      </c>
      <c r="E42">
        <v>25.2</v>
      </c>
      <c r="F42">
        <v>26.2</v>
      </c>
      <c r="G42">
        <v>8.4</v>
      </c>
      <c r="H42">
        <v>7.3</v>
      </c>
      <c r="I42">
        <v>7</v>
      </c>
      <c r="J42">
        <v>7.2</v>
      </c>
      <c r="K42">
        <v>2.5</v>
      </c>
      <c r="L42">
        <v>5</v>
      </c>
      <c r="M42">
        <v>11.2</v>
      </c>
      <c r="N42">
        <v>1</v>
      </c>
    </row>
    <row r="43" spans="1:14" x14ac:dyDescent="0.2">
      <c r="A43" t="s">
        <v>229</v>
      </c>
      <c r="B43" s="4" t="e">
        <f t="shared" si="0"/>
        <v>#VALUE!</v>
      </c>
      <c r="C43" s="4" t="str">
        <f t="shared" si="1"/>
        <v>25–27 Oct</v>
      </c>
      <c r="D43" t="s">
        <v>124</v>
      </c>
      <c r="E43">
        <v>25</v>
      </c>
      <c r="F43">
        <v>27.5</v>
      </c>
      <c r="G43">
        <v>8.5</v>
      </c>
      <c r="H43">
        <v>6.5</v>
      </c>
      <c r="I43">
        <v>7</v>
      </c>
      <c r="J43">
        <v>7.5</v>
      </c>
      <c r="K43">
        <v>4.5</v>
      </c>
      <c r="L43">
        <v>4.5</v>
      </c>
      <c r="M43">
        <v>9</v>
      </c>
      <c r="N43">
        <v>2.5</v>
      </c>
    </row>
    <row r="44" spans="1:14" x14ac:dyDescent="0.2">
      <c r="A44" s="1">
        <v>43032</v>
      </c>
      <c r="B44" s="4">
        <f t="shared" si="0"/>
        <v>40840</v>
      </c>
      <c r="C44" s="4">
        <f t="shared" si="1"/>
        <v>40840</v>
      </c>
      <c r="D44" t="s">
        <v>13</v>
      </c>
      <c r="E44">
        <v>25.5</v>
      </c>
      <c r="F44">
        <v>26.6</v>
      </c>
      <c r="G44">
        <v>9.4</v>
      </c>
      <c r="H44">
        <v>6.9</v>
      </c>
      <c r="I44">
        <v>9</v>
      </c>
      <c r="J44">
        <v>9</v>
      </c>
      <c r="K44">
        <v>4</v>
      </c>
      <c r="L44">
        <v>3.8</v>
      </c>
      <c r="M44">
        <v>5.8</v>
      </c>
      <c r="N44">
        <v>1.1000000000000001</v>
      </c>
    </row>
    <row r="45" spans="1:14" x14ac:dyDescent="0.2">
      <c r="A45" t="s">
        <v>230</v>
      </c>
      <c r="B45" s="4" t="e">
        <f t="shared" si="0"/>
        <v>#VALUE!</v>
      </c>
      <c r="C45" s="4" t="str">
        <f t="shared" si="1"/>
        <v>17–24 Oct</v>
      </c>
      <c r="D45" t="s">
        <v>42</v>
      </c>
      <c r="E45">
        <v>26.4</v>
      </c>
      <c r="F45">
        <v>25.9</v>
      </c>
      <c r="G45">
        <v>8.6999999999999993</v>
      </c>
      <c r="H45">
        <v>6.9</v>
      </c>
      <c r="I45">
        <v>6.8</v>
      </c>
      <c r="J45">
        <v>7.8</v>
      </c>
      <c r="K45">
        <v>3.4</v>
      </c>
      <c r="L45">
        <v>5.2</v>
      </c>
      <c r="M45">
        <v>8.9</v>
      </c>
      <c r="N45">
        <v>0.5</v>
      </c>
    </row>
    <row r="46" spans="1:14" x14ac:dyDescent="0.2">
      <c r="A46" t="s">
        <v>231</v>
      </c>
      <c r="B46" s="4" t="e">
        <f t="shared" si="0"/>
        <v>#VALUE!</v>
      </c>
      <c r="C46" s="4" t="str">
        <f t="shared" si="1"/>
        <v>21–23 Oct</v>
      </c>
      <c r="D46" t="s">
        <v>111</v>
      </c>
      <c r="E46">
        <v>24.5</v>
      </c>
      <c r="F46">
        <v>26</v>
      </c>
      <c r="G46">
        <v>8.5</v>
      </c>
      <c r="H46">
        <v>6.5</v>
      </c>
      <c r="I46">
        <v>6.5</v>
      </c>
      <c r="J46">
        <v>7</v>
      </c>
      <c r="K46">
        <v>5.5</v>
      </c>
      <c r="L46">
        <v>5</v>
      </c>
      <c r="M46">
        <v>10.5</v>
      </c>
      <c r="N46">
        <v>1.5</v>
      </c>
    </row>
    <row r="47" spans="1:14" x14ac:dyDescent="0.2">
      <c r="A47" t="s">
        <v>160</v>
      </c>
      <c r="B47" s="4" t="e">
        <f t="shared" si="0"/>
        <v>#VALUE!</v>
      </c>
      <c r="C47" s="4" t="str">
        <f t="shared" si="1"/>
        <v>21–22 Oct</v>
      </c>
      <c r="D47" t="s">
        <v>20</v>
      </c>
      <c r="E47">
        <v>26.5</v>
      </c>
      <c r="F47">
        <v>27.2</v>
      </c>
      <c r="G47">
        <v>8.3000000000000007</v>
      </c>
      <c r="H47">
        <v>7.1</v>
      </c>
      <c r="I47">
        <v>6.5</v>
      </c>
      <c r="J47">
        <v>7</v>
      </c>
      <c r="K47">
        <v>3.8</v>
      </c>
      <c r="L47">
        <v>2.2999999999999998</v>
      </c>
      <c r="M47">
        <v>11.3</v>
      </c>
      <c r="N47">
        <v>0.7</v>
      </c>
    </row>
    <row r="48" spans="1:14" x14ac:dyDescent="0.2">
      <c r="A48" t="s">
        <v>232</v>
      </c>
      <c r="B48" s="4" t="e">
        <f t="shared" si="0"/>
        <v>#VALUE!</v>
      </c>
      <c r="C48" s="4" t="str">
        <f t="shared" si="1"/>
        <v>20–21 Oct</v>
      </c>
      <c r="D48" t="s">
        <v>120</v>
      </c>
      <c r="E48">
        <v>26.2</v>
      </c>
      <c r="F48">
        <v>26.8</v>
      </c>
      <c r="G48">
        <v>9</v>
      </c>
      <c r="H48">
        <v>6.9</v>
      </c>
      <c r="I48">
        <v>6.7</v>
      </c>
      <c r="J48">
        <v>8.6</v>
      </c>
      <c r="K48">
        <v>3.1</v>
      </c>
      <c r="L48">
        <v>4.0999999999999996</v>
      </c>
      <c r="M48">
        <v>8.6</v>
      </c>
      <c r="N48">
        <v>0.6</v>
      </c>
    </row>
    <row r="49" spans="1:14" x14ac:dyDescent="0.2">
      <c r="A49" t="s">
        <v>162</v>
      </c>
      <c r="B49" s="4" t="e">
        <f t="shared" si="0"/>
        <v>#VALUE!</v>
      </c>
      <c r="C49" s="4" t="str">
        <f t="shared" si="1"/>
        <v>18–20 Oct</v>
      </c>
      <c r="D49" t="s">
        <v>12</v>
      </c>
      <c r="E49">
        <v>26.1</v>
      </c>
      <c r="F49">
        <v>28.1</v>
      </c>
      <c r="G49">
        <v>8.8000000000000007</v>
      </c>
      <c r="H49">
        <v>7.5</v>
      </c>
      <c r="I49">
        <v>8.1999999999999993</v>
      </c>
      <c r="J49">
        <v>6.8</v>
      </c>
      <c r="K49">
        <v>4.3</v>
      </c>
      <c r="L49">
        <v>3.6</v>
      </c>
      <c r="M49">
        <v>6.6</v>
      </c>
      <c r="N49">
        <v>2</v>
      </c>
    </row>
    <row r="50" spans="1:14" x14ac:dyDescent="0.2">
      <c r="A50" s="1">
        <v>43025</v>
      </c>
      <c r="B50" s="4">
        <f t="shared" si="0"/>
        <v>40833</v>
      </c>
      <c r="C50" s="4">
        <f t="shared" si="1"/>
        <v>40833</v>
      </c>
      <c r="D50" t="s">
        <v>13</v>
      </c>
      <c r="E50">
        <v>25.7</v>
      </c>
      <c r="F50">
        <v>27</v>
      </c>
      <c r="G50">
        <v>9.6</v>
      </c>
      <c r="H50">
        <v>6.8</v>
      </c>
      <c r="I50">
        <v>8.9</v>
      </c>
      <c r="J50">
        <v>9.1999999999999993</v>
      </c>
      <c r="K50">
        <v>4</v>
      </c>
      <c r="L50">
        <v>3.2</v>
      </c>
      <c r="M50">
        <v>5.6</v>
      </c>
      <c r="N50">
        <v>1.3</v>
      </c>
    </row>
    <row r="51" spans="1:14" x14ac:dyDescent="0.2">
      <c r="A51" t="s">
        <v>233</v>
      </c>
      <c r="B51" s="4" t="e">
        <f t="shared" si="0"/>
        <v>#VALUE!</v>
      </c>
      <c r="C51" s="4" t="str">
        <f t="shared" si="1"/>
        <v>12–17 Oct</v>
      </c>
      <c r="D51" t="s">
        <v>120</v>
      </c>
      <c r="E51">
        <v>26.8</v>
      </c>
      <c r="F51">
        <v>26.9</v>
      </c>
      <c r="G51">
        <v>8.1</v>
      </c>
      <c r="H51">
        <v>6.5</v>
      </c>
      <c r="I51">
        <v>6.1</v>
      </c>
      <c r="J51">
        <v>8.8000000000000007</v>
      </c>
      <c r="K51">
        <v>3.8</v>
      </c>
      <c r="L51">
        <v>3.5</v>
      </c>
      <c r="M51">
        <v>9.5</v>
      </c>
      <c r="N51">
        <v>0.1</v>
      </c>
    </row>
    <row r="52" spans="1:14" x14ac:dyDescent="0.2">
      <c r="A52" t="s">
        <v>165</v>
      </c>
      <c r="B52" s="4" t="e">
        <f t="shared" si="0"/>
        <v>#VALUE!</v>
      </c>
      <c r="C52" s="4" t="str">
        <f t="shared" si="1"/>
        <v>14–15 Oct</v>
      </c>
      <c r="D52" t="s">
        <v>25</v>
      </c>
      <c r="E52">
        <v>25.7</v>
      </c>
      <c r="F52">
        <v>26.8</v>
      </c>
      <c r="G52">
        <v>9.5</v>
      </c>
      <c r="H52">
        <v>6.2</v>
      </c>
      <c r="I52">
        <v>8</v>
      </c>
      <c r="J52">
        <v>8.4</v>
      </c>
      <c r="K52">
        <v>3.3</v>
      </c>
      <c r="L52">
        <v>4.5999999999999996</v>
      </c>
      <c r="M52">
        <v>7.5</v>
      </c>
      <c r="N52">
        <v>1.1000000000000001</v>
      </c>
    </row>
    <row r="53" spans="1:14" x14ac:dyDescent="0.2">
      <c r="A53" t="s">
        <v>234</v>
      </c>
      <c r="B53" s="4" t="e">
        <f t="shared" si="0"/>
        <v>#VALUE!</v>
      </c>
      <c r="C53" s="4" t="str">
        <f t="shared" si="1"/>
        <v>13–14 Oct</v>
      </c>
      <c r="D53" t="s">
        <v>120</v>
      </c>
      <c r="E53">
        <v>27</v>
      </c>
      <c r="F53">
        <v>26.1</v>
      </c>
      <c r="G53">
        <v>9</v>
      </c>
      <c r="H53">
        <v>6.4</v>
      </c>
      <c r="I53">
        <v>6.3</v>
      </c>
      <c r="J53">
        <v>9.3000000000000007</v>
      </c>
      <c r="K53">
        <v>3.6</v>
      </c>
      <c r="L53">
        <v>3.9</v>
      </c>
      <c r="M53">
        <v>8.4</v>
      </c>
      <c r="N53">
        <v>0.9</v>
      </c>
    </row>
    <row r="54" spans="1:14" x14ac:dyDescent="0.2">
      <c r="A54" t="s">
        <v>235</v>
      </c>
      <c r="B54" s="4" t="e">
        <f t="shared" si="0"/>
        <v>#VALUE!</v>
      </c>
      <c r="C54" s="4" t="str">
        <f t="shared" si="1"/>
        <v>10–12 Oct</v>
      </c>
      <c r="D54" t="s">
        <v>48</v>
      </c>
      <c r="E54">
        <v>25.8</v>
      </c>
      <c r="F54">
        <v>26.1</v>
      </c>
      <c r="G54">
        <v>11</v>
      </c>
      <c r="H54">
        <v>7.4</v>
      </c>
      <c r="I54">
        <v>8.6</v>
      </c>
      <c r="J54">
        <v>5.7</v>
      </c>
      <c r="K54">
        <v>4</v>
      </c>
      <c r="L54">
        <v>2.9</v>
      </c>
      <c r="M54">
        <v>8.5</v>
      </c>
      <c r="N54">
        <v>0.3</v>
      </c>
    </row>
    <row r="55" spans="1:14" x14ac:dyDescent="0.2">
      <c r="A55" s="1">
        <v>43018</v>
      </c>
      <c r="B55" s="4">
        <f t="shared" si="0"/>
        <v>40826</v>
      </c>
      <c r="C55" s="4">
        <f t="shared" si="1"/>
        <v>40826</v>
      </c>
      <c r="D55" t="s">
        <v>13</v>
      </c>
      <c r="E55">
        <v>26.4</v>
      </c>
      <c r="F55">
        <v>26.9</v>
      </c>
      <c r="G55">
        <v>9.6999999999999993</v>
      </c>
      <c r="H55">
        <v>6.4</v>
      </c>
      <c r="I55">
        <v>8.8000000000000007</v>
      </c>
      <c r="J55">
        <v>9.1</v>
      </c>
      <c r="K55">
        <v>3.8</v>
      </c>
      <c r="L55">
        <v>3.1</v>
      </c>
      <c r="M55">
        <v>5.8</v>
      </c>
      <c r="N55">
        <v>0.5</v>
      </c>
    </row>
    <row r="56" spans="1:14" x14ac:dyDescent="0.2">
      <c r="A56" t="s">
        <v>236</v>
      </c>
      <c r="B56" s="4" t="e">
        <f t="shared" si="0"/>
        <v>#VALUE!</v>
      </c>
      <c r="C56" s="4" t="str">
        <f t="shared" si="1"/>
        <v>6–7 Oct</v>
      </c>
      <c r="D56" t="s">
        <v>120</v>
      </c>
      <c r="E56">
        <v>26.6</v>
      </c>
      <c r="F56">
        <v>26.6</v>
      </c>
      <c r="G56">
        <v>8.6999999999999993</v>
      </c>
      <c r="H56">
        <v>6.8</v>
      </c>
      <c r="I56">
        <v>6.5</v>
      </c>
      <c r="J56">
        <v>9</v>
      </c>
      <c r="K56">
        <v>3.3</v>
      </c>
      <c r="L56">
        <v>3.7</v>
      </c>
      <c r="M56">
        <v>8.8000000000000007</v>
      </c>
      <c r="N56">
        <v>0</v>
      </c>
    </row>
    <row r="57" spans="1:14" x14ac:dyDescent="0.2">
      <c r="A57" t="s">
        <v>24</v>
      </c>
      <c r="B57" s="4" t="e">
        <f t="shared" si="0"/>
        <v>#VALUE!</v>
      </c>
      <c r="C57" s="4" t="str">
        <f t="shared" si="1"/>
        <v>3–4 Oct</v>
      </c>
      <c r="D57" t="s">
        <v>10</v>
      </c>
      <c r="E57">
        <v>25</v>
      </c>
      <c r="F57">
        <v>26</v>
      </c>
      <c r="G57">
        <v>8.3000000000000007</v>
      </c>
      <c r="H57">
        <v>8</v>
      </c>
      <c r="I57">
        <v>8</v>
      </c>
      <c r="J57">
        <v>6.5</v>
      </c>
      <c r="K57">
        <v>3</v>
      </c>
      <c r="L57">
        <v>3.5</v>
      </c>
      <c r="M57">
        <v>11.7</v>
      </c>
      <c r="N57">
        <v>1</v>
      </c>
    </row>
    <row r="58" spans="1:14" x14ac:dyDescent="0.2">
      <c r="A58" s="1">
        <v>43011</v>
      </c>
      <c r="B58" s="4">
        <f t="shared" si="0"/>
        <v>40819</v>
      </c>
      <c r="C58" s="4">
        <f t="shared" si="1"/>
        <v>40819</v>
      </c>
      <c r="D58" t="s">
        <v>13</v>
      </c>
      <c r="E58">
        <v>26</v>
      </c>
      <c r="F58">
        <v>26.7</v>
      </c>
      <c r="G58">
        <v>10.199999999999999</v>
      </c>
      <c r="H58">
        <v>6.5</v>
      </c>
      <c r="I58">
        <v>8.6</v>
      </c>
      <c r="J58">
        <v>9</v>
      </c>
      <c r="K58">
        <v>4</v>
      </c>
      <c r="L58">
        <v>2.8</v>
      </c>
      <c r="M58">
        <v>6.2</v>
      </c>
      <c r="N58">
        <v>0.7</v>
      </c>
    </row>
    <row r="59" spans="1:14" x14ac:dyDescent="0.2">
      <c r="A59" t="s">
        <v>170</v>
      </c>
      <c r="B59" s="4" t="e">
        <f t="shared" si="0"/>
        <v>#VALUE!</v>
      </c>
      <c r="C59" s="4" t="str">
        <f t="shared" si="1"/>
        <v>30 Sep–1 Oct</v>
      </c>
      <c r="D59" t="s">
        <v>18</v>
      </c>
      <c r="E59">
        <v>26</v>
      </c>
      <c r="F59">
        <v>28</v>
      </c>
      <c r="G59">
        <v>8</v>
      </c>
      <c r="H59">
        <v>7.5</v>
      </c>
      <c r="I59">
        <v>6.5</v>
      </c>
      <c r="J59">
        <v>7.5</v>
      </c>
      <c r="K59">
        <v>3.5</v>
      </c>
      <c r="L59">
        <v>3.5</v>
      </c>
      <c r="M59">
        <v>9.5</v>
      </c>
      <c r="N59">
        <v>2</v>
      </c>
    </row>
    <row r="60" spans="1:14" x14ac:dyDescent="0.2">
      <c r="A60" t="s">
        <v>26</v>
      </c>
      <c r="B60" s="4" t="e">
        <f t="shared" si="0"/>
        <v>#VALUE!</v>
      </c>
      <c r="C60" s="4" t="str">
        <f t="shared" si="1"/>
        <v>29–30 Sep</v>
      </c>
      <c r="D60" t="s">
        <v>120</v>
      </c>
      <c r="E60">
        <v>26.3</v>
      </c>
      <c r="F60">
        <v>27.1</v>
      </c>
      <c r="G60">
        <v>8.9</v>
      </c>
      <c r="H60">
        <v>7.2</v>
      </c>
      <c r="I60">
        <v>6.7</v>
      </c>
      <c r="J60">
        <v>8.6999999999999993</v>
      </c>
      <c r="K60">
        <v>3.1</v>
      </c>
      <c r="L60">
        <v>3.2</v>
      </c>
      <c r="M60">
        <v>8.8000000000000007</v>
      </c>
      <c r="N60">
        <v>0.8</v>
      </c>
    </row>
    <row r="61" spans="1:14" x14ac:dyDescent="0.2">
      <c r="A61" t="s">
        <v>237</v>
      </c>
      <c r="B61" s="4" t="e">
        <f t="shared" si="0"/>
        <v>#VALUE!</v>
      </c>
      <c r="C61" s="4" t="str">
        <f t="shared" si="1"/>
        <v>28–29 Sep</v>
      </c>
      <c r="D61" t="s">
        <v>42</v>
      </c>
      <c r="E61">
        <v>26.2</v>
      </c>
      <c r="F61">
        <v>28</v>
      </c>
      <c r="G61">
        <v>9.4</v>
      </c>
      <c r="H61">
        <v>7.4</v>
      </c>
      <c r="I61">
        <v>7.3</v>
      </c>
      <c r="J61">
        <v>7.7</v>
      </c>
      <c r="K61">
        <v>2.8</v>
      </c>
      <c r="L61">
        <v>3.5</v>
      </c>
      <c r="M61">
        <v>7.7</v>
      </c>
      <c r="N61">
        <v>1.8</v>
      </c>
    </row>
    <row r="62" spans="1:14" x14ac:dyDescent="0.2">
      <c r="A62" t="s">
        <v>237</v>
      </c>
      <c r="B62" s="4" t="e">
        <f t="shared" si="0"/>
        <v>#VALUE!</v>
      </c>
      <c r="C62" s="4" t="str">
        <f t="shared" si="1"/>
        <v>28–29 Sep</v>
      </c>
      <c r="D62" t="s">
        <v>124</v>
      </c>
      <c r="E62">
        <v>24.5</v>
      </c>
      <c r="F62">
        <v>28</v>
      </c>
      <c r="G62">
        <v>8.5</v>
      </c>
      <c r="H62">
        <v>6.5</v>
      </c>
      <c r="I62">
        <v>7</v>
      </c>
      <c r="J62">
        <v>8</v>
      </c>
      <c r="K62">
        <v>4</v>
      </c>
      <c r="L62">
        <v>4</v>
      </c>
      <c r="M62">
        <v>9.5</v>
      </c>
      <c r="N62">
        <v>3.5</v>
      </c>
    </row>
    <row r="63" spans="1:14" x14ac:dyDescent="0.2">
      <c r="A63" t="s">
        <v>238</v>
      </c>
      <c r="B63" s="4" t="e">
        <f t="shared" si="0"/>
        <v>#VALUE!</v>
      </c>
      <c r="C63" s="4" t="str">
        <f t="shared" si="1"/>
        <v>26–28 Sep</v>
      </c>
      <c r="D63" t="s">
        <v>48</v>
      </c>
      <c r="E63">
        <v>26.6</v>
      </c>
      <c r="F63">
        <v>26.1</v>
      </c>
      <c r="G63">
        <v>11.4</v>
      </c>
      <c r="H63">
        <v>7.3</v>
      </c>
      <c r="I63">
        <v>8.3000000000000007</v>
      </c>
      <c r="J63">
        <v>5.2</v>
      </c>
      <c r="K63">
        <v>4.7</v>
      </c>
      <c r="L63">
        <v>3.2</v>
      </c>
      <c r="M63">
        <v>7.2</v>
      </c>
      <c r="N63">
        <v>0.5</v>
      </c>
    </row>
    <row r="64" spans="1:14" x14ac:dyDescent="0.2">
      <c r="A64" t="s">
        <v>239</v>
      </c>
      <c r="B64" s="4" t="e">
        <f t="shared" si="0"/>
        <v>#VALUE!</v>
      </c>
      <c r="C64" s="4" t="str">
        <f t="shared" si="1"/>
        <v>22–23 Sep</v>
      </c>
      <c r="D64" t="s">
        <v>120</v>
      </c>
      <c r="E64">
        <v>26.5</v>
      </c>
      <c r="F64">
        <v>27</v>
      </c>
      <c r="G64">
        <v>9.3000000000000007</v>
      </c>
      <c r="H64">
        <v>7.4</v>
      </c>
      <c r="I64">
        <v>6.4</v>
      </c>
      <c r="J64">
        <v>8.9</v>
      </c>
      <c r="K64">
        <v>3</v>
      </c>
      <c r="L64">
        <v>3</v>
      </c>
      <c r="M64">
        <v>8.5</v>
      </c>
      <c r="N64">
        <v>0.5</v>
      </c>
    </row>
    <row r="65" spans="1:14" x14ac:dyDescent="0.2">
      <c r="A65" s="1">
        <v>42997</v>
      </c>
      <c r="B65" s="4">
        <f t="shared" si="0"/>
        <v>40805</v>
      </c>
      <c r="C65" s="4">
        <f t="shared" si="1"/>
        <v>40805</v>
      </c>
      <c r="D65" t="s">
        <v>13</v>
      </c>
      <c r="E65">
        <v>26.2</v>
      </c>
      <c r="F65">
        <v>26.4</v>
      </c>
      <c r="G65">
        <v>10.3</v>
      </c>
      <c r="H65">
        <v>6.6</v>
      </c>
      <c r="I65">
        <v>9</v>
      </c>
      <c r="J65">
        <v>8.6</v>
      </c>
      <c r="K65">
        <v>3.9</v>
      </c>
      <c r="L65">
        <v>3</v>
      </c>
      <c r="M65">
        <v>6</v>
      </c>
      <c r="N65">
        <v>0.2</v>
      </c>
    </row>
    <row r="66" spans="1:14" x14ac:dyDescent="0.2">
      <c r="A66" t="s">
        <v>240</v>
      </c>
      <c r="B66" s="4" t="e">
        <f t="shared" si="0"/>
        <v>#VALUE!</v>
      </c>
      <c r="C66" s="4" t="str">
        <f t="shared" si="1"/>
        <v>16–17 Sep</v>
      </c>
      <c r="D66" t="s">
        <v>25</v>
      </c>
      <c r="E66">
        <v>26.1</v>
      </c>
      <c r="F66">
        <v>27.2</v>
      </c>
      <c r="G66">
        <v>9.5</v>
      </c>
      <c r="H66">
        <v>6.1</v>
      </c>
      <c r="I66">
        <v>7.8</v>
      </c>
      <c r="J66">
        <v>8.1</v>
      </c>
      <c r="K66">
        <v>3.5</v>
      </c>
      <c r="L66">
        <v>3.5</v>
      </c>
      <c r="M66">
        <v>8.1999999999999993</v>
      </c>
      <c r="N66">
        <v>1.1000000000000001</v>
      </c>
    </row>
    <row r="67" spans="1:14" x14ac:dyDescent="0.2">
      <c r="A67" t="s">
        <v>241</v>
      </c>
      <c r="B67" s="4" t="e">
        <f t="shared" ref="B67:B130" si="2">DATE(YEAR(A67)-6,MONTH(A67),DAY(A67))</f>
        <v>#VALUE!</v>
      </c>
      <c r="C67" s="4" t="str">
        <f t="shared" ref="C67:C130" si="3">IF(ISERROR(B67), A67, B67)</f>
        <v>15–16 Sep</v>
      </c>
      <c r="D67" t="s">
        <v>120</v>
      </c>
      <c r="E67">
        <v>26.8</v>
      </c>
      <c r="F67">
        <v>27</v>
      </c>
      <c r="G67">
        <v>9.1</v>
      </c>
      <c r="H67">
        <v>7.2</v>
      </c>
      <c r="I67">
        <v>6.2</v>
      </c>
      <c r="J67">
        <v>8.6999999999999993</v>
      </c>
      <c r="K67">
        <v>3</v>
      </c>
      <c r="L67">
        <v>3</v>
      </c>
      <c r="M67">
        <v>9</v>
      </c>
      <c r="N67">
        <v>0.2</v>
      </c>
    </row>
    <row r="68" spans="1:14" x14ac:dyDescent="0.2">
      <c r="A68" s="1">
        <v>42991</v>
      </c>
      <c r="B68" s="4">
        <f t="shared" si="2"/>
        <v>40799</v>
      </c>
      <c r="C68" s="4">
        <f t="shared" si="3"/>
        <v>40799</v>
      </c>
      <c r="D68" t="s">
        <v>18</v>
      </c>
      <c r="E68">
        <v>26.5</v>
      </c>
      <c r="F68">
        <v>27</v>
      </c>
      <c r="G68">
        <v>9</v>
      </c>
      <c r="H68">
        <v>7</v>
      </c>
      <c r="I68">
        <v>6</v>
      </c>
      <c r="J68">
        <v>7.5</v>
      </c>
      <c r="K68">
        <v>3.5</v>
      </c>
      <c r="L68">
        <v>3.5</v>
      </c>
      <c r="M68">
        <v>10</v>
      </c>
      <c r="N68">
        <v>0.5</v>
      </c>
    </row>
    <row r="69" spans="1:14" x14ac:dyDescent="0.2">
      <c r="A69" t="s">
        <v>242</v>
      </c>
      <c r="B69" s="4" t="e">
        <f t="shared" si="2"/>
        <v>#VALUE!</v>
      </c>
      <c r="C69" s="4" t="str">
        <f t="shared" si="3"/>
        <v>8–13 Sep</v>
      </c>
      <c r="D69" t="s">
        <v>46</v>
      </c>
      <c r="E69">
        <v>24.1</v>
      </c>
      <c r="F69">
        <v>26.7</v>
      </c>
      <c r="G69">
        <v>8.9</v>
      </c>
      <c r="H69">
        <v>6.1</v>
      </c>
      <c r="I69">
        <v>7.1</v>
      </c>
      <c r="J69">
        <v>5.6</v>
      </c>
      <c r="K69">
        <v>4.2</v>
      </c>
      <c r="L69">
        <v>3.3</v>
      </c>
      <c r="M69">
        <v>14</v>
      </c>
      <c r="N69">
        <v>2.6</v>
      </c>
    </row>
    <row r="70" spans="1:14" x14ac:dyDescent="0.2">
      <c r="A70" s="1">
        <v>42990</v>
      </c>
      <c r="B70" s="4">
        <f t="shared" si="2"/>
        <v>40798</v>
      </c>
      <c r="C70" s="4">
        <f t="shared" si="3"/>
        <v>40798</v>
      </c>
      <c r="D70" t="s">
        <v>13</v>
      </c>
      <c r="E70">
        <v>26</v>
      </c>
      <c r="F70">
        <v>26.6</v>
      </c>
      <c r="G70">
        <v>10.7</v>
      </c>
      <c r="H70">
        <v>6.8</v>
      </c>
      <c r="I70">
        <v>8.3000000000000007</v>
      </c>
      <c r="J70">
        <v>8.5</v>
      </c>
      <c r="K70">
        <v>3.7</v>
      </c>
      <c r="L70">
        <v>3.1</v>
      </c>
      <c r="M70">
        <v>6.3</v>
      </c>
      <c r="N70">
        <v>0.6</v>
      </c>
    </row>
    <row r="71" spans="1:14" x14ac:dyDescent="0.2">
      <c r="A71" t="s">
        <v>243</v>
      </c>
      <c r="B71" s="4" t="e">
        <f t="shared" si="2"/>
        <v>#VALUE!</v>
      </c>
      <c r="C71" s="4" t="str">
        <f t="shared" si="3"/>
        <v>7–8 Sep</v>
      </c>
      <c r="D71" t="s">
        <v>120</v>
      </c>
      <c r="E71">
        <v>27.3</v>
      </c>
      <c r="F71">
        <v>27.8</v>
      </c>
      <c r="G71">
        <v>9.4</v>
      </c>
      <c r="H71">
        <v>7</v>
      </c>
      <c r="I71">
        <v>5.8</v>
      </c>
      <c r="J71">
        <v>8.1999999999999993</v>
      </c>
      <c r="K71">
        <v>2.8</v>
      </c>
      <c r="L71">
        <v>2.8</v>
      </c>
      <c r="M71">
        <v>8.9</v>
      </c>
      <c r="N71">
        <v>0.5</v>
      </c>
    </row>
    <row r="72" spans="1:14" x14ac:dyDescent="0.2">
      <c r="A72" t="s">
        <v>243</v>
      </c>
      <c r="B72" s="4" t="e">
        <f t="shared" si="2"/>
        <v>#VALUE!</v>
      </c>
      <c r="C72" s="4" t="str">
        <f t="shared" si="3"/>
        <v>7–8 Sep</v>
      </c>
      <c r="D72" t="s">
        <v>48</v>
      </c>
      <c r="E72">
        <v>26.9</v>
      </c>
      <c r="F72">
        <v>25.4</v>
      </c>
      <c r="G72">
        <v>11.8</v>
      </c>
      <c r="H72">
        <v>6.9</v>
      </c>
      <c r="I72">
        <v>8.8000000000000007</v>
      </c>
      <c r="J72">
        <v>5.6</v>
      </c>
      <c r="K72">
        <v>4.2</v>
      </c>
      <c r="L72">
        <v>3.2</v>
      </c>
      <c r="M72">
        <v>7.2</v>
      </c>
      <c r="N72">
        <v>1.5</v>
      </c>
    </row>
    <row r="73" spans="1:14" x14ac:dyDescent="0.2">
      <c r="A73" t="s">
        <v>31</v>
      </c>
      <c r="B73" s="4" t="e">
        <f t="shared" si="2"/>
        <v>#VALUE!</v>
      </c>
      <c r="C73" s="4" t="str">
        <f t="shared" si="3"/>
        <v>5–6 Sep</v>
      </c>
      <c r="D73" t="s">
        <v>18</v>
      </c>
      <c r="E73">
        <v>26.5</v>
      </c>
      <c r="F73">
        <v>27.5</v>
      </c>
      <c r="G73">
        <v>9</v>
      </c>
      <c r="H73">
        <v>7</v>
      </c>
      <c r="I73">
        <v>6</v>
      </c>
      <c r="J73">
        <v>7</v>
      </c>
      <c r="K73">
        <v>3.5</v>
      </c>
      <c r="L73">
        <v>3.5</v>
      </c>
      <c r="M73">
        <v>10</v>
      </c>
      <c r="N73">
        <v>1</v>
      </c>
    </row>
    <row r="74" spans="1:14" x14ac:dyDescent="0.2">
      <c r="A74" t="s">
        <v>244</v>
      </c>
      <c r="B74" s="4" t="e">
        <f t="shared" si="2"/>
        <v>#VALUE!</v>
      </c>
      <c r="C74" s="4" t="str">
        <f t="shared" si="3"/>
        <v>30 Aug–5 Sep</v>
      </c>
      <c r="D74" t="s">
        <v>111</v>
      </c>
      <c r="E74">
        <v>24.5</v>
      </c>
      <c r="F74">
        <v>24.5</v>
      </c>
      <c r="G74">
        <v>9</v>
      </c>
      <c r="H74">
        <v>6</v>
      </c>
      <c r="I74">
        <v>6.5</v>
      </c>
      <c r="J74">
        <v>7</v>
      </c>
      <c r="K74">
        <v>6</v>
      </c>
      <c r="L74">
        <v>5.5</v>
      </c>
      <c r="M74">
        <v>11</v>
      </c>
      <c r="N74">
        <v>0</v>
      </c>
    </row>
    <row r="75" spans="1:14" x14ac:dyDescent="0.2">
      <c r="A75" t="s">
        <v>245</v>
      </c>
      <c r="B75" s="4" t="e">
        <f t="shared" si="2"/>
        <v>#VALUE!</v>
      </c>
      <c r="C75" s="4" t="str">
        <f t="shared" si="3"/>
        <v>30 Aug–1 Sep</v>
      </c>
      <c r="D75" t="s">
        <v>12</v>
      </c>
      <c r="E75">
        <v>25.5</v>
      </c>
      <c r="F75">
        <v>29.5</v>
      </c>
      <c r="G75">
        <v>9.8000000000000007</v>
      </c>
      <c r="H75">
        <v>7.4</v>
      </c>
      <c r="I75">
        <v>9.1999999999999993</v>
      </c>
      <c r="J75">
        <v>5.3</v>
      </c>
      <c r="K75">
        <v>3.5</v>
      </c>
      <c r="L75">
        <v>3.3</v>
      </c>
      <c r="M75">
        <v>6.5</v>
      </c>
      <c r="N75">
        <v>4</v>
      </c>
    </row>
    <row r="76" spans="1:14" x14ac:dyDescent="0.2">
      <c r="A76" t="s">
        <v>246</v>
      </c>
      <c r="B76" s="4" t="e">
        <f t="shared" si="2"/>
        <v>#VALUE!</v>
      </c>
      <c r="C76" s="4" t="str">
        <f t="shared" si="3"/>
        <v>26–29 Jul</v>
      </c>
      <c r="D76" t="s">
        <v>111</v>
      </c>
      <c r="E76">
        <v>24</v>
      </c>
      <c r="F76">
        <v>25</v>
      </c>
      <c r="G76">
        <v>9</v>
      </c>
      <c r="H76">
        <v>6</v>
      </c>
      <c r="I76">
        <v>7</v>
      </c>
      <c r="J76">
        <v>7.5</v>
      </c>
      <c r="K76">
        <v>6.5</v>
      </c>
      <c r="L76">
        <v>5.5</v>
      </c>
      <c r="M76">
        <v>9.5</v>
      </c>
      <c r="N76">
        <v>1</v>
      </c>
    </row>
    <row r="77" spans="1:14" x14ac:dyDescent="0.2">
      <c r="A77" t="s">
        <v>247</v>
      </c>
      <c r="B77" s="4" t="e">
        <f t="shared" si="2"/>
        <v>#VALUE!</v>
      </c>
      <c r="C77" s="4" t="str">
        <f t="shared" si="3"/>
        <v>27–28 Jul</v>
      </c>
      <c r="D77" t="s">
        <v>10</v>
      </c>
      <c r="E77">
        <v>26</v>
      </c>
      <c r="F77">
        <v>26.5</v>
      </c>
      <c r="G77">
        <v>9</v>
      </c>
      <c r="H77">
        <v>7.1</v>
      </c>
      <c r="I77">
        <v>6.5</v>
      </c>
      <c r="J77">
        <v>7.2</v>
      </c>
      <c r="K77">
        <v>2.1</v>
      </c>
      <c r="L77">
        <v>3.7</v>
      </c>
      <c r="M77">
        <v>11.9</v>
      </c>
      <c r="N77">
        <v>0.5</v>
      </c>
    </row>
    <row r="78" spans="1:14" x14ac:dyDescent="0.2">
      <c r="A78" t="s">
        <v>248</v>
      </c>
      <c r="B78" s="4" t="e">
        <f t="shared" si="2"/>
        <v>#VALUE!</v>
      </c>
      <c r="C78" s="4" t="str">
        <f t="shared" si="3"/>
        <v>24–25 Jul</v>
      </c>
      <c r="D78" t="s">
        <v>124</v>
      </c>
      <c r="E78">
        <v>26.5</v>
      </c>
      <c r="F78">
        <v>29.5</v>
      </c>
      <c r="G78">
        <v>9.5</v>
      </c>
      <c r="H78">
        <v>6</v>
      </c>
      <c r="I78">
        <v>6.5</v>
      </c>
      <c r="J78">
        <v>7</v>
      </c>
      <c r="K78">
        <v>3.5</v>
      </c>
      <c r="L78">
        <v>3</v>
      </c>
      <c r="M78">
        <v>8.5</v>
      </c>
      <c r="N78">
        <v>3</v>
      </c>
    </row>
    <row r="79" spans="1:14" x14ac:dyDescent="0.2">
      <c r="A79" t="s">
        <v>249</v>
      </c>
      <c r="B79" s="4" t="e">
        <f t="shared" si="2"/>
        <v>#VALUE!</v>
      </c>
      <c r="C79" s="4" t="str">
        <f t="shared" si="3"/>
        <v>22–25 Jul</v>
      </c>
      <c r="D79" t="s">
        <v>72</v>
      </c>
      <c r="E79">
        <v>26</v>
      </c>
      <c r="F79">
        <v>28</v>
      </c>
      <c r="G79">
        <v>9.8000000000000007</v>
      </c>
      <c r="H79">
        <v>7</v>
      </c>
      <c r="I79">
        <v>6.1</v>
      </c>
      <c r="J79">
        <v>7.4</v>
      </c>
      <c r="K79">
        <v>3.6</v>
      </c>
      <c r="L79">
        <v>3.4</v>
      </c>
      <c r="M79">
        <v>8.6999999999999993</v>
      </c>
      <c r="N79">
        <v>2</v>
      </c>
    </row>
    <row r="80" spans="1:14" x14ac:dyDescent="0.2">
      <c r="A80" t="s">
        <v>250</v>
      </c>
      <c r="B80" s="4" t="e">
        <f t="shared" si="2"/>
        <v>#VALUE!</v>
      </c>
      <c r="C80" s="4" t="str">
        <f t="shared" si="3"/>
        <v>21–22 Jul</v>
      </c>
      <c r="D80" t="s">
        <v>18</v>
      </c>
      <c r="E80">
        <v>27.5</v>
      </c>
      <c r="F80">
        <v>28</v>
      </c>
      <c r="G80">
        <v>9</v>
      </c>
      <c r="H80">
        <v>6.5</v>
      </c>
      <c r="I80">
        <v>5.5</v>
      </c>
      <c r="J80">
        <v>6.5</v>
      </c>
      <c r="K80">
        <v>3</v>
      </c>
      <c r="L80">
        <v>3.5</v>
      </c>
      <c r="M80">
        <v>10.5</v>
      </c>
      <c r="N80">
        <v>0.5</v>
      </c>
    </row>
    <row r="81" spans="1:14" x14ac:dyDescent="0.2">
      <c r="A81" t="s">
        <v>251</v>
      </c>
      <c r="B81" s="4" t="e">
        <f t="shared" si="2"/>
        <v>#VALUE!</v>
      </c>
      <c r="C81" s="4" t="str">
        <f t="shared" si="3"/>
        <v>20–21 Jul</v>
      </c>
      <c r="D81" t="s">
        <v>120</v>
      </c>
      <c r="E81">
        <v>26.9</v>
      </c>
      <c r="F81">
        <v>27.6</v>
      </c>
      <c r="G81">
        <v>9.9</v>
      </c>
      <c r="H81">
        <v>7.6</v>
      </c>
      <c r="I81">
        <v>6.1</v>
      </c>
      <c r="J81">
        <v>7.5</v>
      </c>
      <c r="K81">
        <v>2.8</v>
      </c>
      <c r="L81">
        <v>3.2</v>
      </c>
      <c r="M81">
        <v>8.4</v>
      </c>
      <c r="N81">
        <v>0.7</v>
      </c>
    </row>
    <row r="82" spans="1:14" x14ac:dyDescent="0.2">
      <c r="A82" s="1">
        <v>42936</v>
      </c>
      <c r="B82" s="4">
        <f t="shared" si="2"/>
        <v>40744</v>
      </c>
      <c r="C82" s="4">
        <f t="shared" si="3"/>
        <v>40744</v>
      </c>
      <c r="D82" t="s">
        <v>46</v>
      </c>
      <c r="E82">
        <v>25.8</v>
      </c>
      <c r="F82">
        <v>27.7</v>
      </c>
      <c r="G82">
        <v>10.199999999999999</v>
      </c>
      <c r="H82">
        <v>5.3</v>
      </c>
      <c r="I82">
        <v>5.0999999999999996</v>
      </c>
      <c r="J82">
        <v>6.2</v>
      </c>
      <c r="K82">
        <v>3.7</v>
      </c>
      <c r="L82">
        <v>3</v>
      </c>
      <c r="M82">
        <v>13</v>
      </c>
      <c r="N82">
        <v>1.9</v>
      </c>
    </row>
    <row r="83" spans="1:14" x14ac:dyDescent="0.2">
      <c r="A83" s="1">
        <v>42934</v>
      </c>
      <c r="B83" s="4">
        <f t="shared" si="2"/>
        <v>40742</v>
      </c>
      <c r="C83" s="4">
        <f t="shared" si="3"/>
        <v>40742</v>
      </c>
      <c r="D83" t="s">
        <v>48</v>
      </c>
      <c r="E83">
        <v>25.9</v>
      </c>
      <c r="F83">
        <v>26.8</v>
      </c>
      <c r="G83">
        <v>10.1</v>
      </c>
      <c r="H83">
        <v>6.4</v>
      </c>
      <c r="I83">
        <v>8.1999999999999993</v>
      </c>
      <c r="J83">
        <v>6.3</v>
      </c>
      <c r="K83">
        <v>3.8</v>
      </c>
      <c r="L83">
        <v>3.6</v>
      </c>
      <c r="M83">
        <v>8.9</v>
      </c>
      <c r="N83">
        <v>0.9</v>
      </c>
    </row>
    <row r="84" spans="1:14" x14ac:dyDescent="0.2">
      <c r="A84" s="1">
        <v>42930</v>
      </c>
      <c r="B84" s="4">
        <f t="shared" si="2"/>
        <v>40738</v>
      </c>
      <c r="C84" s="4">
        <f t="shared" si="3"/>
        <v>40738</v>
      </c>
      <c r="D84" t="s">
        <v>14</v>
      </c>
      <c r="E84">
        <v>29</v>
      </c>
      <c r="F84">
        <v>29.5</v>
      </c>
      <c r="G84">
        <v>9.5</v>
      </c>
      <c r="H84">
        <v>5.5</v>
      </c>
      <c r="I84">
        <v>4.5</v>
      </c>
      <c r="J84">
        <v>7</v>
      </c>
      <c r="L84">
        <v>2</v>
      </c>
      <c r="M84">
        <v>13</v>
      </c>
      <c r="N84">
        <v>0.5</v>
      </c>
    </row>
    <row r="85" spans="1:14" x14ac:dyDescent="0.2">
      <c r="A85" t="s">
        <v>252</v>
      </c>
      <c r="B85" s="4" t="e">
        <f t="shared" si="2"/>
        <v>#VALUE!</v>
      </c>
      <c r="C85" s="4" t="str">
        <f t="shared" si="3"/>
        <v>13–14 Jul</v>
      </c>
      <c r="D85" t="s">
        <v>120</v>
      </c>
      <c r="E85">
        <v>28.1</v>
      </c>
      <c r="F85">
        <v>28.4</v>
      </c>
      <c r="G85">
        <v>10.3</v>
      </c>
      <c r="H85">
        <v>6.6</v>
      </c>
      <c r="I85">
        <v>6.3</v>
      </c>
      <c r="J85">
        <v>7.2</v>
      </c>
      <c r="K85">
        <v>2.1</v>
      </c>
      <c r="L85">
        <v>3.3</v>
      </c>
      <c r="M85">
        <v>7.7</v>
      </c>
      <c r="N85">
        <v>0.3</v>
      </c>
    </row>
    <row r="86" spans="1:14" x14ac:dyDescent="0.2">
      <c r="A86" t="s">
        <v>252</v>
      </c>
      <c r="B86" s="4" t="e">
        <f t="shared" si="2"/>
        <v>#VALUE!</v>
      </c>
      <c r="C86" s="4" t="str">
        <f t="shared" si="3"/>
        <v>13–14 Jul</v>
      </c>
      <c r="D86" t="s">
        <v>42</v>
      </c>
      <c r="E86">
        <v>27.1</v>
      </c>
      <c r="F86">
        <v>28.2</v>
      </c>
      <c r="G86">
        <v>9.6</v>
      </c>
      <c r="H86">
        <v>7</v>
      </c>
      <c r="I86">
        <v>6.2</v>
      </c>
      <c r="J86">
        <v>7.4</v>
      </c>
      <c r="K86">
        <v>2.5</v>
      </c>
      <c r="L86">
        <v>3.7</v>
      </c>
      <c r="M86">
        <v>8.3000000000000007</v>
      </c>
      <c r="N86">
        <v>1.1000000000000001</v>
      </c>
    </row>
    <row r="87" spans="1:14" x14ac:dyDescent="0.2">
      <c r="A87" t="s">
        <v>253</v>
      </c>
      <c r="B87" s="4" t="e">
        <f t="shared" si="2"/>
        <v>#VALUE!</v>
      </c>
      <c r="C87" s="4" t="str">
        <f t="shared" si="3"/>
        <v>11–13 Jul</v>
      </c>
      <c r="D87" t="s">
        <v>72</v>
      </c>
      <c r="E87">
        <v>26.5</v>
      </c>
      <c r="F87">
        <v>28</v>
      </c>
      <c r="G87">
        <v>9.9</v>
      </c>
      <c r="H87">
        <v>7</v>
      </c>
      <c r="I87">
        <v>5.8</v>
      </c>
      <c r="J87">
        <v>7.5</v>
      </c>
      <c r="K87">
        <v>3</v>
      </c>
      <c r="L87">
        <v>3.5</v>
      </c>
      <c r="M87">
        <v>8.8000000000000007</v>
      </c>
      <c r="N87">
        <v>1.5</v>
      </c>
    </row>
    <row r="88" spans="1:14" x14ac:dyDescent="0.2">
      <c r="A88" t="s">
        <v>254</v>
      </c>
      <c r="B88" s="4" t="e">
        <f t="shared" si="2"/>
        <v>#VALUE!</v>
      </c>
      <c r="C88" s="4" t="str">
        <f t="shared" si="3"/>
        <v>6–7 Jul</v>
      </c>
      <c r="D88" t="s">
        <v>120</v>
      </c>
      <c r="E88">
        <v>28.6</v>
      </c>
      <c r="F88">
        <v>27.5</v>
      </c>
      <c r="G88">
        <v>10.9</v>
      </c>
      <c r="H88">
        <v>6.5</v>
      </c>
      <c r="I88">
        <v>6.6</v>
      </c>
      <c r="J88">
        <v>7</v>
      </c>
      <c r="K88">
        <v>2.2999999999999998</v>
      </c>
      <c r="L88">
        <v>2.9</v>
      </c>
      <c r="M88">
        <v>7.7</v>
      </c>
      <c r="N88">
        <v>1.1000000000000001</v>
      </c>
    </row>
    <row r="89" spans="1:14" x14ac:dyDescent="0.2">
      <c r="A89" t="s">
        <v>255</v>
      </c>
      <c r="B89" s="4" t="e">
        <f t="shared" si="2"/>
        <v>#VALUE!</v>
      </c>
      <c r="C89" s="4" t="str">
        <f t="shared" si="3"/>
        <v>24–25 Jun</v>
      </c>
      <c r="D89" t="s">
        <v>25</v>
      </c>
      <c r="E89">
        <v>27</v>
      </c>
      <c r="F89">
        <v>28.9</v>
      </c>
      <c r="G89">
        <v>10.3</v>
      </c>
      <c r="H89">
        <v>5.3</v>
      </c>
      <c r="I89">
        <v>6</v>
      </c>
      <c r="J89">
        <v>8.1999999999999993</v>
      </c>
      <c r="K89">
        <v>2.7</v>
      </c>
      <c r="L89">
        <v>3.4</v>
      </c>
      <c r="M89">
        <v>8.1999999999999993</v>
      </c>
      <c r="N89">
        <v>1.9</v>
      </c>
    </row>
    <row r="90" spans="1:14" x14ac:dyDescent="0.2">
      <c r="A90" t="s">
        <v>256</v>
      </c>
      <c r="B90" s="4" t="e">
        <f t="shared" si="2"/>
        <v>#VALUE!</v>
      </c>
      <c r="C90" s="4" t="str">
        <f t="shared" si="3"/>
        <v>22–23 Jun</v>
      </c>
      <c r="D90" t="s">
        <v>120</v>
      </c>
      <c r="E90">
        <v>28.9</v>
      </c>
      <c r="F90">
        <v>28.2</v>
      </c>
      <c r="G90">
        <v>9.9</v>
      </c>
      <c r="H90">
        <v>6.1</v>
      </c>
      <c r="I90">
        <v>6</v>
      </c>
      <c r="J90">
        <v>7</v>
      </c>
      <c r="K90">
        <v>2.5</v>
      </c>
      <c r="L90">
        <v>2.8</v>
      </c>
      <c r="M90">
        <v>8.6</v>
      </c>
      <c r="N90">
        <v>0.7</v>
      </c>
    </row>
    <row r="91" spans="1:14" x14ac:dyDescent="0.2">
      <c r="A91" t="s">
        <v>257</v>
      </c>
      <c r="B91" s="4" t="e">
        <f t="shared" si="2"/>
        <v>#VALUE!</v>
      </c>
      <c r="C91" s="4" t="str">
        <f t="shared" si="3"/>
        <v>21–23 Jun</v>
      </c>
      <c r="D91" t="s">
        <v>10</v>
      </c>
      <c r="E91">
        <v>26.5</v>
      </c>
      <c r="F91">
        <v>26.8</v>
      </c>
      <c r="G91">
        <v>9</v>
      </c>
      <c r="H91">
        <v>7</v>
      </c>
      <c r="I91">
        <v>6</v>
      </c>
      <c r="J91">
        <v>7</v>
      </c>
      <c r="K91">
        <v>2.1</v>
      </c>
      <c r="L91">
        <v>3.5</v>
      </c>
      <c r="M91">
        <v>12.1</v>
      </c>
      <c r="N91">
        <v>0.3</v>
      </c>
    </row>
    <row r="92" spans="1:14" x14ac:dyDescent="0.2">
      <c r="A92" t="s">
        <v>257</v>
      </c>
      <c r="B92" s="4" t="e">
        <f t="shared" si="2"/>
        <v>#VALUE!</v>
      </c>
      <c r="C92" s="4" t="str">
        <f t="shared" si="3"/>
        <v>21–23 Jun</v>
      </c>
      <c r="D92" t="s">
        <v>12</v>
      </c>
      <c r="E92">
        <v>26.4</v>
      </c>
      <c r="F92">
        <v>29.7</v>
      </c>
      <c r="G92">
        <v>10.8</v>
      </c>
      <c r="H92">
        <v>6.7</v>
      </c>
      <c r="I92">
        <v>7.8</v>
      </c>
      <c r="J92">
        <v>5.6</v>
      </c>
      <c r="K92">
        <v>4</v>
      </c>
      <c r="L92">
        <v>3.7</v>
      </c>
      <c r="M92">
        <v>5.3</v>
      </c>
      <c r="N92">
        <v>3.3</v>
      </c>
    </row>
    <row r="93" spans="1:14" x14ac:dyDescent="0.2">
      <c r="A93" s="1">
        <v>42906</v>
      </c>
      <c r="B93" s="4">
        <f t="shared" si="2"/>
        <v>40714</v>
      </c>
      <c r="C93" s="4">
        <f t="shared" si="3"/>
        <v>40714</v>
      </c>
      <c r="D93" t="s">
        <v>13</v>
      </c>
      <c r="E93">
        <v>27.4</v>
      </c>
      <c r="F93">
        <v>29.9</v>
      </c>
      <c r="G93">
        <v>10.5</v>
      </c>
      <c r="H93">
        <v>5.0999999999999996</v>
      </c>
      <c r="I93">
        <v>6.5</v>
      </c>
      <c r="J93">
        <v>8.4</v>
      </c>
      <c r="K93">
        <v>3.8</v>
      </c>
      <c r="L93">
        <v>3.2</v>
      </c>
      <c r="M93">
        <v>5.2</v>
      </c>
      <c r="N93">
        <v>2.5</v>
      </c>
    </row>
    <row r="94" spans="1:14" x14ac:dyDescent="0.2">
      <c r="A94" t="s">
        <v>258</v>
      </c>
      <c r="B94" s="4" t="e">
        <f t="shared" si="2"/>
        <v>#VALUE!</v>
      </c>
      <c r="C94" s="4" t="str">
        <f t="shared" si="3"/>
        <v>15–17 Jun</v>
      </c>
      <c r="D94" t="s">
        <v>124</v>
      </c>
      <c r="E94">
        <v>27.5</v>
      </c>
      <c r="F94">
        <v>28.5</v>
      </c>
      <c r="G94">
        <v>10.5</v>
      </c>
      <c r="H94">
        <v>5.5</v>
      </c>
      <c r="I94">
        <v>6</v>
      </c>
      <c r="J94">
        <v>6.5</v>
      </c>
      <c r="K94">
        <v>3.5</v>
      </c>
      <c r="L94">
        <v>3.5</v>
      </c>
      <c r="M94">
        <v>8.5</v>
      </c>
      <c r="N94">
        <v>1</v>
      </c>
    </row>
    <row r="95" spans="1:14" x14ac:dyDescent="0.2">
      <c r="A95" t="s">
        <v>259</v>
      </c>
      <c r="B95" s="4" t="e">
        <f t="shared" si="2"/>
        <v>#VALUE!</v>
      </c>
      <c r="C95" s="4" t="str">
        <f t="shared" si="3"/>
        <v>15–16 Jun</v>
      </c>
      <c r="D95" t="s">
        <v>120</v>
      </c>
      <c r="E95">
        <v>28.4</v>
      </c>
      <c r="F95">
        <v>28.6</v>
      </c>
      <c r="G95">
        <v>10</v>
      </c>
      <c r="H95">
        <v>6</v>
      </c>
      <c r="I95">
        <v>5.5</v>
      </c>
      <c r="J95">
        <v>7</v>
      </c>
      <c r="K95">
        <v>2.6</v>
      </c>
      <c r="L95">
        <v>3.2</v>
      </c>
      <c r="M95">
        <v>8.6999999999999993</v>
      </c>
      <c r="N95">
        <v>0.2</v>
      </c>
    </row>
    <row r="96" spans="1:14" x14ac:dyDescent="0.2">
      <c r="A96" s="1">
        <v>42900</v>
      </c>
      <c r="B96" s="4">
        <f t="shared" si="2"/>
        <v>40708</v>
      </c>
      <c r="C96" s="4">
        <f t="shared" si="3"/>
        <v>40708</v>
      </c>
      <c r="D96" t="s">
        <v>13</v>
      </c>
      <c r="E96">
        <v>27.1</v>
      </c>
      <c r="F96">
        <v>29.8</v>
      </c>
      <c r="G96">
        <v>10.199999999999999</v>
      </c>
      <c r="H96">
        <v>5.2</v>
      </c>
      <c r="I96">
        <v>6.4</v>
      </c>
      <c r="J96">
        <v>8.5</v>
      </c>
      <c r="K96">
        <v>4</v>
      </c>
      <c r="L96">
        <v>3.3</v>
      </c>
      <c r="M96">
        <v>5.5</v>
      </c>
      <c r="N96">
        <v>2.7</v>
      </c>
    </row>
    <row r="97" spans="1:14" x14ac:dyDescent="0.2">
      <c r="A97" t="s">
        <v>260</v>
      </c>
      <c r="B97" s="4" t="e">
        <f t="shared" si="2"/>
        <v>#VALUE!</v>
      </c>
      <c r="C97" s="4" t="str">
        <f t="shared" si="3"/>
        <v>6–13 Jun</v>
      </c>
      <c r="D97" t="s">
        <v>14</v>
      </c>
      <c r="E97">
        <v>29.5</v>
      </c>
      <c r="F97">
        <v>29</v>
      </c>
      <c r="G97">
        <v>9.5</v>
      </c>
      <c r="H97">
        <v>5.5</v>
      </c>
      <c r="I97">
        <v>4.5</v>
      </c>
      <c r="J97">
        <v>7.5</v>
      </c>
      <c r="K97">
        <v>2</v>
      </c>
      <c r="L97">
        <v>3</v>
      </c>
      <c r="M97">
        <v>9.5</v>
      </c>
      <c r="N97">
        <v>0.5</v>
      </c>
    </row>
    <row r="98" spans="1:14" x14ac:dyDescent="0.2">
      <c r="A98" t="s">
        <v>261</v>
      </c>
      <c r="B98" s="4" t="e">
        <f t="shared" si="2"/>
        <v>#VALUE!</v>
      </c>
      <c r="C98" s="4" t="str">
        <f t="shared" si="3"/>
        <v>11–12 Jun</v>
      </c>
      <c r="D98" t="s">
        <v>18</v>
      </c>
      <c r="E98">
        <v>27.5</v>
      </c>
      <c r="F98">
        <v>27.5</v>
      </c>
      <c r="G98">
        <v>9.5</v>
      </c>
      <c r="H98">
        <v>7</v>
      </c>
      <c r="I98">
        <v>4.5</v>
      </c>
      <c r="J98">
        <v>6.5</v>
      </c>
      <c r="K98">
        <v>2.5</v>
      </c>
      <c r="L98">
        <v>3.5</v>
      </c>
      <c r="M98">
        <v>11.5</v>
      </c>
      <c r="N98">
        <v>0</v>
      </c>
    </row>
    <row r="99" spans="1:14" x14ac:dyDescent="0.2">
      <c r="A99" t="s">
        <v>262</v>
      </c>
      <c r="B99" s="4" t="e">
        <f t="shared" si="2"/>
        <v>#VALUE!</v>
      </c>
      <c r="C99" s="4" t="str">
        <f t="shared" si="3"/>
        <v>8–9 Jun</v>
      </c>
      <c r="D99" t="s">
        <v>120</v>
      </c>
      <c r="E99">
        <v>28.7</v>
      </c>
      <c r="F99">
        <v>28.1</v>
      </c>
      <c r="G99">
        <v>10.199999999999999</v>
      </c>
      <c r="H99">
        <v>6</v>
      </c>
      <c r="I99">
        <v>4.8</v>
      </c>
      <c r="J99">
        <v>7.2</v>
      </c>
      <c r="K99">
        <v>2.8</v>
      </c>
      <c r="L99">
        <v>3.3</v>
      </c>
      <c r="M99">
        <v>8.9</v>
      </c>
      <c r="N99">
        <v>0.6</v>
      </c>
    </row>
    <row r="100" spans="1:14" x14ac:dyDescent="0.2">
      <c r="A100" s="1">
        <v>42889</v>
      </c>
      <c r="B100" s="4">
        <f t="shared" si="2"/>
        <v>40697</v>
      </c>
      <c r="C100" s="4">
        <f t="shared" si="3"/>
        <v>40697</v>
      </c>
      <c r="D100" t="s">
        <v>48</v>
      </c>
      <c r="E100">
        <v>26</v>
      </c>
      <c r="F100">
        <v>26.2</v>
      </c>
      <c r="G100">
        <v>11</v>
      </c>
      <c r="H100">
        <v>6.8</v>
      </c>
      <c r="I100">
        <v>7.4</v>
      </c>
      <c r="J100">
        <v>6.9</v>
      </c>
      <c r="K100">
        <v>4</v>
      </c>
      <c r="L100">
        <v>3.2</v>
      </c>
      <c r="M100">
        <v>8.5</v>
      </c>
      <c r="N100">
        <v>0.2</v>
      </c>
    </row>
    <row r="101" spans="1:14" x14ac:dyDescent="0.2">
      <c r="A101" s="1">
        <v>42889</v>
      </c>
      <c r="B101" s="4">
        <f t="shared" si="2"/>
        <v>40697</v>
      </c>
      <c r="C101" s="4">
        <f t="shared" si="3"/>
        <v>40697</v>
      </c>
      <c r="D101" t="s">
        <v>46</v>
      </c>
      <c r="E101">
        <v>26.4</v>
      </c>
      <c r="F101">
        <v>26.7</v>
      </c>
      <c r="G101">
        <v>10.7</v>
      </c>
      <c r="H101">
        <v>5.4</v>
      </c>
      <c r="I101">
        <v>4.2</v>
      </c>
      <c r="J101">
        <v>6.3</v>
      </c>
      <c r="K101">
        <v>3.8</v>
      </c>
      <c r="L101">
        <v>3.4</v>
      </c>
      <c r="M101">
        <v>13.1</v>
      </c>
      <c r="N101">
        <v>0.3</v>
      </c>
    </row>
    <row r="102" spans="1:14" x14ac:dyDescent="0.2">
      <c r="A102" t="s">
        <v>263</v>
      </c>
      <c r="B102" s="4" t="e">
        <f t="shared" si="2"/>
        <v>#VALUE!</v>
      </c>
      <c r="C102" s="4" t="str">
        <f t="shared" si="3"/>
        <v>31 May–2 Jun</v>
      </c>
      <c r="D102" t="s">
        <v>10</v>
      </c>
      <c r="E102">
        <v>27</v>
      </c>
      <c r="F102">
        <v>26</v>
      </c>
      <c r="G102">
        <v>10</v>
      </c>
      <c r="H102">
        <v>6.5</v>
      </c>
      <c r="I102">
        <v>5.3</v>
      </c>
      <c r="J102">
        <v>8</v>
      </c>
      <c r="K102">
        <v>2.5</v>
      </c>
      <c r="L102">
        <v>3</v>
      </c>
      <c r="M102">
        <v>11.7</v>
      </c>
      <c r="N102">
        <v>1</v>
      </c>
    </row>
    <row r="103" spans="1:14" x14ac:dyDescent="0.2">
      <c r="A103" s="1">
        <v>42887</v>
      </c>
      <c r="B103" s="4">
        <f t="shared" si="2"/>
        <v>40695</v>
      </c>
      <c r="C103" s="4">
        <f t="shared" si="3"/>
        <v>40695</v>
      </c>
      <c r="D103" t="s">
        <v>120</v>
      </c>
      <c r="E103">
        <v>27.8</v>
      </c>
      <c r="F103">
        <v>27.4</v>
      </c>
      <c r="G103">
        <v>10.6</v>
      </c>
      <c r="H103">
        <v>6.1</v>
      </c>
      <c r="I103">
        <v>4.5999999999999996</v>
      </c>
      <c r="J103">
        <v>8</v>
      </c>
      <c r="K103">
        <v>3.2</v>
      </c>
      <c r="L103">
        <v>2.9</v>
      </c>
      <c r="M103">
        <v>9.4</v>
      </c>
      <c r="N103">
        <v>0.4</v>
      </c>
    </row>
    <row r="104" spans="1:14" x14ac:dyDescent="0.2">
      <c r="A104" t="s">
        <v>264</v>
      </c>
      <c r="B104" s="4" t="e">
        <f t="shared" si="2"/>
        <v>#VALUE!</v>
      </c>
      <c r="C104" s="4" t="str">
        <f t="shared" si="3"/>
        <v>11–16 May</v>
      </c>
      <c r="D104" t="s">
        <v>134</v>
      </c>
      <c r="E104">
        <v>26</v>
      </c>
      <c r="F104">
        <v>25.4</v>
      </c>
      <c r="G104">
        <v>10.7</v>
      </c>
      <c r="H104">
        <v>5.5</v>
      </c>
      <c r="I104">
        <v>5.3</v>
      </c>
      <c r="J104">
        <v>6.7</v>
      </c>
      <c r="K104">
        <v>2.9</v>
      </c>
      <c r="L104">
        <v>5.0999999999999996</v>
      </c>
      <c r="M104">
        <v>12.4</v>
      </c>
      <c r="N104">
        <v>0.6</v>
      </c>
    </row>
    <row r="105" spans="1:14" x14ac:dyDescent="0.2">
      <c r="A105" s="1">
        <v>42864</v>
      </c>
      <c r="B105" s="4">
        <f t="shared" si="2"/>
        <v>40672</v>
      </c>
      <c r="C105" s="4">
        <f t="shared" si="3"/>
        <v>40672</v>
      </c>
      <c r="D105" t="s">
        <v>48</v>
      </c>
      <c r="E105">
        <v>27</v>
      </c>
      <c r="F105">
        <v>25.7</v>
      </c>
      <c r="G105">
        <v>12.7</v>
      </c>
      <c r="H105">
        <v>6.8</v>
      </c>
      <c r="I105">
        <v>7.1</v>
      </c>
      <c r="J105">
        <v>7.2</v>
      </c>
      <c r="K105">
        <v>4.7</v>
      </c>
      <c r="L105">
        <v>2.7</v>
      </c>
      <c r="M105">
        <v>6.1</v>
      </c>
      <c r="N105">
        <v>1.3</v>
      </c>
    </row>
    <row r="106" spans="1:14" x14ac:dyDescent="0.2">
      <c r="A106" s="1">
        <v>42859</v>
      </c>
      <c r="B106" s="4">
        <f t="shared" si="2"/>
        <v>40667</v>
      </c>
      <c r="C106" s="4">
        <f t="shared" si="3"/>
        <v>40667</v>
      </c>
      <c r="D106" t="s">
        <v>46</v>
      </c>
      <c r="E106">
        <v>26.6</v>
      </c>
      <c r="F106">
        <v>25.8</v>
      </c>
      <c r="G106">
        <v>11.9</v>
      </c>
      <c r="H106">
        <v>5.4</v>
      </c>
      <c r="I106">
        <v>4.7</v>
      </c>
      <c r="J106">
        <v>6.3</v>
      </c>
      <c r="K106">
        <v>3.3</v>
      </c>
      <c r="L106">
        <v>4.0999999999999996</v>
      </c>
      <c r="M106">
        <v>11.9</v>
      </c>
      <c r="N106">
        <v>0.8</v>
      </c>
    </row>
    <row r="107" spans="1:14" x14ac:dyDescent="0.2">
      <c r="A107" t="s">
        <v>265</v>
      </c>
      <c r="B107" s="4" t="e">
        <f t="shared" si="2"/>
        <v>#VALUE!</v>
      </c>
      <c r="C107" s="4" t="str">
        <f t="shared" si="3"/>
        <v>26–27 Apr</v>
      </c>
      <c r="D107" t="s">
        <v>72</v>
      </c>
      <c r="E107">
        <v>28</v>
      </c>
      <c r="F107">
        <v>27</v>
      </c>
      <c r="G107">
        <v>11.4</v>
      </c>
      <c r="H107">
        <v>7</v>
      </c>
      <c r="I107">
        <v>5.2</v>
      </c>
      <c r="J107">
        <v>7.8</v>
      </c>
      <c r="K107">
        <v>2</v>
      </c>
      <c r="L107">
        <v>4.3</v>
      </c>
      <c r="M107">
        <v>7.3</v>
      </c>
      <c r="N107">
        <v>1</v>
      </c>
    </row>
    <row r="108" spans="1:14" x14ac:dyDescent="0.2">
      <c r="A108" s="1">
        <v>42851</v>
      </c>
      <c r="B108" s="4">
        <f t="shared" si="2"/>
        <v>40659</v>
      </c>
      <c r="C108" s="4">
        <f t="shared" si="3"/>
        <v>40659</v>
      </c>
      <c r="D108" t="s">
        <v>215</v>
      </c>
      <c r="E108">
        <v>29.7</v>
      </c>
      <c r="F108">
        <v>29.5</v>
      </c>
      <c r="G108">
        <v>9.8000000000000007</v>
      </c>
      <c r="H108">
        <v>7.2</v>
      </c>
      <c r="I108">
        <v>6.9</v>
      </c>
      <c r="J108">
        <v>6.4</v>
      </c>
      <c r="K108">
        <v>1.3</v>
      </c>
      <c r="L108">
        <v>4</v>
      </c>
      <c r="M108">
        <v>5.2</v>
      </c>
      <c r="N108">
        <v>0.2</v>
      </c>
    </row>
    <row r="109" spans="1:14" x14ac:dyDescent="0.2">
      <c r="A109" t="s">
        <v>266</v>
      </c>
      <c r="B109" s="4" t="e">
        <f t="shared" si="2"/>
        <v>#VALUE!</v>
      </c>
      <c r="C109" s="4" t="str">
        <f t="shared" si="3"/>
        <v>20–26 Apr</v>
      </c>
      <c r="D109" t="s">
        <v>10</v>
      </c>
      <c r="E109">
        <v>28</v>
      </c>
      <c r="F109">
        <v>25.8</v>
      </c>
      <c r="G109">
        <v>10</v>
      </c>
      <c r="H109">
        <v>6.8</v>
      </c>
      <c r="I109">
        <v>5</v>
      </c>
      <c r="J109">
        <v>7</v>
      </c>
      <c r="K109">
        <v>1.5</v>
      </c>
      <c r="L109">
        <v>4.8</v>
      </c>
      <c r="M109">
        <v>11.1</v>
      </c>
      <c r="N109">
        <v>2.2000000000000002</v>
      </c>
    </row>
    <row r="110" spans="1:14" x14ac:dyDescent="0.2">
      <c r="A110" t="s">
        <v>267</v>
      </c>
      <c r="B110" s="4" t="e">
        <f t="shared" si="2"/>
        <v>#VALUE!</v>
      </c>
      <c r="C110" s="4" t="str">
        <f t="shared" si="3"/>
        <v>19–23 Apr</v>
      </c>
      <c r="D110" t="s">
        <v>134</v>
      </c>
      <c r="E110">
        <v>26.4</v>
      </c>
      <c r="F110">
        <v>25.2</v>
      </c>
      <c r="G110">
        <v>11</v>
      </c>
      <c r="H110">
        <v>5.0999999999999996</v>
      </c>
      <c r="I110">
        <v>4.8</v>
      </c>
      <c r="J110">
        <v>6.8</v>
      </c>
      <c r="K110">
        <v>3</v>
      </c>
      <c r="L110">
        <v>5.5</v>
      </c>
      <c r="M110">
        <v>12.2</v>
      </c>
      <c r="N110">
        <v>1.2</v>
      </c>
    </row>
    <row r="111" spans="1:14" x14ac:dyDescent="0.2">
      <c r="A111" s="1">
        <v>42843</v>
      </c>
      <c r="B111" s="4">
        <f t="shared" si="2"/>
        <v>40651</v>
      </c>
      <c r="C111" s="4">
        <f t="shared" si="3"/>
        <v>40651</v>
      </c>
      <c r="D111" t="s">
        <v>13</v>
      </c>
      <c r="E111">
        <v>29.3</v>
      </c>
      <c r="F111">
        <v>27.5</v>
      </c>
      <c r="G111">
        <v>10.5</v>
      </c>
      <c r="H111">
        <v>5.6</v>
      </c>
      <c r="I111">
        <v>5.7</v>
      </c>
      <c r="J111">
        <v>8.1</v>
      </c>
      <c r="K111">
        <v>2.5</v>
      </c>
      <c r="L111">
        <v>3.6</v>
      </c>
      <c r="M111">
        <v>7.2</v>
      </c>
      <c r="N111">
        <v>1.8</v>
      </c>
    </row>
    <row r="112" spans="1:14" x14ac:dyDescent="0.2">
      <c r="A112" t="s">
        <v>268</v>
      </c>
      <c r="B112" s="4" t="e">
        <f t="shared" si="2"/>
        <v>#VALUE!</v>
      </c>
      <c r="C112" s="4" t="str">
        <f t="shared" si="3"/>
        <v>14–17 Apr</v>
      </c>
      <c r="D112" t="s">
        <v>120</v>
      </c>
      <c r="E112">
        <v>28.6</v>
      </c>
      <c r="F112">
        <v>26.2</v>
      </c>
      <c r="G112">
        <v>10.9</v>
      </c>
      <c r="H112">
        <v>6.8</v>
      </c>
      <c r="I112">
        <v>4.0999999999999996</v>
      </c>
      <c r="J112">
        <v>8.3000000000000007</v>
      </c>
      <c r="K112">
        <v>1.8</v>
      </c>
      <c r="L112">
        <v>4</v>
      </c>
      <c r="M112">
        <v>9.3000000000000007</v>
      </c>
      <c r="N112">
        <v>2.4</v>
      </c>
    </row>
    <row r="113" spans="1:14" x14ac:dyDescent="0.2">
      <c r="A113" t="s">
        <v>269</v>
      </c>
      <c r="B113" s="4" t="e">
        <f t="shared" si="2"/>
        <v>#VALUE!</v>
      </c>
      <c r="C113" s="4" t="str">
        <f t="shared" si="3"/>
        <v>14–16 Apr</v>
      </c>
      <c r="D113" t="s">
        <v>18</v>
      </c>
      <c r="E113">
        <v>28</v>
      </c>
      <c r="F113">
        <v>27</v>
      </c>
      <c r="G113">
        <v>11</v>
      </c>
      <c r="H113">
        <v>6.8</v>
      </c>
      <c r="I113">
        <v>4.3</v>
      </c>
      <c r="J113">
        <v>7.2</v>
      </c>
      <c r="K113">
        <v>2</v>
      </c>
      <c r="L113">
        <v>4.2</v>
      </c>
      <c r="M113">
        <v>9.5</v>
      </c>
      <c r="N113">
        <v>1</v>
      </c>
    </row>
    <row r="114" spans="1:14" x14ac:dyDescent="0.2">
      <c r="A114" t="s">
        <v>270</v>
      </c>
      <c r="B114" s="4" t="e">
        <f t="shared" si="2"/>
        <v>#VALUE!</v>
      </c>
      <c r="C114" s="4" t="str">
        <f t="shared" si="3"/>
        <v>11–13 Apr</v>
      </c>
      <c r="D114" t="s">
        <v>111</v>
      </c>
      <c r="E114">
        <v>26</v>
      </c>
      <c r="F114">
        <v>25</v>
      </c>
      <c r="G114">
        <v>12.5</v>
      </c>
      <c r="H114">
        <v>4.5</v>
      </c>
      <c r="I114">
        <v>5</v>
      </c>
      <c r="J114">
        <v>7</v>
      </c>
      <c r="K114">
        <v>5</v>
      </c>
      <c r="L114">
        <v>5.5</v>
      </c>
      <c r="M114">
        <v>9.5</v>
      </c>
      <c r="N114">
        <v>1</v>
      </c>
    </row>
    <row r="115" spans="1:14" x14ac:dyDescent="0.2">
      <c r="A115" t="s">
        <v>271</v>
      </c>
      <c r="B115" s="4" t="e">
        <f t="shared" si="2"/>
        <v>#VALUE!</v>
      </c>
      <c r="C115" s="4" t="str">
        <f t="shared" si="3"/>
        <v>9–11 Apr</v>
      </c>
      <c r="D115" t="s">
        <v>18</v>
      </c>
      <c r="E115">
        <v>28</v>
      </c>
      <c r="F115">
        <v>27</v>
      </c>
      <c r="G115">
        <v>11</v>
      </c>
      <c r="H115">
        <v>6.7</v>
      </c>
      <c r="I115">
        <v>4.5</v>
      </c>
      <c r="J115">
        <v>7</v>
      </c>
      <c r="K115">
        <v>2</v>
      </c>
      <c r="L115">
        <v>4.3</v>
      </c>
      <c r="M115">
        <v>9.5</v>
      </c>
      <c r="N115">
        <v>1</v>
      </c>
    </row>
    <row r="116" spans="1:14" x14ac:dyDescent="0.2">
      <c r="A116" t="s">
        <v>272</v>
      </c>
      <c r="B116" s="4" t="e">
        <f t="shared" si="2"/>
        <v>#VALUE!</v>
      </c>
      <c r="C116" s="4" t="str">
        <f t="shared" si="3"/>
        <v>8–11 Apr</v>
      </c>
      <c r="D116" t="s">
        <v>48</v>
      </c>
      <c r="E116">
        <v>27.9</v>
      </c>
      <c r="F116">
        <v>24.6</v>
      </c>
      <c r="G116">
        <v>12.5</v>
      </c>
      <c r="H116">
        <v>7</v>
      </c>
      <c r="I116">
        <v>7.3</v>
      </c>
      <c r="J116">
        <v>7.1</v>
      </c>
      <c r="K116">
        <v>4</v>
      </c>
      <c r="L116">
        <v>3.5</v>
      </c>
      <c r="M116">
        <v>6.1</v>
      </c>
      <c r="N116">
        <v>3.3</v>
      </c>
    </row>
    <row r="117" spans="1:14" x14ac:dyDescent="0.2">
      <c r="A117" t="s">
        <v>273</v>
      </c>
      <c r="B117" s="4" t="e">
        <f t="shared" si="2"/>
        <v>#VALUE!</v>
      </c>
      <c r="C117" s="4" t="str">
        <f t="shared" si="3"/>
        <v>7–10 Apr</v>
      </c>
      <c r="D117" t="s">
        <v>120</v>
      </c>
      <c r="E117">
        <v>29.1</v>
      </c>
      <c r="F117">
        <v>26.2</v>
      </c>
      <c r="G117">
        <v>11.1</v>
      </c>
      <c r="H117">
        <v>6.6</v>
      </c>
      <c r="I117">
        <v>4.3</v>
      </c>
      <c r="J117">
        <v>8.1999999999999993</v>
      </c>
      <c r="K117">
        <v>1.7</v>
      </c>
      <c r="L117">
        <v>4.2</v>
      </c>
      <c r="M117">
        <v>8.6</v>
      </c>
      <c r="N117">
        <v>2.9</v>
      </c>
    </row>
    <row r="118" spans="1:14" x14ac:dyDescent="0.2">
      <c r="A118" t="s">
        <v>274</v>
      </c>
      <c r="B118" s="4" t="e">
        <f t="shared" si="2"/>
        <v>#VALUE!</v>
      </c>
      <c r="C118" s="4" t="str">
        <f t="shared" si="3"/>
        <v>4–7 Apr</v>
      </c>
      <c r="D118" t="s">
        <v>124</v>
      </c>
      <c r="E118">
        <v>29.5</v>
      </c>
      <c r="F118">
        <v>26</v>
      </c>
      <c r="G118">
        <v>11</v>
      </c>
      <c r="H118">
        <v>6</v>
      </c>
      <c r="I118">
        <v>6.5</v>
      </c>
      <c r="J118">
        <v>7</v>
      </c>
      <c r="K118">
        <v>1.5</v>
      </c>
      <c r="L118">
        <v>4</v>
      </c>
      <c r="M118">
        <v>8.5</v>
      </c>
      <c r="N118">
        <v>3.5</v>
      </c>
    </row>
    <row r="119" spans="1:14" x14ac:dyDescent="0.2">
      <c r="A119" t="s">
        <v>275</v>
      </c>
      <c r="B119" s="4" t="e">
        <f t="shared" si="2"/>
        <v>#VALUE!</v>
      </c>
      <c r="C119" s="4" t="str">
        <f t="shared" si="3"/>
        <v>4–6 Apr</v>
      </c>
      <c r="D119" t="s">
        <v>10</v>
      </c>
      <c r="E119">
        <v>27.5</v>
      </c>
      <c r="F119">
        <v>25</v>
      </c>
      <c r="G119">
        <v>10</v>
      </c>
      <c r="H119">
        <v>7</v>
      </c>
      <c r="I119">
        <v>5</v>
      </c>
      <c r="J119">
        <v>7</v>
      </c>
      <c r="K119">
        <v>1.5</v>
      </c>
      <c r="L119">
        <v>5</v>
      </c>
      <c r="M119">
        <v>12</v>
      </c>
      <c r="N119">
        <v>2.5</v>
      </c>
    </row>
    <row r="120" spans="1:14" x14ac:dyDescent="0.2">
      <c r="A120" s="1">
        <v>42829</v>
      </c>
      <c r="B120" s="4">
        <f t="shared" si="2"/>
        <v>40637</v>
      </c>
      <c r="C120" s="4">
        <f t="shared" si="3"/>
        <v>40637</v>
      </c>
      <c r="D120" t="s">
        <v>13</v>
      </c>
      <c r="E120">
        <v>28.6</v>
      </c>
      <c r="F120">
        <v>26.8</v>
      </c>
      <c r="G120">
        <v>10.7</v>
      </c>
      <c r="H120">
        <v>5.6</v>
      </c>
      <c r="I120">
        <v>5.8</v>
      </c>
      <c r="J120">
        <v>8.6</v>
      </c>
      <c r="K120">
        <v>2.6</v>
      </c>
      <c r="L120">
        <v>3.7</v>
      </c>
      <c r="M120">
        <v>7.6</v>
      </c>
      <c r="N120">
        <v>1.8</v>
      </c>
    </row>
    <row r="121" spans="1:14" x14ac:dyDescent="0.2">
      <c r="A121" t="s">
        <v>276</v>
      </c>
      <c r="B121" s="4" t="e">
        <f t="shared" si="2"/>
        <v>#VALUE!</v>
      </c>
      <c r="C121" s="4" t="str">
        <f t="shared" si="3"/>
        <v>30 Mar–3 Apr</v>
      </c>
      <c r="D121" t="s">
        <v>120</v>
      </c>
      <c r="E121">
        <v>29.4</v>
      </c>
      <c r="F121">
        <v>25.6</v>
      </c>
      <c r="G121">
        <v>11.5</v>
      </c>
      <c r="H121">
        <v>6.9</v>
      </c>
      <c r="I121">
        <v>4.5</v>
      </c>
      <c r="J121">
        <v>7.7</v>
      </c>
      <c r="K121">
        <v>1.8</v>
      </c>
      <c r="L121">
        <v>4</v>
      </c>
      <c r="M121">
        <v>8.6</v>
      </c>
      <c r="N121">
        <v>3.8</v>
      </c>
    </row>
    <row r="122" spans="1:14" x14ac:dyDescent="0.2">
      <c r="A122" s="1">
        <v>42822</v>
      </c>
      <c r="B122" s="4">
        <f t="shared" si="2"/>
        <v>40630</v>
      </c>
      <c r="C122" s="4">
        <f t="shared" si="3"/>
        <v>40630</v>
      </c>
      <c r="D122" t="s">
        <v>13</v>
      </c>
      <c r="E122">
        <v>28.8</v>
      </c>
      <c r="F122">
        <v>27.4</v>
      </c>
      <c r="G122">
        <v>10.4</v>
      </c>
      <c r="H122">
        <v>5.7</v>
      </c>
      <c r="I122">
        <v>5.6</v>
      </c>
      <c r="J122">
        <v>8.3000000000000007</v>
      </c>
      <c r="K122">
        <v>2.1</v>
      </c>
      <c r="L122">
        <v>4</v>
      </c>
      <c r="M122">
        <v>7.7</v>
      </c>
      <c r="N122">
        <v>1.4</v>
      </c>
    </row>
    <row r="123" spans="1:14" x14ac:dyDescent="0.2">
      <c r="A123" s="1">
        <v>42822</v>
      </c>
      <c r="B123" s="4">
        <f t="shared" si="2"/>
        <v>40630</v>
      </c>
      <c r="C123" s="4">
        <f t="shared" si="3"/>
        <v>40630</v>
      </c>
      <c r="D123" t="s">
        <v>46</v>
      </c>
      <c r="E123">
        <v>26.8</v>
      </c>
      <c r="F123">
        <v>25.2</v>
      </c>
      <c r="G123">
        <v>11.7</v>
      </c>
      <c r="H123">
        <v>5.7</v>
      </c>
      <c r="I123">
        <v>4.9000000000000004</v>
      </c>
      <c r="J123">
        <v>6.7</v>
      </c>
      <c r="K123">
        <v>2.6</v>
      </c>
      <c r="L123">
        <v>4.2</v>
      </c>
      <c r="M123">
        <v>12.2</v>
      </c>
      <c r="N123">
        <v>1.6</v>
      </c>
    </row>
    <row r="124" spans="1:14" x14ac:dyDescent="0.2">
      <c r="A124" t="s">
        <v>277</v>
      </c>
      <c r="B124" s="4" t="e">
        <f t="shared" si="2"/>
        <v>#VALUE!</v>
      </c>
      <c r="C124" s="4" t="str">
        <f t="shared" si="3"/>
        <v>24–27 Mar</v>
      </c>
      <c r="D124" t="s">
        <v>120</v>
      </c>
      <c r="E124">
        <v>29.1</v>
      </c>
      <c r="F124">
        <v>25.4</v>
      </c>
      <c r="G124">
        <v>11.4</v>
      </c>
      <c r="H124">
        <v>7.1</v>
      </c>
      <c r="I124">
        <v>4.8</v>
      </c>
      <c r="J124">
        <v>8.1</v>
      </c>
      <c r="K124">
        <v>2</v>
      </c>
      <c r="L124">
        <v>3.7</v>
      </c>
      <c r="M124">
        <v>8.4</v>
      </c>
      <c r="N124">
        <v>3.7</v>
      </c>
    </row>
    <row r="125" spans="1:14" x14ac:dyDescent="0.2">
      <c r="A125" t="s">
        <v>278</v>
      </c>
      <c r="B125" s="4" t="e">
        <f t="shared" si="2"/>
        <v>#VALUE!</v>
      </c>
      <c r="C125" s="4" t="str">
        <f t="shared" si="3"/>
        <v>25–26 Mar</v>
      </c>
      <c r="D125" t="s">
        <v>25</v>
      </c>
      <c r="E125">
        <v>27.9</v>
      </c>
      <c r="F125">
        <v>25</v>
      </c>
      <c r="G125">
        <v>11.1</v>
      </c>
      <c r="H125">
        <v>6.6</v>
      </c>
      <c r="I125">
        <v>5.8</v>
      </c>
      <c r="J125">
        <v>8.1999999999999993</v>
      </c>
      <c r="K125">
        <v>2</v>
      </c>
      <c r="L125">
        <v>5</v>
      </c>
      <c r="M125">
        <v>8.4</v>
      </c>
      <c r="N125">
        <v>2.9</v>
      </c>
    </row>
    <row r="126" spans="1:14" x14ac:dyDescent="0.2">
      <c r="A126" s="1">
        <v>42817</v>
      </c>
      <c r="B126" s="4">
        <f t="shared" si="2"/>
        <v>40625</v>
      </c>
      <c r="C126" s="4">
        <f t="shared" si="3"/>
        <v>40625</v>
      </c>
      <c r="D126" t="s">
        <v>48</v>
      </c>
      <c r="E126">
        <v>28.5</v>
      </c>
      <c r="F126">
        <v>25.2</v>
      </c>
      <c r="G126">
        <v>11.9</v>
      </c>
      <c r="H126">
        <v>7.2</v>
      </c>
      <c r="I126">
        <v>6.6</v>
      </c>
      <c r="J126">
        <v>8.1</v>
      </c>
      <c r="K126">
        <v>3.2</v>
      </c>
      <c r="L126">
        <v>3.7</v>
      </c>
      <c r="M126">
        <v>5.6</v>
      </c>
      <c r="N126">
        <v>3.3</v>
      </c>
    </row>
    <row r="127" spans="1:14" x14ac:dyDescent="0.2">
      <c r="A127" t="s">
        <v>279</v>
      </c>
      <c r="B127" s="4" t="e">
        <f t="shared" si="2"/>
        <v>#VALUE!</v>
      </c>
      <c r="C127" s="4" t="str">
        <f t="shared" si="3"/>
        <v>19–21 Mar</v>
      </c>
      <c r="D127" t="s">
        <v>72</v>
      </c>
      <c r="E127">
        <v>28.5</v>
      </c>
      <c r="F127">
        <v>26</v>
      </c>
      <c r="G127">
        <v>10.8</v>
      </c>
      <c r="H127">
        <v>6.5</v>
      </c>
      <c r="I127">
        <v>5.5</v>
      </c>
      <c r="J127">
        <v>8.1</v>
      </c>
      <c r="K127">
        <v>1.9</v>
      </c>
      <c r="L127">
        <v>4.9000000000000004</v>
      </c>
      <c r="M127">
        <v>7.8</v>
      </c>
      <c r="N127">
        <v>2.5</v>
      </c>
    </row>
    <row r="128" spans="1:14" x14ac:dyDescent="0.2">
      <c r="A128" t="s">
        <v>280</v>
      </c>
      <c r="B128" s="4" t="e">
        <f t="shared" si="2"/>
        <v>#VALUE!</v>
      </c>
      <c r="C128" s="4" t="str">
        <f t="shared" si="3"/>
        <v>16–20 Mar</v>
      </c>
      <c r="D128" t="s">
        <v>120</v>
      </c>
      <c r="E128">
        <v>29</v>
      </c>
      <c r="F128">
        <v>24.9</v>
      </c>
      <c r="G128">
        <v>10.8</v>
      </c>
      <c r="H128">
        <v>7</v>
      </c>
      <c r="I128">
        <v>5.4</v>
      </c>
      <c r="J128">
        <v>8.6999999999999993</v>
      </c>
      <c r="K128">
        <v>1.7</v>
      </c>
      <c r="L128">
        <v>4</v>
      </c>
      <c r="M128">
        <v>8.5</v>
      </c>
      <c r="N128">
        <v>4.0999999999999996</v>
      </c>
    </row>
    <row r="129" spans="1:14" x14ac:dyDescent="0.2">
      <c r="A129" t="s">
        <v>281</v>
      </c>
      <c r="B129" s="4" t="e">
        <f t="shared" si="2"/>
        <v>#VALUE!</v>
      </c>
      <c r="C129" s="4" t="str">
        <f t="shared" si="3"/>
        <v>14–17 Mar</v>
      </c>
      <c r="D129" t="s">
        <v>134</v>
      </c>
      <c r="E129">
        <v>27.4</v>
      </c>
      <c r="F129">
        <v>23.4</v>
      </c>
      <c r="G129">
        <v>11.2</v>
      </c>
      <c r="H129">
        <v>6.1</v>
      </c>
      <c r="I129">
        <v>5.3</v>
      </c>
      <c r="J129">
        <v>7.6</v>
      </c>
      <c r="K129">
        <v>2.2000000000000002</v>
      </c>
      <c r="L129">
        <v>5.0999999999999996</v>
      </c>
      <c r="M129">
        <v>11.7</v>
      </c>
      <c r="N129">
        <v>4</v>
      </c>
    </row>
    <row r="130" spans="1:14" x14ac:dyDescent="0.2">
      <c r="A130" t="s">
        <v>102</v>
      </c>
      <c r="B130" s="4" t="e">
        <f t="shared" si="2"/>
        <v>#VALUE!</v>
      </c>
      <c r="C130" s="4" t="str">
        <f t="shared" si="3"/>
        <v>13–14 Mar</v>
      </c>
      <c r="D130" t="s">
        <v>18</v>
      </c>
      <c r="E130">
        <v>29</v>
      </c>
      <c r="F130">
        <v>26.5</v>
      </c>
      <c r="G130">
        <v>11.5</v>
      </c>
      <c r="H130">
        <v>7</v>
      </c>
      <c r="I130">
        <v>5</v>
      </c>
      <c r="J130">
        <v>7.3</v>
      </c>
      <c r="K130">
        <v>2</v>
      </c>
      <c r="L130">
        <v>4</v>
      </c>
      <c r="M130">
        <v>7.7</v>
      </c>
      <c r="N130">
        <v>2.5</v>
      </c>
    </row>
    <row r="131" spans="1:14" x14ac:dyDescent="0.2">
      <c r="A131" t="s">
        <v>282</v>
      </c>
      <c r="B131" s="4" t="e">
        <f t="shared" ref="B131:B189" si="4">DATE(YEAR(A131)-6,MONTH(A131),DAY(A131))</f>
        <v>#VALUE!</v>
      </c>
      <c r="C131" s="4" t="str">
        <f t="shared" ref="C131:C189" si="5">IF(ISERROR(B131), A131, B131)</f>
        <v>10–13 Mar</v>
      </c>
      <c r="D131" t="s">
        <v>120</v>
      </c>
      <c r="E131">
        <v>28.9</v>
      </c>
      <c r="F131">
        <v>25.1</v>
      </c>
      <c r="G131">
        <v>11.1</v>
      </c>
      <c r="H131">
        <v>7</v>
      </c>
      <c r="I131">
        <v>5.0999999999999996</v>
      </c>
      <c r="J131">
        <v>9</v>
      </c>
      <c r="K131">
        <v>1.7</v>
      </c>
      <c r="L131">
        <v>4.3</v>
      </c>
      <c r="M131">
        <v>7.8</v>
      </c>
      <c r="N131">
        <v>3.8</v>
      </c>
    </row>
    <row r="132" spans="1:14" x14ac:dyDescent="0.2">
      <c r="A132" t="s">
        <v>283</v>
      </c>
      <c r="B132" s="4" t="e">
        <f t="shared" si="4"/>
        <v>#VALUE!</v>
      </c>
      <c r="C132" s="4" t="str">
        <f t="shared" si="5"/>
        <v>11–12 Mar</v>
      </c>
      <c r="D132" t="s">
        <v>25</v>
      </c>
      <c r="E132">
        <v>27.6</v>
      </c>
      <c r="F132">
        <v>24.4</v>
      </c>
      <c r="G132">
        <v>11.5</v>
      </c>
      <c r="H132">
        <v>6.5</v>
      </c>
      <c r="I132">
        <v>5.9</v>
      </c>
      <c r="J132">
        <v>8</v>
      </c>
      <c r="K132">
        <v>2</v>
      </c>
      <c r="L132">
        <v>5.3</v>
      </c>
      <c r="M132">
        <v>8.8000000000000007</v>
      </c>
      <c r="N132">
        <v>3.2</v>
      </c>
    </row>
    <row r="133" spans="1:14" x14ac:dyDescent="0.2">
      <c r="A133" t="s">
        <v>284</v>
      </c>
      <c r="B133" s="4" t="e">
        <f t="shared" si="4"/>
        <v>#VALUE!</v>
      </c>
      <c r="C133" s="4" t="str">
        <f t="shared" si="5"/>
        <v>8–9 Mar</v>
      </c>
      <c r="D133" t="s">
        <v>18</v>
      </c>
      <c r="E133">
        <v>29</v>
      </c>
      <c r="F133">
        <v>26.5</v>
      </c>
      <c r="G133">
        <v>11.5</v>
      </c>
      <c r="H133">
        <v>7</v>
      </c>
      <c r="I133">
        <v>5</v>
      </c>
      <c r="J133">
        <v>7.3</v>
      </c>
      <c r="K133">
        <v>2</v>
      </c>
      <c r="L133">
        <v>4</v>
      </c>
      <c r="M133">
        <v>7.7</v>
      </c>
      <c r="N133">
        <v>2.5</v>
      </c>
    </row>
    <row r="134" spans="1:14" x14ac:dyDescent="0.2">
      <c r="A134" t="s">
        <v>285</v>
      </c>
      <c r="B134" s="4" t="e">
        <f t="shared" si="4"/>
        <v>#VALUE!</v>
      </c>
      <c r="C134" s="4" t="str">
        <f t="shared" si="5"/>
        <v>7–8 Mar</v>
      </c>
      <c r="D134" t="s">
        <v>124</v>
      </c>
      <c r="E134">
        <v>31</v>
      </c>
      <c r="F134">
        <v>26.5</v>
      </c>
      <c r="G134">
        <v>10.5</v>
      </c>
      <c r="H134">
        <v>6</v>
      </c>
      <c r="I134">
        <v>6.5</v>
      </c>
      <c r="J134">
        <v>6</v>
      </c>
      <c r="L134">
        <v>4.5</v>
      </c>
      <c r="M134">
        <v>9</v>
      </c>
      <c r="N134">
        <v>4.5</v>
      </c>
    </row>
    <row r="135" spans="1:14" x14ac:dyDescent="0.2">
      <c r="A135" t="s">
        <v>286</v>
      </c>
      <c r="B135" s="4" t="e">
        <f t="shared" si="4"/>
        <v>#VALUE!</v>
      </c>
      <c r="C135" s="4" t="str">
        <f t="shared" si="5"/>
        <v>4–7 Mar</v>
      </c>
      <c r="D135" t="s">
        <v>287</v>
      </c>
      <c r="E135">
        <v>27</v>
      </c>
      <c r="F135">
        <v>26</v>
      </c>
      <c r="G135">
        <v>10</v>
      </c>
      <c r="H135">
        <v>6.6</v>
      </c>
      <c r="I135">
        <v>5.7</v>
      </c>
      <c r="J135">
        <v>8</v>
      </c>
      <c r="K135">
        <v>2</v>
      </c>
      <c r="L135">
        <v>6.8</v>
      </c>
      <c r="M135">
        <v>7.9</v>
      </c>
      <c r="N135">
        <v>1</v>
      </c>
    </row>
    <row r="136" spans="1:14" x14ac:dyDescent="0.2">
      <c r="A136" t="s">
        <v>288</v>
      </c>
      <c r="B136" s="4" t="e">
        <f t="shared" si="4"/>
        <v>#VALUE!</v>
      </c>
      <c r="C136" s="4" t="str">
        <f t="shared" si="5"/>
        <v>3–6 Mar</v>
      </c>
      <c r="D136" t="s">
        <v>120</v>
      </c>
      <c r="E136">
        <v>29.2</v>
      </c>
      <c r="F136">
        <v>25.3</v>
      </c>
      <c r="G136">
        <v>11.1</v>
      </c>
      <c r="H136">
        <v>6.7</v>
      </c>
      <c r="I136">
        <v>5.4</v>
      </c>
      <c r="J136">
        <v>8.5</v>
      </c>
      <c r="K136">
        <v>1.7</v>
      </c>
      <c r="L136">
        <v>4.0999999999999996</v>
      </c>
      <c r="M136">
        <v>8</v>
      </c>
      <c r="N136">
        <v>3.9</v>
      </c>
    </row>
    <row r="137" spans="1:14" x14ac:dyDescent="0.2">
      <c r="A137" s="1">
        <v>42794</v>
      </c>
      <c r="B137" s="4">
        <f t="shared" si="4"/>
        <v>40602</v>
      </c>
      <c r="C137" s="4">
        <f t="shared" si="5"/>
        <v>40602</v>
      </c>
      <c r="D137" t="s">
        <v>13</v>
      </c>
      <c r="E137">
        <v>29.2</v>
      </c>
      <c r="F137">
        <v>27.1</v>
      </c>
      <c r="G137">
        <v>10.8</v>
      </c>
      <c r="H137">
        <v>6</v>
      </c>
      <c r="I137">
        <v>6.3</v>
      </c>
      <c r="J137">
        <v>8.6999999999999993</v>
      </c>
      <c r="K137">
        <v>2.7</v>
      </c>
      <c r="L137">
        <v>4.0999999999999996</v>
      </c>
      <c r="M137">
        <v>5.0999999999999996</v>
      </c>
      <c r="N137">
        <v>2.1</v>
      </c>
    </row>
    <row r="138" spans="1:14" x14ac:dyDescent="0.2">
      <c r="A138" t="s">
        <v>289</v>
      </c>
      <c r="B138" s="4" t="e">
        <f t="shared" si="4"/>
        <v>#VALUE!</v>
      </c>
      <c r="C138" s="4" t="str">
        <f t="shared" si="5"/>
        <v>25–28 Feb</v>
      </c>
      <c r="D138" t="s">
        <v>287</v>
      </c>
      <c r="E138">
        <v>27.8</v>
      </c>
      <c r="F138">
        <v>26.3</v>
      </c>
      <c r="G138">
        <v>10</v>
      </c>
      <c r="H138">
        <v>6.4</v>
      </c>
      <c r="I138">
        <v>5.5</v>
      </c>
      <c r="J138">
        <v>8.3000000000000007</v>
      </c>
      <c r="K138">
        <v>2</v>
      </c>
      <c r="L138">
        <v>6.6</v>
      </c>
      <c r="M138">
        <v>7.1</v>
      </c>
      <c r="N138">
        <v>1.5</v>
      </c>
    </row>
    <row r="139" spans="1:14" x14ac:dyDescent="0.2">
      <c r="A139" t="s">
        <v>290</v>
      </c>
      <c r="B139" s="4" t="e">
        <f t="shared" si="4"/>
        <v>#VALUE!</v>
      </c>
      <c r="C139" s="4" t="str">
        <f t="shared" si="5"/>
        <v>24–28 Feb</v>
      </c>
      <c r="D139" t="s">
        <v>10</v>
      </c>
      <c r="E139">
        <v>27</v>
      </c>
      <c r="F139">
        <v>24.4</v>
      </c>
      <c r="G139">
        <v>10</v>
      </c>
      <c r="H139">
        <v>6.8</v>
      </c>
      <c r="I139">
        <v>5.2</v>
      </c>
      <c r="J139">
        <v>8</v>
      </c>
      <c r="K139">
        <v>1.8</v>
      </c>
      <c r="L139">
        <v>6.5</v>
      </c>
      <c r="M139">
        <v>10.3</v>
      </c>
      <c r="N139">
        <v>2.6</v>
      </c>
    </row>
    <row r="140" spans="1:14" x14ac:dyDescent="0.2">
      <c r="A140" t="s">
        <v>291</v>
      </c>
      <c r="B140" s="4" t="e">
        <f t="shared" si="4"/>
        <v>#VALUE!</v>
      </c>
      <c r="C140" s="4" t="str">
        <f t="shared" si="5"/>
        <v>24–27 Feb</v>
      </c>
      <c r="D140" t="s">
        <v>120</v>
      </c>
      <c r="E140">
        <v>30.1</v>
      </c>
      <c r="F140">
        <v>25.9</v>
      </c>
      <c r="G140">
        <v>10.9</v>
      </c>
      <c r="H140">
        <v>6.3</v>
      </c>
      <c r="I140">
        <v>5.9</v>
      </c>
      <c r="J140">
        <v>8.1999999999999993</v>
      </c>
      <c r="K140">
        <v>1.8</v>
      </c>
      <c r="L140">
        <v>3.6</v>
      </c>
      <c r="M140">
        <v>7.3</v>
      </c>
      <c r="N140">
        <v>4.2</v>
      </c>
    </row>
    <row r="141" spans="1:14" x14ac:dyDescent="0.2">
      <c r="A141" t="s">
        <v>292</v>
      </c>
      <c r="B141" s="4" t="e">
        <f t="shared" si="4"/>
        <v>#VALUE!</v>
      </c>
      <c r="C141" s="4" t="str">
        <f t="shared" si="5"/>
        <v>25–26 Feb</v>
      </c>
      <c r="D141" t="s">
        <v>25</v>
      </c>
      <c r="E141">
        <v>27.8</v>
      </c>
      <c r="F141">
        <v>24.5</v>
      </c>
      <c r="G141">
        <v>11.8</v>
      </c>
      <c r="H141">
        <v>6.5</v>
      </c>
      <c r="I141">
        <v>6</v>
      </c>
      <c r="J141">
        <v>7.6</v>
      </c>
      <c r="K141">
        <v>2</v>
      </c>
      <c r="L141">
        <v>5.7</v>
      </c>
      <c r="M141">
        <v>8.1</v>
      </c>
      <c r="N141">
        <v>3.3</v>
      </c>
    </row>
    <row r="142" spans="1:14" x14ac:dyDescent="0.2">
      <c r="A142" s="1">
        <v>42791</v>
      </c>
      <c r="B142" s="4">
        <f t="shared" si="4"/>
        <v>40599</v>
      </c>
      <c r="C142" s="4">
        <f t="shared" si="5"/>
        <v>40599</v>
      </c>
      <c r="D142" t="s">
        <v>117</v>
      </c>
      <c r="E142">
        <v>30.9</v>
      </c>
      <c r="F142">
        <v>29.8</v>
      </c>
      <c r="G142">
        <v>9.3000000000000007</v>
      </c>
      <c r="H142">
        <v>6.6</v>
      </c>
      <c r="I142">
        <v>5.6</v>
      </c>
      <c r="J142">
        <v>6.3</v>
      </c>
      <c r="K142">
        <v>1.6</v>
      </c>
      <c r="L142">
        <v>5.0999999999999996</v>
      </c>
      <c r="M142">
        <v>4.8</v>
      </c>
      <c r="N142">
        <v>1.1000000000000001</v>
      </c>
    </row>
    <row r="143" spans="1:14" x14ac:dyDescent="0.2">
      <c r="A143" s="1">
        <v>42791</v>
      </c>
      <c r="B143" s="4">
        <f t="shared" si="4"/>
        <v>40599</v>
      </c>
      <c r="C143" s="4">
        <f t="shared" si="5"/>
        <v>40599</v>
      </c>
      <c r="D143" t="s">
        <v>46</v>
      </c>
      <c r="E143">
        <v>26.8</v>
      </c>
      <c r="F143">
        <v>25</v>
      </c>
      <c r="G143">
        <v>11.6</v>
      </c>
      <c r="H143">
        <v>6</v>
      </c>
      <c r="I143">
        <v>5.3</v>
      </c>
      <c r="J143">
        <v>7.2</v>
      </c>
      <c r="K143">
        <v>2.4</v>
      </c>
      <c r="L143">
        <v>4.3</v>
      </c>
      <c r="M143">
        <v>11.4</v>
      </c>
      <c r="N143">
        <v>1.8</v>
      </c>
    </row>
    <row r="144" spans="1:14" x14ac:dyDescent="0.2">
      <c r="A144" s="1">
        <v>42787</v>
      </c>
      <c r="B144" s="4">
        <f t="shared" si="4"/>
        <v>40595</v>
      </c>
      <c r="C144" s="4">
        <f t="shared" si="5"/>
        <v>40595</v>
      </c>
      <c r="D144" t="s">
        <v>13</v>
      </c>
      <c r="E144">
        <v>28.4</v>
      </c>
      <c r="F144">
        <v>26.7</v>
      </c>
      <c r="G144">
        <v>11</v>
      </c>
      <c r="H144">
        <v>5.8</v>
      </c>
      <c r="I144">
        <v>6.5</v>
      </c>
      <c r="J144">
        <v>9</v>
      </c>
      <c r="K144">
        <v>2.6</v>
      </c>
      <c r="L144">
        <v>4.5999999999999996</v>
      </c>
      <c r="M144">
        <v>5.4</v>
      </c>
      <c r="N144">
        <v>1.7</v>
      </c>
    </row>
    <row r="145" spans="1:14" x14ac:dyDescent="0.2">
      <c r="A145" t="s">
        <v>293</v>
      </c>
      <c r="B145" s="4" t="e">
        <f t="shared" si="4"/>
        <v>#VALUE!</v>
      </c>
      <c r="C145" s="4" t="str">
        <f t="shared" si="5"/>
        <v>18–20 Feb</v>
      </c>
      <c r="D145" t="s">
        <v>111</v>
      </c>
      <c r="E145">
        <v>26.5</v>
      </c>
      <c r="F145">
        <v>24.5</v>
      </c>
      <c r="G145">
        <v>12</v>
      </c>
      <c r="H145">
        <v>6</v>
      </c>
      <c r="I145">
        <v>6</v>
      </c>
      <c r="J145">
        <v>7.5</v>
      </c>
      <c r="K145">
        <v>3.5</v>
      </c>
      <c r="L145">
        <v>6.5</v>
      </c>
      <c r="M145">
        <v>7.5</v>
      </c>
      <c r="N145">
        <v>2</v>
      </c>
    </row>
    <row r="146" spans="1:14" x14ac:dyDescent="0.2">
      <c r="A146" t="s">
        <v>294</v>
      </c>
      <c r="B146" s="4" t="e">
        <f t="shared" si="4"/>
        <v>#VALUE!</v>
      </c>
      <c r="C146" s="4" t="str">
        <f t="shared" si="5"/>
        <v>17–20 Feb</v>
      </c>
      <c r="D146" t="s">
        <v>120</v>
      </c>
      <c r="E146">
        <v>29.9</v>
      </c>
      <c r="F146">
        <v>26.1</v>
      </c>
      <c r="G146">
        <v>10.8</v>
      </c>
      <c r="H146">
        <v>6.7</v>
      </c>
      <c r="I146">
        <v>5.6</v>
      </c>
      <c r="J146">
        <v>8.4</v>
      </c>
      <c r="K146">
        <v>1.6</v>
      </c>
      <c r="L146">
        <v>3.6</v>
      </c>
      <c r="M146">
        <v>7.3</v>
      </c>
      <c r="N146">
        <v>3.8</v>
      </c>
    </row>
    <row r="147" spans="1:14" x14ac:dyDescent="0.2">
      <c r="A147" t="s">
        <v>295</v>
      </c>
      <c r="B147" s="4" t="e">
        <f t="shared" si="4"/>
        <v>#VALUE!</v>
      </c>
      <c r="C147" s="4" t="str">
        <f t="shared" si="5"/>
        <v>18–19 Feb</v>
      </c>
      <c r="D147" t="s">
        <v>20</v>
      </c>
      <c r="E147">
        <v>30.2</v>
      </c>
      <c r="F147">
        <v>25.9</v>
      </c>
      <c r="G147">
        <v>12</v>
      </c>
      <c r="H147">
        <v>6.5</v>
      </c>
      <c r="I147">
        <v>6.1</v>
      </c>
      <c r="J147">
        <v>7.1</v>
      </c>
      <c r="K147">
        <v>1.4</v>
      </c>
      <c r="L147">
        <v>3</v>
      </c>
      <c r="M147">
        <v>7.8</v>
      </c>
      <c r="N147">
        <v>4.3</v>
      </c>
    </row>
    <row r="148" spans="1:14" x14ac:dyDescent="0.2">
      <c r="A148" t="s">
        <v>296</v>
      </c>
      <c r="B148" s="4" t="e">
        <f t="shared" si="4"/>
        <v>#VALUE!</v>
      </c>
      <c r="C148" s="4" t="str">
        <f t="shared" si="5"/>
        <v>17–18 Feb</v>
      </c>
      <c r="D148" t="s">
        <v>117</v>
      </c>
      <c r="E148">
        <v>30.8</v>
      </c>
      <c r="F148">
        <v>30.3</v>
      </c>
      <c r="G148">
        <v>9.1999999999999993</v>
      </c>
      <c r="H148">
        <v>6</v>
      </c>
      <c r="I148">
        <v>5.3</v>
      </c>
      <c r="J148">
        <v>6.5</v>
      </c>
      <c r="K148">
        <v>1.7</v>
      </c>
      <c r="L148">
        <v>5</v>
      </c>
      <c r="M148">
        <v>5.2</v>
      </c>
      <c r="N148">
        <v>0.5</v>
      </c>
    </row>
    <row r="149" spans="1:14" x14ac:dyDescent="0.2">
      <c r="A149" t="s">
        <v>297</v>
      </c>
      <c r="B149" s="4" t="e">
        <f t="shared" si="4"/>
        <v>#VALUE!</v>
      </c>
      <c r="C149" s="4" t="str">
        <f t="shared" si="5"/>
        <v>16–18 Feb</v>
      </c>
      <c r="D149" t="s">
        <v>42</v>
      </c>
      <c r="E149">
        <v>30.6</v>
      </c>
      <c r="F149">
        <v>25.8</v>
      </c>
      <c r="G149">
        <v>9.9</v>
      </c>
      <c r="H149">
        <v>5.4</v>
      </c>
      <c r="I149">
        <v>5.2</v>
      </c>
      <c r="J149">
        <v>6.9</v>
      </c>
      <c r="K149">
        <v>2.2000000000000002</v>
      </c>
      <c r="L149">
        <v>4.9000000000000004</v>
      </c>
      <c r="M149">
        <v>9.1</v>
      </c>
      <c r="N149">
        <v>4.8</v>
      </c>
    </row>
    <row r="150" spans="1:14" x14ac:dyDescent="0.2">
      <c r="A150" t="s">
        <v>298</v>
      </c>
      <c r="B150" s="4" t="e">
        <f t="shared" si="4"/>
        <v>#VALUE!</v>
      </c>
      <c r="C150" s="4" t="str">
        <f t="shared" si="5"/>
        <v>8–18 Feb</v>
      </c>
      <c r="D150" t="s">
        <v>299</v>
      </c>
      <c r="E150">
        <v>28</v>
      </c>
      <c r="F150">
        <v>29.5</v>
      </c>
      <c r="G150">
        <v>10</v>
      </c>
      <c r="H150">
        <v>5.5</v>
      </c>
      <c r="I150">
        <v>6.5</v>
      </c>
      <c r="J150">
        <v>8</v>
      </c>
      <c r="K150">
        <v>1</v>
      </c>
      <c r="L150">
        <v>5</v>
      </c>
      <c r="M150">
        <v>6.5</v>
      </c>
      <c r="N150">
        <v>1.5</v>
      </c>
    </row>
    <row r="151" spans="1:14" x14ac:dyDescent="0.2">
      <c r="A151" t="s">
        <v>300</v>
      </c>
      <c r="B151" s="4" t="e">
        <f t="shared" si="4"/>
        <v>#VALUE!</v>
      </c>
      <c r="C151" s="4" t="str">
        <f t="shared" si="5"/>
        <v>16–17 Feb</v>
      </c>
      <c r="D151" t="s">
        <v>18</v>
      </c>
      <c r="E151">
        <v>29</v>
      </c>
      <c r="F151">
        <v>26</v>
      </c>
      <c r="G151">
        <v>11.5</v>
      </c>
      <c r="H151">
        <v>6.5</v>
      </c>
      <c r="I151">
        <v>5.5</v>
      </c>
      <c r="J151">
        <v>7</v>
      </c>
      <c r="K151">
        <v>1.5</v>
      </c>
      <c r="L151">
        <v>3.7</v>
      </c>
      <c r="M151">
        <v>9.3000000000000007</v>
      </c>
      <c r="N151">
        <v>3</v>
      </c>
    </row>
    <row r="152" spans="1:14" x14ac:dyDescent="0.2">
      <c r="A152" t="s">
        <v>301</v>
      </c>
      <c r="B152" s="4" t="e">
        <f t="shared" si="4"/>
        <v>#VALUE!</v>
      </c>
      <c r="C152" s="4" t="str">
        <f t="shared" si="5"/>
        <v>14–16 Feb</v>
      </c>
      <c r="D152" t="s">
        <v>48</v>
      </c>
      <c r="E152">
        <v>30</v>
      </c>
      <c r="F152">
        <v>24.7</v>
      </c>
      <c r="G152">
        <v>11.1</v>
      </c>
      <c r="H152">
        <v>7.1</v>
      </c>
      <c r="I152">
        <v>5.7</v>
      </c>
      <c r="J152">
        <v>9</v>
      </c>
      <c r="K152">
        <v>2.5</v>
      </c>
      <c r="L152">
        <v>4.2</v>
      </c>
      <c r="M152">
        <v>5.7</v>
      </c>
      <c r="N152">
        <v>5.3</v>
      </c>
    </row>
    <row r="153" spans="1:14" x14ac:dyDescent="0.2">
      <c r="A153" s="1">
        <v>42780</v>
      </c>
      <c r="B153" s="4">
        <f t="shared" si="4"/>
        <v>40588</v>
      </c>
      <c r="C153" s="4">
        <f t="shared" si="5"/>
        <v>40588</v>
      </c>
      <c r="D153" t="s">
        <v>13</v>
      </c>
      <c r="E153">
        <v>27.9</v>
      </c>
      <c r="F153">
        <v>26</v>
      </c>
      <c r="G153">
        <v>11.3</v>
      </c>
      <c r="H153">
        <v>6</v>
      </c>
      <c r="I153">
        <v>6.6</v>
      </c>
      <c r="J153">
        <v>9.4</v>
      </c>
      <c r="K153">
        <v>2</v>
      </c>
      <c r="L153">
        <v>5.6</v>
      </c>
      <c r="M153">
        <v>5.2</v>
      </c>
      <c r="N153">
        <v>1.9</v>
      </c>
    </row>
    <row r="154" spans="1:14" x14ac:dyDescent="0.2">
      <c r="A154" t="s">
        <v>202</v>
      </c>
      <c r="B154" s="4" t="e">
        <f t="shared" si="4"/>
        <v>#VALUE!</v>
      </c>
      <c r="C154" s="4" t="str">
        <f t="shared" si="5"/>
        <v>11–14 Feb</v>
      </c>
      <c r="D154" t="s">
        <v>287</v>
      </c>
      <c r="E154">
        <v>28</v>
      </c>
      <c r="F154">
        <v>25</v>
      </c>
      <c r="G154">
        <v>10</v>
      </c>
      <c r="H154">
        <v>6.5</v>
      </c>
      <c r="I154">
        <v>5.4</v>
      </c>
      <c r="J154">
        <v>9</v>
      </c>
      <c r="K154">
        <v>2.5</v>
      </c>
      <c r="L154">
        <v>7.5</v>
      </c>
      <c r="M154">
        <v>6.1</v>
      </c>
      <c r="N154">
        <v>3</v>
      </c>
    </row>
    <row r="155" spans="1:14" x14ac:dyDescent="0.2">
      <c r="A155" t="s">
        <v>302</v>
      </c>
      <c r="B155" s="4" t="e">
        <f t="shared" si="4"/>
        <v>#VALUE!</v>
      </c>
      <c r="C155" s="4" t="str">
        <f t="shared" si="5"/>
        <v>10–13 Feb</v>
      </c>
      <c r="D155" t="s">
        <v>120</v>
      </c>
      <c r="E155">
        <v>30.3</v>
      </c>
      <c r="F155">
        <v>25.3</v>
      </c>
      <c r="G155">
        <v>11.4</v>
      </c>
      <c r="H155">
        <v>6.2</v>
      </c>
      <c r="I155">
        <v>5.0999999999999996</v>
      </c>
      <c r="J155">
        <v>9.3000000000000007</v>
      </c>
      <c r="K155">
        <v>1.6</v>
      </c>
      <c r="L155">
        <v>3.7</v>
      </c>
      <c r="M155">
        <v>7.1</v>
      </c>
      <c r="N155">
        <v>5</v>
      </c>
    </row>
    <row r="156" spans="1:14" x14ac:dyDescent="0.2">
      <c r="A156" t="s">
        <v>303</v>
      </c>
      <c r="B156" s="4" t="e">
        <f t="shared" si="4"/>
        <v>#VALUE!</v>
      </c>
      <c r="C156" s="4" t="str">
        <f t="shared" si="5"/>
        <v>11–12 Feb</v>
      </c>
      <c r="D156" t="s">
        <v>25</v>
      </c>
      <c r="E156">
        <v>28.6</v>
      </c>
      <c r="F156">
        <v>24.4</v>
      </c>
      <c r="G156">
        <v>11.4</v>
      </c>
      <c r="H156">
        <v>6.3</v>
      </c>
      <c r="I156">
        <v>6</v>
      </c>
      <c r="J156">
        <v>7.7</v>
      </c>
      <c r="K156">
        <v>2</v>
      </c>
      <c r="L156">
        <v>5.8</v>
      </c>
      <c r="M156">
        <v>7.8</v>
      </c>
      <c r="N156">
        <v>4.2</v>
      </c>
    </row>
    <row r="157" spans="1:14" x14ac:dyDescent="0.2">
      <c r="A157" t="s">
        <v>304</v>
      </c>
      <c r="B157" s="4" t="e">
        <f t="shared" si="4"/>
        <v>#VALUE!</v>
      </c>
      <c r="C157" s="4" t="str">
        <f t="shared" si="5"/>
        <v>10–11 Feb</v>
      </c>
      <c r="D157" t="s">
        <v>117</v>
      </c>
      <c r="E157">
        <v>31</v>
      </c>
      <c r="F157">
        <v>30.6</v>
      </c>
      <c r="G157">
        <v>9.3000000000000007</v>
      </c>
      <c r="H157">
        <v>5.3</v>
      </c>
      <c r="I157">
        <v>4.4000000000000004</v>
      </c>
      <c r="J157">
        <v>6.3</v>
      </c>
      <c r="K157">
        <v>1.6</v>
      </c>
      <c r="L157">
        <v>6.9</v>
      </c>
      <c r="M157">
        <v>4.5999999999999996</v>
      </c>
      <c r="N157">
        <v>0.4</v>
      </c>
    </row>
    <row r="158" spans="1:14" x14ac:dyDescent="0.2">
      <c r="A158" t="s">
        <v>305</v>
      </c>
      <c r="B158" s="4" t="e">
        <f t="shared" si="4"/>
        <v>#VALUE!</v>
      </c>
      <c r="C158" s="4" t="str">
        <f t="shared" si="5"/>
        <v>9–11 Feb</v>
      </c>
      <c r="D158" t="s">
        <v>134</v>
      </c>
      <c r="E158">
        <v>27.5</v>
      </c>
      <c r="F158">
        <v>23.1</v>
      </c>
      <c r="G158">
        <v>11.8</v>
      </c>
      <c r="H158">
        <v>5.6</v>
      </c>
      <c r="I158">
        <v>5.0999999999999996</v>
      </c>
      <c r="J158">
        <v>7.7</v>
      </c>
      <c r="K158">
        <v>2.2000000000000002</v>
      </c>
      <c r="L158">
        <v>5</v>
      </c>
      <c r="M158">
        <v>12</v>
      </c>
      <c r="N158">
        <v>4.4000000000000004</v>
      </c>
    </row>
    <row r="159" spans="1:14" x14ac:dyDescent="0.2">
      <c r="A159" t="s">
        <v>305</v>
      </c>
      <c r="B159" s="4" t="e">
        <f t="shared" si="4"/>
        <v>#VALUE!</v>
      </c>
      <c r="C159" s="4" t="str">
        <f t="shared" si="5"/>
        <v>9–11 Feb</v>
      </c>
      <c r="D159" t="s">
        <v>12</v>
      </c>
      <c r="E159">
        <v>27.2</v>
      </c>
      <c r="F159">
        <v>24.3</v>
      </c>
      <c r="G159">
        <v>11.8</v>
      </c>
      <c r="H159">
        <v>7.1</v>
      </c>
      <c r="I159">
        <v>5.9</v>
      </c>
      <c r="J159">
        <v>8.1999999999999993</v>
      </c>
      <c r="K159">
        <v>3.6</v>
      </c>
      <c r="L159">
        <v>5.5</v>
      </c>
      <c r="M159">
        <v>6.4</v>
      </c>
      <c r="N159">
        <v>2.9</v>
      </c>
    </row>
    <row r="160" spans="1:14" x14ac:dyDescent="0.2">
      <c r="A160" t="s">
        <v>306</v>
      </c>
      <c r="B160" s="4" t="e">
        <f t="shared" si="4"/>
        <v>#VALUE!</v>
      </c>
      <c r="C160" s="4" t="str">
        <f t="shared" si="5"/>
        <v>2–11 Feb</v>
      </c>
      <c r="D160" t="s">
        <v>124</v>
      </c>
      <c r="E160">
        <v>32</v>
      </c>
      <c r="F160">
        <v>27.5</v>
      </c>
      <c r="G160">
        <v>9</v>
      </c>
      <c r="H160">
        <v>6</v>
      </c>
      <c r="I160">
        <v>6.5</v>
      </c>
      <c r="J160">
        <v>4.5</v>
      </c>
      <c r="L160">
        <v>4</v>
      </c>
      <c r="M160">
        <v>10.5</v>
      </c>
      <c r="N160">
        <v>4.5</v>
      </c>
    </row>
    <row r="161" spans="1:14" x14ac:dyDescent="0.2">
      <c r="A161" s="1">
        <v>42776</v>
      </c>
      <c r="B161" s="4">
        <f t="shared" si="4"/>
        <v>40584</v>
      </c>
      <c r="C161" s="4">
        <f t="shared" si="5"/>
        <v>40584</v>
      </c>
      <c r="D161" t="s">
        <v>18</v>
      </c>
      <c r="E161">
        <v>29.5</v>
      </c>
      <c r="F161">
        <v>25.5</v>
      </c>
      <c r="G161">
        <v>12</v>
      </c>
      <c r="H161">
        <v>6.5</v>
      </c>
      <c r="I161">
        <v>5</v>
      </c>
      <c r="J161">
        <v>7</v>
      </c>
      <c r="K161">
        <v>1.5</v>
      </c>
      <c r="L161">
        <v>4</v>
      </c>
      <c r="M161">
        <v>9</v>
      </c>
      <c r="N161">
        <v>4</v>
      </c>
    </row>
    <row r="162" spans="1:14" x14ac:dyDescent="0.2">
      <c r="A162" s="1">
        <v>42773</v>
      </c>
      <c r="B162" s="4">
        <f t="shared" si="4"/>
        <v>40581</v>
      </c>
      <c r="C162" s="4">
        <f t="shared" si="5"/>
        <v>40581</v>
      </c>
      <c r="D162" t="s">
        <v>13</v>
      </c>
      <c r="E162">
        <v>27.6</v>
      </c>
      <c r="F162">
        <v>25.8</v>
      </c>
      <c r="G162">
        <v>11.5</v>
      </c>
      <c r="H162">
        <v>5.8</v>
      </c>
      <c r="I162">
        <v>6.8</v>
      </c>
      <c r="J162">
        <v>9.6999999999999993</v>
      </c>
      <c r="K162">
        <v>2.4</v>
      </c>
      <c r="L162">
        <v>5</v>
      </c>
      <c r="M162">
        <v>5.4</v>
      </c>
      <c r="N162">
        <v>1.8</v>
      </c>
    </row>
    <row r="163" spans="1:14" x14ac:dyDescent="0.2">
      <c r="A163" t="s">
        <v>307</v>
      </c>
      <c r="B163" s="4" t="e">
        <f t="shared" si="4"/>
        <v>#VALUE!</v>
      </c>
      <c r="C163" s="4" t="str">
        <f t="shared" si="5"/>
        <v>4–7 Feb</v>
      </c>
      <c r="D163" t="s">
        <v>72</v>
      </c>
      <c r="E163">
        <v>27.5</v>
      </c>
      <c r="F163">
        <v>24.5</v>
      </c>
      <c r="G163">
        <v>11.3</v>
      </c>
      <c r="H163">
        <v>6.9</v>
      </c>
      <c r="I163">
        <v>5.9</v>
      </c>
      <c r="J163">
        <v>8.6</v>
      </c>
      <c r="K163">
        <v>2.1</v>
      </c>
      <c r="L163">
        <v>5.0999999999999996</v>
      </c>
      <c r="M163">
        <v>8.1</v>
      </c>
      <c r="N163">
        <v>3</v>
      </c>
    </row>
    <row r="164" spans="1:14" x14ac:dyDescent="0.2">
      <c r="A164" t="s">
        <v>308</v>
      </c>
      <c r="B164" s="4" t="e">
        <f t="shared" si="4"/>
        <v>#VALUE!</v>
      </c>
      <c r="C164" s="4" t="str">
        <f t="shared" si="5"/>
        <v>3–6 Feb</v>
      </c>
      <c r="D164" t="s">
        <v>120</v>
      </c>
      <c r="E164">
        <v>30.2</v>
      </c>
      <c r="F164">
        <v>24.7</v>
      </c>
      <c r="G164">
        <v>11.1</v>
      </c>
      <c r="H164">
        <v>6.5</v>
      </c>
      <c r="I164">
        <v>5.3</v>
      </c>
      <c r="J164">
        <v>9.1999999999999993</v>
      </c>
      <c r="K164">
        <v>1.2</v>
      </c>
      <c r="L164">
        <v>4.4000000000000004</v>
      </c>
      <c r="M164">
        <v>7.4</v>
      </c>
      <c r="N164">
        <v>5.5</v>
      </c>
    </row>
    <row r="165" spans="1:14" x14ac:dyDescent="0.2">
      <c r="A165" t="s">
        <v>206</v>
      </c>
      <c r="B165" s="4" t="e">
        <f t="shared" si="4"/>
        <v>#VALUE!</v>
      </c>
      <c r="C165" s="4" t="str">
        <f t="shared" si="5"/>
        <v>3–4 Feb</v>
      </c>
      <c r="D165" t="s">
        <v>117</v>
      </c>
      <c r="E165">
        <v>30.8</v>
      </c>
      <c r="F165">
        <v>30.4</v>
      </c>
      <c r="G165">
        <v>9</v>
      </c>
      <c r="H165">
        <v>5.7</v>
      </c>
      <c r="I165">
        <v>5.2</v>
      </c>
      <c r="J165">
        <v>6.8</v>
      </c>
      <c r="K165">
        <v>0.9</v>
      </c>
      <c r="L165">
        <v>6.3</v>
      </c>
      <c r="M165">
        <v>4.9000000000000004</v>
      </c>
      <c r="N165">
        <v>0.4</v>
      </c>
    </row>
    <row r="166" spans="1:14" x14ac:dyDescent="0.2">
      <c r="A166" s="1">
        <v>42769</v>
      </c>
      <c r="B166" s="4">
        <f t="shared" si="4"/>
        <v>40577</v>
      </c>
      <c r="C166" s="4">
        <f t="shared" si="5"/>
        <v>40577</v>
      </c>
      <c r="D166" t="s">
        <v>18</v>
      </c>
      <c r="E166">
        <v>29.5</v>
      </c>
      <c r="F166">
        <v>25.5</v>
      </c>
      <c r="G166">
        <v>12</v>
      </c>
      <c r="H166">
        <v>6.5</v>
      </c>
      <c r="I166">
        <v>5.5</v>
      </c>
      <c r="J166">
        <v>7.5</v>
      </c>
      <c r="K166">
        <v>1</v>
      </c>
      <c r="L166">
        <v>4.5</v>
      </c>
      <c r="M166">
        <v>8</v>
      </c>
      <c r="N166">
        <v>4</v>
      </c>
    </row>
    <row r="167" spans="1:14" x14ac:dyDescent="0.2">
      <c r="A167" s="1">
        <v>42767</v>
      </c>
      <c r="B167" s="4">
        <f t="shared" si="4"/>
        <v>40575</v>
      </c>
      <c r="C167" s="4">
        <f t="shared" si="5"/>
        <v>40575</v>
      </c>
      <c r="D167" t="s">
        <v>13</v>
      </c>
      <c r="E167">
        <v>27</v>
      </c>
      <c r="F167">
        <v>25.5</v>
      </c>
      <c r="G167">
        <v>11.8</v>
      </c>
      <c r="H167">
        <v>6</v>
      </c>
      <c r="I167">
        <v>6.5</v>
      </c>
      <c r="J167">
        <v>9.4</v>
      </c>
      <c r="K167">
        <v>2.2000000000000002</v>
      </c>
      <c r="L167">
        <v>5.3</v>
      </c>
      <c r="M167">
        <v>6.3</v>
      </c>
      <c r="N167">
        <v>1.5</v>
      </c>
    </row>
    <row r="168" spans="1:14" x14ac:dyDescent="0.2">
      <c r="A168" s="1">
        <v>42766</v>
      </c>
      <c r="B168" s="4">
        <f t="shared" si="4"/>
        <v>40574</v>
      </c>
      <c r="C168" s="4">
        <f t="shared" si="5"/>
        <v>40574</v>
      </c>
      <c r="D168" t="s">
        <v>18</v>
      </c>
      <c r="E168">
        <v>29.5</v>
      </c>
      <c r="F168">
        <v>25.5</v>
      </c>
      <c r="G168">
        <v>12</v>
      </c>
      <c r="H168">
        <v>6.3</v>
      </c>
      <c r="I168">
        <v>5.5</v>
      </c>
      <c r="J168">
        <v>7.5</v>
      </c>
      <c r="K168">
        <v>1</v>
      </c>
      <c r="L168">
        <v>4.9000000000000004</v>
      </c>
      <c r="M168">
        <v>7.8</v>
      </c>
      <c r="N168">
        <v>4</v>
      </c>
    </row>
    <row r="169" spans="1:14" x14ac:dyDescent="0.2">
      <c r="A169" t="s">
        <v>309</v>
      </c>
      <c r="B169" s="4" t="e">
        <f t="shared" si="4"/>
        <v>#VALUE!</v>
      </c>
      <c r="C169" s="4" t="str">
        <f t="shared" si="5"/>
        <v>27–30 Jan</v>
      </c>
      <c r="D169" t="s">
        <v>120</v>
      </c>
      <c r="E169">
        <v>29.7</v>
      </c>
      <c r="F169">
        <v>23.8</v>
      </c>
      <c r="G169">
        <v>10.7</v>
      </c>
      <c r="H169">
        <v>6.7</v>
      </c>
      <c r="I169">
        <v>5.6</v>
      </c>
      <c r="J169">
        <v>8.8000000000000007</v>
      </c>
      <c r="K169">
        <v>1.5</v>
      </c>
      <c r="L169">
        <v>5.3</v>
      </c>
      <c r="M169">
        <v>7.9</v>
      </c>
      <c r="N169">
        <v>5.9</v>
      </c>
    </row>
    <row r="170" spans="1:14" x14ac:dyDescent="0.2">
      <c r="A170" t="s">
        <v>310</v>
      </c>
      <c r="B170" s="4" t="e">
        <f t="shared" si="4"/>
        <v>#VALUE!</v>
      </c>
      <c r="C170" s="4" t="str">
        <f t="shared" si="5"/>
        <v>27–28 Jan</v>
      </c>
      <c r="D170" t="s">
        <v>117</v>
      </c>
      <c r="E170">
        <v>30</v>
      </c>
      <c r="F170">
        <v>29.6</v>
      </c>
      <c r="G170">
        <v>9.8000000000000007</v>
      </c>
      <c r="H170">
        <v>5.2</v>
      </c>
      <c r="I170">
        <v>5.8</v>
      </c>
      <c r="J170">
        <v>7</v>
      </c>
      <c r="K170">
        <v>1</v>
      </c>
      <c r="L170">
        <v>6.5</v>
      </c>
      <c r="M170">
        <v>5.0999999999999996</v>
      </c>
      <c r="N170">
        <v>0.4</v>
      </c>
    </row>
    <row r="171" spans="1:14" x14ac:dyDescent="0.2">
      <c r="A171" s="1">
        <v>42761</v>
      </c>
      <c r="B171" s="4">
        <f t="shared" si="4"/>
        <v>40569</v>
      </c>
      <c r="C171" s="4">
        <f t="shared" si="5"/>
        <v>40569</v>
      </c>
      <c r="D171" t="s">
        <v>46</v>
      </c>
      <c r="E171">
        <v>27</v>
      </c>
      <c r="F171">
        <v>23.6</v>
      </c>
      <c r="G171">
        <v>12.1</v>
      </c>
      <c r="H171">
        <v>5.8</v>
      </c>
      <c r="I171">
        <v>5</v>
      </c>
      <c r="J171">
        <v>7.9</v>
      </c>
      <c r="K171">
        <v>2.4</v>
      </c>
      <c r="L171">
        <v>4.5999999999999996</v>
      </c>
      <c r="M171">
        <v>11.6</v>
      </c>
      <c r="N171">
        <v>3.4</v>
      </c>
    </row>
    <row r="172" spans="1:14" x14ac:dyDescent="0.2">
      <c r="A172" t="s">
        <v>311</v>
      </c>
      <c r="B172" s="4" t="e">
        <f t="shared" si="4"/>
        <v>#VALUE!</v>
      </c>
      <c r="C172" s="4" t="str">
        <f t="shared" si="5"/>
        <v>24–26 Jan</v>
      </c>
      <c r="D172" t="s">
        <v>10</v>
      </c>
      <c r="E172">
        <v>27</v>
      </c>
      <c r="F172">
        <v>23</v>
      </c>
      <c r="G172">
        <v>11</v>
      </c>
      <c r="H172">
        <v>7.2</v>
      </c>
      <c r="I172">
        <v>5.3</v>
      </c>
      <c r="J172">
        <v>8.5</v>
      </c>
      <c r="K172">
        <v>1.8</v>
      </c>
      <c r="L172">
        <v>7</v>
      </c>
      <c r="M172">
        <v>9.1999999999999993</v>
      </c>
      <c r="N172">
        <v>4</v>
      </c>
    </row>
    <row r="173" spans="1:14" x14ac:dyDescent="0.2">
      <c r="A173" t="s">
        <v>312</v>
      </c>
      <c r="B173" s="4" t="e">
        <f t="shared" si="4"/>
        <v>#VALUE!</v>
      </c>
      <c r="C173" s="4" t="str">
        <f t="shared" si="5"/>
        <v>24–25 Jan</v>
      </c>
      <c r="D173" t="s">
        <v>42</v>
      </c>
      <c r="E173">
        <v>30</v>
      </c>
      <c r="F173">
        <v>24.6</v>
      </c>
      <c r="G173">
        <v>10.6</v>
      </c>
      <c r="H173">
        <v>6.9</v>
      </c>
      <c r="I173">
        <v>5.6</v>
      </c>
      <c r="J173">
        <v>7.3</v>
      </c>
      <c r="K173">
        <v>1.7</v>
      </c>
      <c r="L173">
        <v>5.3</v>
      </c>
      <c r="M173">
        <v>8</v>
      </c>
      <c r="N173">
        <v>5.4</v>
      </c>
    </row>
    <row r="174" spans="1:14" x14ac:dyDescent="0.2">
      <c r="A174" t="s">
        <v>312</v>
      </c>
      <c r="B174" s="4" t="e">
        <f t="shared" si="4"/>
        <v>#VALUE!</v>
      </c>
      <c r="C174" s="4" t="str">
        <f t="shared" si="5"/>
        <v>24–25 Jan</v>
      </c>
      <c r="D174" t="s">
        <v>48</v>
      </c>
      <c r="E174">
        <v>28.6</v>
      </c>
      <c r="F174">
        <v>25.3</v>
      </c>
      <c r="G174">
        <v>11.3</v>
      </c>
      <c r="H174">
        <v>7.3</v>
      </c>
      <c r="I174">
        <v>6.2</v>
      </c>
      <c r="J174">
        <v>8.1999999999999993</v>
      </c>
      <c r="K174">
        <v>2.9</v>
      </c>
      <c r="L174">
        <v>5.2</v>
      </c>
      <c r="M174">
        <v>5</v>
      </c>
      <c r="N174">
        <v>3.3</v>
      </c>
    </row>
    <row r="175" spans="1:14" x14ac:dyDescent="0.2">
      <c r="A175" s="1">
        <v>42759</v>
      </c>
      <c r="B175" s="4">
        <f t="shared" si="4"/>
        <v>40567</v>
      </c>
      <c r="C175" s="4">
        <f t="shared" si="5"/>
        <v>40567</v>
      </c>
      <c r="D175" t="s">
        <v>14</v>
      </c>
      <c r="E175">
        <v>31.5</v>
      </c>
      <c r="F175">
        <v>25.5</v>
      </c>
      <c r="G175">
        <v>10.5</v>
      </c>
      <c r="H175">
        <v>6.5</v>
      </c>
      <c r="I175">
        <v>5</v>
      </c>
      <c r="J175">
        <v>7</v>
      </c>
      <c r="K175">
        <v>2</v>
      </c>
      <c r="L175">
        <v>3</v>
      </c>
      <c r="M175">
        <v>9</v>
      </c>
      <c r="N175">
        <v>6</v>
      </c>
    </row>
    <row r="176" spans="1:14" x14ac:dyDescent="0.2">
      <c r="A176" t="s">
        <v>313</v>
      </c>
      <c r="B176" s="4" t="e">
        <f t="shared" si="4"/>
        <v>#VALUE!</v>
      </c>
      <c r="C176" s="4" t="str">
        <f t="shared" si="5"/>
        <v>21–24 Jan</v>
      </c>
      <c r="D176" t="s">
        <v>111</v>
      </c>
      <c r="E176">
        <v>26.5</v>
      </c>
      <c r="F176">
        <v>24</v>
      </c>
      <c r="G176">
        <v>12</v>
      </c>
      <c r="H176">
        <v>5.5</v>
      </c>
      <c r="I176">
        <v>5</v>
      </c>
      <c r="J176">
        <v>8</v>
      </c>
      <c r="K176">
        <v>3</v>
      </c>
      <c r="L176">
        <v>8</v>
      </c>
      <c r="M176">
        <v>8</v>
      </c>
      <c r="N176">
        <v>2.5</v>
      </c>
    </row>
    <row r="177" spans="1:14" x14ac:dyDescent="0.2">
      <c r="A177" t="s">
        <v>314</v>
      </c>
      <c r="B177" s="4" t="e">
        <f t="shared" si="4"/>
        <v>#VALUE!</v>
      </c>
      <c r="C177" s="4" t="str">
        <f t="shared" si="5"/>
        <v>7–24 Jan</v>
      </c>
      <c r="D177" t="s">
        <v>124</v>
      </c>
      <c r="E177">
        <v>32.799999999999997</v>
      </c>
      <c r="F177">
        <v>28.6</v>
      </c>
      <c r="G177">
        <v>8.6999999999999993</v>
      </c>
      <c r="H177">
        <v>5.3</v>
      </c>
      <c r="I177">
        <v>6</v>
      </c>
      <c r="J177">
        <v>3.3</v>
      </c>
      <c r="L177">
        <v>3.9</v>
      </c>
      <c r="M177">
        <v>11.4</v>
      </c>
      <c r="N177">
        <v>4.2</v>
      </c>
    </row>
    <row r="178" spans="1:14" x14ac:dyDescent="0.2">
      <c r="A178" t="s">
        <v>315</v>
      </c>
      <c r="B178" s="4" t="e">
        <f t="shared" si="4"/>
        <v>#VALUE!</v>
      </c>
      <c r="C178" s="4" t="str">
        <f t="shared" si="5"/>
        <v>21–22 Jan</v>
      </c>
      <c r="D178" t="s">
        <v>25</v>
      </c>
      <c r="E178">
        <v>29.4</v>
      </c>
      <c r="F178">
        <v>24.3</v>
      </c>
      <c r="G178">
        <v>11.9</v>
      </c>
      <c r="H178">
        <v>6.6</v>
      </c>
      <c r="I178">
        <v>6</v>
      </c>
      <c r="J178">
        <v>7.1</v>
      </c>
      <c r="K178">
        <v>2.2000000000000002</v>
      </c>
      <c r="L178">
        <v>5.3</v>
      </c>
      <c r="M178">
        <v>7.2</v>
      </c>
      <c r="N178">
        <v>5.0999999999999996</v>
      </c>
    </row>
    <row r="179" spans="1:14" x14ac:dyDescent="0.2">
      <c r="A179" s="1">
        <v>42756</v>
      </c>
      <c r="B179" s="4">
        <f t="shared" si="4"/>
        <v>40564</v>
      </c>
      <c r="C179" s="4">
        <f t="shared" si="5"/>
        <v>40564</v>
      </c>
      <c r="D179" t="s">
        <v>13</v>
      </c>
      <c r="E179">
        <v>27</v>
      </c>
      <c r="F179">
        <v>25.3</v>
      </c>
      <c r="G179">
        <v>11.7</v>
      </c>
      <c r="H179">
        <v>5.9</v>
      </c>
      <c r="I179">
        <v>6.8</v>
      </c>
      <c r="J179">
        <v>9.1999999999999993</v>
      </c>
      <c r="K179">
        <v>2</v>
      </c>
      <c r="L179">
        <v>5.4</v>
      </c>
      <c r="M179">
        <v>6.7</v>
      </c>
      <c r="N179">
        <v>1.7</v>
      </c>
    </row>
    <row r="180" spans="1:14" x14ac:dyDescent="0.2">
      <c r="A180" t="s">
        <v>316</v>
      </c>
      <c r="B180" s="4" t="e">
        <f t="shared" si="4"/>
        <v>#VALUE!</v>
      </c>
      <c r="C180" s="4" t="str">
        <f t="shared" si="5"/>
        <v>20–21 Jan</v>
      </c>
      <c r="D180" t="s">
        <v>117</v>
      </c>
      <c r="E180">
        <v>30.2</v>
      </c>
      <c r="F180">
        <v>30.1</v>
      </c>
      <c r="G180">
        <v>9.6</v>
      </c>
      <c r="H180">
        <v>5.4</v>
      </c>
      <c r="I180">
        <v>5</v>
      </c>
      <c r="J180">
        <v>7.1</v>
      </c>
      <c r="K180">
        <v>0.9</v>
      </c>
      <c r="L180">
        <v>7</v>
      </c>
      <c r="M180">
        <v>4.7</v>
      </c>
      <c r="N180">
        <v>0.1</v>
      </c>
    </row>
    <row r="181" spans="1:14" x14ac:dyDescent="0.2">
      <c r="A181" t="s">
        <v>317</v>
      </c>
      <c r="B181" s="4" t="e">
        <f t="shared" si="4"/>
        <v>#VALUE!</v>
      </c>
      <c r="C181" s="4" t="str">
        <f t="shared" si="5"/>
        <v>18–21 Jan</v>
      </c>
      <c r="D181" t="s">
        <v>20</v>
      </c>
      <c r="E181">
        <v>32</v>
      </c>
      <c r="F181">
        <v>25</v>
      </c>
      <c r="G181">
        <v>12</v>
      </c>
      <c r="H181">
        <v>6.5</v>
      </c>
      <c r="I181">
        <v>6</v>
      </c>
      <c r="J181">
        <v>5.5</v>
      </c>
      <c r="K181">
        <v>2</v>
      </c>
      <c r="L181">
        <v>3.5</v>
      </c>
      <c r="M181">
        <v>7.5</v>
      </c>
      <c r="N181">
        <v>7</v>
      </c>
    </row>
    <row r="182" spans="1:14" x14ac:dyDescent="0.2">
      <c r="A182" t="s">
        <v>318</v>
      </c>
      <c r="B182" s="4" t="e">
        <f t="shared" si="4"/>
        <v>#VALUE!</v>
      </c>
      <c r="C182" s="4" t="str">
        <f t="shared" si="5"/>
        <v>19–20 Jan</v>
      </c>
      <c r="D182" t="s">
        <v>42</v>
      </c>
      <c r="E182">
        <v>30.2</v>
      </c>
      <c r="F182">
        <v>24.5</v>
      </c>
      <c r="G182">
        <v>10.5</v>
      </c>
      <c r="H182">
        <v>6.8</v>
      </c>
      <c r="I182">
        <v>5.5</v>
      </c>
      <c r="J182">
        <v>7.5</v>
      </c>
      <c r="K182">
        <v>1.8</v>
      </c>
      <c r="L182">
        <v>5.2</v>
      </c>
      <c r="M182">
        <v>8</v>
      </c>
      <c r="N182">
        <v>5.7</v>
      </c>
    </row>
    <row r="183" spans="1:14" x14ac:dyDescent="0.2">
      <c r="A183" t="s">
        <v>319</v>
      </c>
      <c r="B183" s="4" t="e">
        <f t="shared" si="4"/>
        <v>#VALUE!</v>
      </c>
      <c r="C183" s="4" t="str">
        <f t="shared" si="5"/>
        <v>18–20 Jan</v>
      </c>
      <c r="D183" t="s">
        <v>120</v>
      </c>
      <c r="E183">
        <v>28.6</v>
      </c>
      <c r="F183">
        <v>23.2</v>
      </c>
      <c r="G183">
        <v>10.9</v>
      </c>
      <c r="H183">
        <v>7.1</v>
      </c>
      <c r="I183">
        <v>5.9</v>
      </c>
      <c r="J183">
        <v>9.1</v>
      </c>
      <c r="K183">
        <v>1.6</v>
      </c>
      <c r="L183">
        <v>5.9</v>
      </c>
      <c r="M183">
        <v>7.7</v>
      </c>
      <c r="N183">
        <v>5.4</v>
      </c>
    </row>
    <row r="184" spans="1:14" x14ac:dyDescent="0.2">
      <c r="A184" s="1">
        <v>42752</v>
      </c>
      <c r="B184" s="4">
        <f t="shared" si="4"/>
        <v>40560</v>
      </c>
      <c r="C184" s="4">
        <f t="shared" si="5"/>
        <v>40560</v>
      </c>
      <c r="D184" t="s">
        <v>14</v>
      </c>
      <c r="E184">
        <v>31.5</v>
      </c>
      <c r="F184">
        <v>25</v>
      </c>
      <c r="G184">
        <v>10.5</v>
      </c>
      <c r="H184">
        <v>6.5</v>
      </c>
      <c r="I184">
        <v>5.5</v>
      </c>
      <c r="J184">
        <v>6.5</v>
      </c>
      <c r="K184">
        <v>2</v>
      </c>
      <c r="L184">
        <v>3</v>
      </c>
      <c r="M184">
        <v>9.5</v>
      </c>
      <c r="N184">
        <v>6.5</v>
      </c>
    </row>
    <row r="185" spans="1:14" x14ac:dyDescent="0.2">
      <c r="A185" t="s">
        <v>320</v>
      </c>
      <c r="B185" s="4" t="e">
        <f t="shared" si="4"/>
        <v>#VALUE!</v>
      </c>
      <c r="C185" s="4" t="str">
        <f t="shared" si="5"/>
        <v>13–14 Jan</v>
      </c>
      <c r="D185" t="s">
        <v>48</v>
      </c>
      <c r="E185">
        <v>30.2</v>
      </c>
      <c r="F185">
        <v>24.8</v>
      </c>
      <c r="G185">
        <v>11.4</v>
      </c>
      <c r="H185">
        <v>6.7</v>
      </c>
      <c r="I185">
        <v>6</v>
      </c>
      <c r="J185">
        <v>7.7</v>
      </c>
      <c r="K185">
        <v>2.6</v>
      </c>
      <c r="L185">
        <v>5</v>
      </c>
      <c r="M185">
        <v>5.6</v>
      </c>
      <c r="N185">
        <v>5.4</v>
      </c>
    </row>
    <row r="186" spans="1:14" x14ac:dyDescent="0.2">
      <c r="A186" t="s">
        <v>320</v>
      </c>
      <c r="B186" s="4" t="e">
        <f t="shared" si="4"/>
        <v>#VALUE!</v>
      </c>
      <c r="C186" s="4" t="str">
        <f t="shared" si="5"/>
        <v>13–14 Jan</v>
      </c>
      <c r="D186" t="s">
        <v>117</v>
      </c>
      <c r="E186">
        <v>31.4</v>
      </c>
      <c r="F186">
        <v>28.9</v>
      </c>
      <c r="G186">
        <v>9.6999999999999993</v>
      </c>
      <c r="H186">
        <v>5.3</v>
      </c>
      <c r="I186">
        <v>5.5</v>
      </c>
      <c r="J186">
        <v>5.7</v>
      </c>
      <c r="K186">
        <v>0.9</v>
      </c>
      <c r="L186">
        <v>7.5</v>
      </c>
      <c r="M186">
        <v>5.0999999999999996</v>
      </c>
      <c r="N186">
        <v>2.5</v>
      </c>
    </row>
    <row r="187" spans="1:14" x14ac:dyDescent="0.2">
      <c r="A187" t="s">
        <v>321</v>
      </c>
      <c r="B187" s="4" t="e">
        <f t="shared" si="4"/>
        <v>#VALUE!</v>
      </c>
      <c r="C187" s="4" t="str">
        <f t="shared" si="5"/>
        <v>11–13 Jan</v>
      </c>
      <c r="D187" t="s">
        <v>120</v>
      </c>
      <c r="E187">
        <v>30</v>
      </c>
      <c r="F187">
        <v>24.3</v>
      </c>
      <c r="G187">
        <v>11.2</v>
      </c>
      <c r="H187">
        <v>6.3</v>
      </c>
      <c r="I187">
        <v>6</v>
      </c>
      <c r="J187">
        <v>7.4</v>
      </c>
      <c r="K187">
        <v>1.9</v>
      </c>
      <c r="L187">
        <v>5.7</v>
      </c>
      <c r="M187">
        <v>7.2</v>
      </c>
      <c r="N187">
        <v>5.7</v>
      </c>
    </row>
    <row r="188" spans="1:14" x14ac:dyDescent="0.2">
      <c r="A188" t="s">
        <v>322</v>
      </c>
      <c r="B188" s="4" t="e">
        <f t="shared" si="4"/>
        <v>#VALUE!</v>
      </c>
      <c r="C188" s="4" t="str">
        <f t="shared" si="5"/>
        <v>11–12 Jan</v>
      </c>
      <c r="D188" t="s">
        <v>134</v>
      </c>
      <c r="E188">
        <v>28.5</v>
      </c>
      <c r="F188">
        <v>22.7</v>
      </c>
      <c r="G188">
        <v>11.9</v>
      </c>
      <c r="H188">
        <v>5.2</v>
      </c>
      <c r="I188">
        <v>5.0999999999999996</v>
      </c>
      <c r="J188">
        <v>7.7</v>
      </c>
      <c r="K188">
        <v>3</v>
      </c>
      <c r="L188">
        <v>4.0999999999999996</v>
      </c>
      <c r="M188">
        <v>11.8</v>
      </c>
      <c r="N188">
        <v>5.8</v>
      </c>
    </row>
    <row r="189" spans="1:14" x14ac:dyDescent="0.2">
      <c r="A189" t="s">
        <v>323</v>
      </c>
      <c r="B189" s="4" t="e">
        <f t="shared" si="4"/>
        <v>#VALUE!</v>
      </c>
      <c r="C189" s="4" t="str">
        <f t="shared" si="5"/>
        <v>6–7 Jan</v>
      </c>
      <c r="D189" t="s">
        <v>117</v>
      </c>
      <c r="E189">
        <v>30</v>
      </c>
      <c r="F189">
        <v>26.2</v>
      </c>
      <c r="G189">
        <v>10.4</v>
      </c>
      <c r="H189">
        <v>5</v>
      </c>
      <c r="I189">
        <v>6</v>
      </c>
      <c r="J189">
        <v>5.6</v>
      </c>
      <c r="K189">
        <v>1.8</v>
      </c>
      <c r="L189">
        <v>8.1</v>
      </c>
      <c r="M189">
        <v>6.9</v>
      </c>
      <c r="N189">
        <v>3.8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7"/>
  <sheetViews>
    <sheetView workbookViewId="0">
      <selection activeCell="B3" sqref="B3:C267"/>
    </sheetView>
  </sheetViews>
  <sheetFormatPr baseColWidth="10" defaultRowHeight="16" x14ac:dyDescent="0.2"/>
  <cols>
    <col min="2" max="3" width="10.83203125" style="4"/>
  </cols>
  <sheetData>
    <row r="1" spans="1:17" x14ac:dyDescent="0.2">
      <c r="A1" s="3" t="s">
        <v>773</v>
      </c>
      <c r="B1" s="5" t="s">
        <v>772</v>
      </c>
      <c r="C1" s="5" t="s">
        <v>771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44</v>
      </c>
      <c r="K1" t="s">
        <v>45</v>
      </c>
      <c r="L1" t="s">
        <v>112</v>
      </c>
      <c r="M1" t="s">
        <v>324</v>
      </c>
      <c r="N1" t="s">
        <v>325</v>
      </c>
      <c r="O1" t="s">
        <v>326</v>
      </c>
      <c r="P1" t="s">
        <v>327</v>
      </c>
      <c r="Q1" t="s">
        <v>8</v>
      </c>
    </row>
    <row r="2" spans="1:17" x14ac:dyDescent="0.2">
      <c r="A2" s="1">
        <v>43098</v>
      </c>
      <c r="B2" s="4">
        <f>DATE(YEAR(A2)-5,MONTH(A2),DAY(A2))</f>
        <v>41272</v>
      </c>
      <c r="C2" s="4">
        <f>IF(ISERROR(B2), A2, B2)</f>
        <v>41272</v>
      </c>
      <c r="D2" t="s">
        <v>124</v>
      </c>
      <c r="E2">
        <v>19.5</v>
      </c>
      <c r="F2">
        <v>35.299999999999997</v>
      </c>
      <c r="G2">
        <v>3.9</v>
      </c>
      <c r="H2">
        <v>4.8</v>
      </c>
      <c r="I2">
        <v>3.8</v>
      </c>
      <c r="J2">
        <v>4.0999999999999996</v>
      </c>
      <c r="K2">
        <v>16</v>
      </c>
      <c r="L2">
        <v>1.2</v>
      </c>
      <c r="M2">
        <v>6</v>
      </c>
      <c r="N2">
        <v>0.5</v>
      </c>
      <c r="O2">
        <v>1.5</v>
      </c>
      <c r="P2">
        <v>3.4</v>
      </c>
      <c r="Q2">
        <v>15.8</v>
      </c>
    </row>
    <row r="3" spans="1:17" x14ac:dyDescent="0.2">
      <c r="A3" t="s">
        <v>328</v>
      </c>
      <c r="B3" s="4" t="e">
        <f t="shared" ref="B3:B66" si="0">DATE(YEAR(A3)-5,MONTH(A3),DAY(A3))</f>
        <v>#VALUE!</v>
      </c>
      <c r="C3" s="4" t="str">
        <f t="shared" ref="C3:C66" si="1">IF(ISERROR(B3), A3, B3)</f>
        <v>22–28 Dec</v>
      </c>
      <c r="D3" t="s">
        <v>215</v>
      </c>
      <c r="E3">
        <v>19.7</v>
      </c>
      <c r="F3">
        <v>34.6</v>
      </c>
      <c r="G3">
        <v>5.6</v>
      </c>
      <c r="H3">
        <v>6.4</v>
      </c>
      <c r="I3">
        <v>1.8</v>
      </c>
      <c r="J3">
        <v>5.2</v>
      </c>
      <c r="K3">
        <v>14.3</v>
      </c>
      <c r="L3">
        <v>2.1</v>
      </c>
      <c r="M3">
        <v>3</v>
      </c>
      <c r="P3">
        <v>7.3</v>
      </c>
      <c r="Q3">
        <v>14.9</v>
      </c>
    </row>
    <row r="4" spans="1:17" x14ac:dyDescent="0.2">
      <c r="A4" s="1">
        <v>43095</v>
      </c>
      <c r="B4" s="4">
        <f t="shared" si="0"/>
        <v>41269</v>
      </c>
      <c r="C4" s="4">
        <f t="shared" si="1"/>
        <v>41269</v>
      </c>
      <c r="D4" t="s">
        <v>18</v>
      </c>
      <c r="E4">
        <v>16.5</v>
      </c>
      <c r="F4">
        <v>31</v>
      </c>
      <c r="G4">
        <v>5.5</v>
      </c>
      <c r="H4">
        <v>3.5</v>
      </c>
      <c r="I4">
        <v>2</v>
      </c>
      <c r="J4">
        <v>4.5</v>
      </c>
      <c r="K4">
        <v>14</v>
      </c>
      <c r="L4">
        <v>2.5</v>
      </c>
      <c r="M4">
        <v>10</v>
      </c>
      <c r="O4">
        <v>2</v>
      </c>
      <c r="P4">
        <v>8.5</v>
      </c>
      <c r="Q4">
        <v>14.5</v>
      </c>
    </row>
    <row r="5" spans="1:17" x14ac:dyDescent="0.2">
      <c r="A5" s="1">
        <v>43088</v>
      </c>
      <c r="B5" s="4">
        <f t="shared" si="0"/>
        <v>41262</v>
      </c>
      <c r="C5" s="4">
        <f t="shared" si="1"/>
        <v>41262</v>
      </c>
      <c r="D5" t="s">
        <v>14</v>
      </c>
      <c r="E5">
        <v>18</v>
      </c>
      <c r="F5">
        <v>33.5</v>
      </c>
      <c r="G5">
        <v>6.5</v>
      </c>
      <c r="H5">
        <v>6</v>
      </c>
      <c r="I5">
        <v>2</v>
      </c>
      <c r="J5">
        <v>6</v>
      </c>
      <c r="K5">
        <v>14</v>
      </c>
      <c r="P5">
        <v>14</v>
      </c>
      <c r="Q5">
        <v>15.5</v>
      </c>
    </row>
    <row r="6" spans="1:17" x14ac:dyDescent="0.2">
      <c r="A6" s="1">
        <v>43088</v>
      </c>
      <c r="B6" s="4">
        <f t="shared" si="0"/>
        <v>41262</v>
      </c>
      <c r="C6" s="4">
        <f t="shared" si="1"/>
        <v>41262</v>
      </c>
      <c r="D6" t="s">
        <v>18</v>
      </c>
      <c r="E6">
        <v>16</v>
      </c>
      <c r="F6">
        <v>32</v>
      </c>
      <c r="G6">
        <v>5.5</v>
      </c>
      <c r="H6">
        <v>3.5</v>
      </c>
      <c r="I6">
        <v>2</v>
      </c>
      <c r="J6">
        <v>5.5</v>
      </c>
      <c r="K6">
        <v>16.5</v>
      </c>
      <c r="L6">
        <v>2.5</v>
      </c>
      <c r="M6">
        <v>4</v>
      </c>
      <c r="P6">
        <v>12.5</v>
      </c>
      <c r="Q6">
        <v>15.5</v>
      </c>
    </row>
    <row r="7" spans="1:17" x14ac:dyDescent="0.2">
      <c r="A7" s="1">
        <v>43088</v>
      </c>
      <c r="B7" s="4">
        <f t="shared" si="0"/>
        <v>41262</v>
      </c>
      <c r="C7" s="4">
        <f t="shared" si="1"/>
        <v>41262</v>
      </c>
      <c r="D7" t="s">
        <v>42</v>
      </c>
      <c r="E7">
        <v>17.5</v>
      </c>
      <c r="F7">
        <v>35.299999999999997</v>
      </c>
      <c r="G7">
        <v>6.2</v>
      </c>
      <c r="H7">
        <v>4.7</v>
      </c>
      <c r="I7">
        <v>1.6</v>
      </c>
      <c r="J7">
        <v>5.2</v>
      </c>
      <c r="K7">
        <v>17.600000000000001</v>
      </c>
      <c r="L7">
        <v>1.8</v>
      </c>
      <c r="M7">
        <v>1.5</v>
      </c>
      <c r="P7">
        <v>8.6</v>
      </c>
      <c r="Q7">
        <v>17.7</v>
      </c>
    </row>
    <row r="8" spans="1:17" x14ac:dyDescent="0.2">
      <c r="A8" t="s">
        <v>9</v>
      </c>
      <c r="B8" s="4" t="e">
        <f t="shared" si="0"/>
        <v>#VALUE!</v>
      </c>
      <c r="C8" s="4" t="str">
        <f t="shared" si="1"/>
        <v>18–19 Dec</v>
      </c>
      <c r="D8" t="s">
        <v>111</v>
      </c>
      <c r="E8">
        <v>15.8</v>
      </c>
      <c r="F8">
        <v>30.1</v>
      </c>
      <c r="G8">
        <v>6.2</v>
      </c>
      <c r="H8">
        <v>4.9000000000000004</v>
      </c>
      <c r="I8">
        <v>1.7</v>
      </c>
      <c r="J8">
        <v>5.4</v>
      </c>
      <c r="K8">
        <v>18.5</v>
      </c>
      <c r="L8">
        <v>1.7</v>
      </c>
      <c r="M8">
        <v>2.8</v>
      </c>
      <c r="P8">
        <v>12.9</v>
      </c>
      <c r="Q8">
        <v>11.6</v>
      </c>
    </row>
    <row r="9" spans="1:17" x14ac:dyDescent="0.2">
      <c r="A9" t="s">
        <v>329</v>
      </c>
      <c r="B9" s="4" t="e">
        <f t="shared" si="0"/>
        <v>#VALUE!</v>
      </c>
      <c r="C9" s="4" t="str">
        <f t="shared" si="1"/>
        <v>16–19 Dec</v>
      </c>
      <c r="D9" t="s">
        <v>72</v>
      </c>
      <c r="E9">
        <v>16</v>
      </c>
      <c r="F9">
        <v>32</v>
      </c>
      <c r="G9">
        <v>5.2</v>
      </c>
      <c r="H9">
        <v>6.1</v>
      </c>
      <c r="I9">
        <v>2</v>
      </c>
      <c r="J9">
        <v>6</v>
      </c>
      <c r="K9">
        <v>19</v>
      </c>
      <c r="L9">
        <v>1.9</v>
      </c>
      <c r="M9">
        <v>4</v>
      </c>
      <c r="P9">
        <v>7.8</v>
      </c>
      <c r="Q9">
        <v>13</v>
      </c>
    </row>
    <row r="10" spans="1:17" x14ac:dyDescent="0.2">
      <c r="A10" s="1">
        <v>43086</v>
      </c>
      <c r="B10" s="4">
        <f t="shared" si="0"/>
        <v>41260</v>
      </c>
      <c r="C10" s="4">
        <f t="shared" si="1"/>
        <v>41260</v>
      </c>
      <c r="D10" t="s">
        <v>13</v>
      </c>
      <c r="E10">
        <v>18</v>
      </c>
      <c r="F10">
        <v>36.299999999999997</v>
      </c>
      <c r="G10">
        <v>4.5999999999999996</v>
      </c>
      <c r="H10">
        <v>5.6</v>
      </c>
      <c r="I10">
        <v>1.9</v>
      </c>
      <c r="J10">
        <v>5.8</v>
      </c>
      <c r="K10">
        <v>13.8</v>
      </c>
      <c r="L10">
        <v>1.8</v>
      </c>
      <c r="M10">
        <v>3.2</v>
      </c>
      <c r="P10">
        <v>9</v>
      </c>
      <c r="Q10">
        <v>18.3</v>
      </c>
    </row>
    <row r="11" spans="1:17" x14ac:dyDescent="0.2">
      <c r="A11" s="1">
        <v>43086</v>
      </c>
      <c r="B11" s="4">
        <f t="shared" si="0"/>
        <v>41260</v>
      </c>
      <c r="C11" s="4">
        <f t="shared" si="1"/>
        <v>41260</v>
      </c>
      <c r="D11" t="s">
        <v>18</v>
      </c>
      <c r="E11">
        <v>16</v>
      </c>
      <c r="F11">
        <v>33</v>
      </c>
      <c r="G11">
        <v>5.5</v>
      </c>
      <c r="H11">
        <v>4.5</v>
      </c>
      <c r="I11">
        <v>2</v>
      </c>
      <c r="J11">
        <v>5.5</v>
      </c>
      <c r="K11">
        <v>16.5</v>
      </c>
      <c r="L11">
        <v>2.5</v>
      </c>
      <c r="P11">
        <v>14.5</v>
      </c>
      <c r="Q11">
        <v>16.5</v>
      </c>
    </row>
    <row r="12" spans="1:17" x14ac:dyDescent="0.2">
      <c r="A12" t="s">
        <v>330</v>
      </c>
      <c r="B12" s="4" t="e">
        <f t="shared" si="0"/>
        <v>#VALUE!</v>
      </c>
      <c r="C12" s="4" t="str">
        <f t="shared" si="1"/>
        <v>15–17 Dec</v>
      </c>
      <c r="D12" t="s">
        <v>48</v>
      </c>
      <c r="E12">
        <v>14</v>
      </c>
      <c r="F12">
        <v>31</v>
      </c>
      <c r="G12">
        <v>6.7</v>
      </c>
      <c r="H12">
        <v>4.5</v>
      </c>
      <c r="I12">
        <v>3.8</v>
      </c>
      <c r="J12">
        <v>6</v>
      </c>
      <c r="K12">
        <v>14.8</v>
      </c>
      <c r="L12">
        <v>1.9</v>
      </c>
      <c r="M12">
        <v>2</v>
      </c>
      <c r="P12">
        <v>15.3</v>
      </c>
      <c r="Q12">
        <v>14</v>
      </c>
    </row>
    <row r="13" spans="1:17" x14ac:dyDescent="0.2">
      <c r="A13" t="s">
        <v>331</v>
      </c>
      <c r="B13" s="4" t="e">
        <f t="shared" si="0"/>
        <v>#VALUE!</v>
      </c>
      <c r="C13" s="4" t="str">
        <f t="shared" si="1"/>
        <v>14–17 Dec</v>
      </c>
      <c r="D13" t="s">
        <v>20</v>
      </c>
      <c r="E13">
        <v>18.3</v>
      </c>
      <c r="F13">
        <v>29</v>
      </c>
      <c r="G13">
        <v>6.8</v>
      </c>
      <c r="H13">
        <v>4</v>
      </c>
      <c r="I13">
        <v>1.1000000000000001</v>
      </c>
      <c r="J13">
        <v>5.5</v>
      </c>
      <c r="K13">
        <v>17</v>
      </c>
      <c r="L13">
        <v>2</v>
      </c>
      <c r="M13">
        <v>3.7</v>
      </c>
      <c r="P13">
        <v>12.6</v>
      </c>
      <c r="Q13">
        <v>10.7</v>
      </c>
    </row>
    <row r="14" spans="1:17" x14ac:dyDescent="0.2">
      <c r="A14" t="s">
        <v>331</v>
      </c>
      <c r="B14" s="4" t="e">
        <f t="shared" si="0"/>
        <v>#VALUE!</v>
      </c>
      <c r="C14" s="4" t="str">
        <f t="shared" si="1"/>
        <v>14–17 Dec</v>
      </c>
      <c r="D14" t="s">
        <v>50</v>
      </c>
      <c r="E14">
        <v>14.5</v>
      </c>
      <c r="F14">
        <v>28.7</v>
      </c>
      <c r="G14">
        <v>7.5</v>
      </c>
      <c r="H14">
        <v>4.2</v>
      </c>
      <c r="I14">
        <v>1.6</v>
      </c>
      <c r="J14">
        <v>5.5</v>
      </c>
      <c r="K14">
        <v>13.1</v>
      </c>
      <c r="L14">
        <v>0.9</v>
      </c>
      <c r="M14">
        <v>1.6</v>
      </c>
      <c r="P14">
        <v>22.4</v>
      </c>
      <c r="Q14">
        <v>14.2</v>
      </c>
    </row>
    <row r="15" spans="1:17" x14ac:dyDescent="0.2">
      <c r="A15" s="1">
        <v>43084</v>
      </c>
      <c r="B15" s="4">
        <f t="shared" si="0"/>
        <v>41258</v>
      </c>
      <c r="C15" s="4">
        <f t="shared" si="1"/>
        <v>41258</v>
      </c>
      <c r="D15" t="s">
        <v>332</v>
      </c>
      <c r="E15">
        <v>15.8</v>
      </c>
      <c r="F15">
        <v>32</v>
      </c>
      <c r="G15">
        <v>5.3</v>
      </c>
      <c r="H15">
        <v>4.5999999999999996</v>
      </c>
      <c r="I15">
        <v>2</v>
      </c>
      <c r="J15">
        <v>5.5</v>
      </c>
      <c r="K15">
        <v>17</v>
      </c>
      <c r="L15">
        <v>2</v>
      </c>
      <c r="M15">
        <v>4</v>
      </c>
      <c r="P15">
        <v>11.8</v>
      </c>
      <c r="Q15">
        <v>15</v>
      </c>
    </row>
    <row r="16" spans="1:17" x14ac:dyDescent="0.2">
      <c r="A16" t="s">
        <v>333</v>
      </c>
      <c r="B16" s="4" t="e">
        <f t="shared" si="0"/>
        <v>#VALUE!</v>
      </c>
      <c r="C16" s="4" t="str">
        <f t="shared" si="1"/>
        <v>13–14 Dec</v>
      </c>
      <c r="D16" t="s">
        <v>120</v>
      </c>
      <c r="E16">
        <v>16</v>
      </c>
      <c r="F16">
        <v>32.9</v>
      </c>
      <c r="G16">
        <v>5.8</v>
      </c>
      <c r="H16">
        <v>4.4000000000000004</v>
      </c>
      <c r="I16">
        <v>1.4</v>
      </c>
      <c r="J16">
        <v>5.0999999999999996</v>
      </c>
      <c r="K16">
        <v>16.600000000000001</v>
      </c>
      <c r="L16">
        <v>2.5</v>
      </c>
      <c r="M16">
        <v>3</v>
      </c>
      <c r="P16">
        <v>12.3</v>
      </c>
      <c r="Q16">
        <v>16.3</v>
      </c>
    </row>
    <row r="17" spans="1:17" x14ac:dyDescent="0.2">
      <c r="A17" t="s">
        <v>334</v>
      </c>
      <c r="B17" s="4" t="e">
        <f t="shared" si="0"/>
        <v>#VALUE!</v>
      </c>
      <c r="C17" s="4" t="str">
        <f t="shared" si="1"/>
        <v>10–11 Dec</v>
      </c>
      <c r="D17" t="s">
        <v>111</v>
      </c>
      <c r="E17">
        <v>16.5</v>
      </c>
      <c r="F17">
        <v>31.1</v>
      </c>
      <c r="G17">
        <v>6.4</v>
      </c>
      <c r="H17">
        <v>5.4</v>
      </c>
      <c r="I17">
        <v>2</v>
      </c>
      <c r="J17">
        <v>5.5</v>
      </c>
      <c r="K17">
        <v>19</v>
      </c>
      <c r="L17">
        <v>1.9</v>
      </c>
      <c r="M17">
        <v>1.7</v>
      </c>
      <c r="P17">
        <v>10.5</v>
      </c>
      <c r="Q17">
        <v>12.1</v>
      </c>
    </row>
    <row r="18" spans="1:17" x14ac:dyDescent="0.2">
      <c r="A18" s="1">
        <v>43079</v>
      </c>
      <c r="B18" s="4">
        <f t="shared" si="0"/>
        <v>41253</v>
      </c>
      <c r="C18" s="4">
        <f t="shared" si="1"/>
        <v>41253</v>
      </c>
      <c r="D18" t="s">
        <v>13</v>
      </c>
      <c r="E18">
        <v>15.5</v>
      </c>
      <c r="F18">
        <v>36.4</v>
      </c>
      <c r="G18">
        <v>4.4000000000000004</v>
      </c>
      <c r="H18">
        <v>5.5</v>
      </c>
      <c r="I18">
        <v>2.2000000000000002</v>
      </c>
      <c r="J18">
        <v>5.6</v>
      </c>
      <c r="K18">
        <v>18.2</v>
      </c>
      <c r="L18">
        <v>1.9</v>
      </c>
      <c r="M18">
        <v>3.5</v>
      </c>
      <c r="P18">
        <v>6.8</v>
      </c>
      <c r="Q18">
        <v>18.2</v>
      </c>
    </row>
    <row r="19" spans="1:17" x14ac:dyDescent="0.2">
      <c r="A19" s="1">
        <v>43079</v>
      </c>
      <c r="B19" s="4">
        <f t="shared" si="0"/>
        <v>41253</v>
      </c>
      <c r="C19" s="4">
        <f t="shared" si="1"/>
        <v>41253</v>
      </c>
      <c r="D19" t="s">
        <v>42</v>
      </c>
      <c r="E19">
        <v>16.899999999999999</v>
      </c>
      <c r="F19">
        <v>33.1</v>
      </c>
      <c r="G19">
        <v>5.9</v>
      </c>
      <c r="H19">
        <v>5.2</v>
      </c>
      <c r="I19">
        <v>3.5</v>
      </c>
      <c r="J19">
        <v>5.4</v>
      </c>
      <c r="K19">
        <v>18.899999999999999</v>
      </c>
      <c r="L19">
        <v>1.5</v>
      </c>
      <c r="M19">
        <v>2.1</v>
      </c>
      <c r="P19">
        <v>7.5</v>
      </c>
      <c r="Q19">
        <v>14.2</v>
      </c>
    </row>
    <row r="20" spans="1:17" x14ac:dyDescent="0.2">
      <c r="A20" s="1">
        <v>43079</v>
      </c>
      <c r="B20" s="4">
        <f t="shared" si="0"/>
        <v>41253</v>
      </c>
      <c r="C20" s="4">
        <f t="shared" si="1"/>
        <v>41253</v>
      </c>
      <c r="D20" t="s">
        <v>18</v>
      </c>
      <c r="E20">
        <v>15</v>
      </c>
      <c r="F20">
        <v>33.5</v>
      </c>
      <c r="G20">
        <v>5.5</v>
      </c>
      <c r="H20">
        <v>4.5</v>
      </c>
      <c r="I20">
        <v>2</v>
      </c>
      <c r="J20">
        <v>5.5</v>
      </c>
      <c r="K20">
        <v>17</v>
      </c>
      <c r="L20">
        <v>2.5</v>
      </c>
      <c r="P20">
        <v>14.5</v>
      </c>
      <c r="Q20">
        <v>16.5</v>
      </c>
    </row>
    <row r="21" spans="1:17" x14ac:dyDescent="0.2">
      <c r="A21" t="s">
        <v>335</v>
      </c>
      <c r="B21" s="4" t="e">
        <f t="shared" si="0"/>
        <v>#VALUE!</v>
      </c>
      <c r="C21" s="4" t="str">
        <f t="shared" si="1"/>
        <v>6–10 Dec</v>
      </c>
      <c r="D21" t="s">
        <v>50</v>
      </c>
      <c r="E21">
        <v>15.6</v>
      </c>
      <c r="F21">
        <v>29.4</v>
      </c>
      <c r="G21">
        <v>7.3</v>
      </c>
      <c r="H21">
        <v>3.8</v>
      </c>
      <c r="I21">
        <v>2</v>
      </c>
      <c r="J21">
        <v>5.5</v>
      </c>
      <c r="K21">
        <v>13.5</v>
      </c>
      <c r="L21">
        <v>1.1000000000000001</v>
      </c>
      <c r="M21">
        <v>1.3</v>
      </c>
      <c r="P21">
        <v>20.5</v>
      </c>
      <c r="Q21">
        <v>13.8</v>
      </c>
    </row>
    <row r="22" spans="1:17" x14ac:dyDescent="0.2">
      <c r="A22" s="1">
        <v>43077</v>
      </c>
      <c r="B22" s="4">
        <f t="shared" si="0"/>
        <v>41251</v>
      </c>
      <c r="C22" s="4">
        <f t="shared" si="1"/>
        <v>41251</v>
      </c>
      <c r="D22" t="s">
        <v>14</v>
      </c>
      <c r="E22">
        <v>16</v>
      </c>
      <c r="F22">
        <v>34</v>
      </c>
      <c r="G22">
        <v>6</v>
      </c>
      <c r="I22">
        <v>2</v>
      </c>
      <c r="J22">
        <v>6</v>
      </c>
      <c r="K22">
        <v>16</v>
      </c>
      <c r="P22">
        <v>20</v>
      </c>
      <c r="Q22">
        <v>18</v>
      </c>
    </row>
    <row r="23" spans="1:17" x14ac:dyDescent="0.2">
      <c r="A23" t="s">
        <v>336</v>
      </c>
      <c r="B23" s="4" t="e">
        <f t="shared" si="0"/>
        <v>#VALUE!</v>
      </c>
      <c r="C23" s="4" t="str">
        <f t="shared" si="1"/>
        <v>6–7 Dec</v>
      </c>
      <c r="D23" t="s">
        <v>124</v>
      </c>
      <c r="E23">
        <v>11.9</v>
      </c>
      <c r="F23">
        <v>34.6</v>
      </c>
      <c r="G23">
        <v>4.8</v>
      </c>
      <c r="H23">
        <v>5.0999999999999996</v>
      </c>
      <c r="I23">
        <v>2.1</v>
      </c>
      <c r="J23">
        <v>6</v>
      </c>
      <c r="K23">
        <v>15.7</v>
      </c>
      <c r="L23">
        <v>2.4</v>
      </c>
      <c r="M23">
        <v>3.3</v>
      </c>
      <c r="P23">
        <v>14.1</v>
      </c>
      <c r="Q23">
        <v>18.899999999999999</v>
      </c>
    </row>
    <row r="24" spans="1:17" x14ac:dyDescent="0.2">
      <c r="A24" t="s">
        <v>337</v>
      </c>
      <c r="B24" s="4" t="e">
        <f t="shared" si="0"/>
        <v>#VALUE!</v>
      </c>
      <c r="C24" s="4" t="str">
        <f t="shared" si="1"/>
        <v>5–6 Dec</v>
      </c>
      <c r="D24" t="s">
        <v>120</v>
      </c>
      <c r="E24">
        <v>16.3</v>
      </c>
      <c r="F24">
        <v>32.200000000000003</v>
      </c>
      <c r="G24">
        <v>6.4</v>
      </c>
      <c r="H24">
        <v>3.9</v>
      </c>
      <c r="I24">
        <v>1.6</v>
      </c>
      <c r="J24">
        <v>5.7</v>
      </c>
      <c r="K24">
        <v>17.100000000000001</v>
      </c>
      <c r="L24">
        <v>2.4</v>
      </c>
      <c r="M24">
        <v>2.6</v>
      </c>
      <c r="P24">
        <v>11.8</v>
      </c>
      <c r="Q24">
        <v>15.1</v>
      </c>
    </row>
    <row r="25" spans="1:17" x14ac:dyDescent="0.2">
      <c r="A25" t="s">
        <v>338</v>
      </c>
      <c r="B25" s="4" t="e">
        <f t="shared" si="0"/>
        <v>#VALUE!</v>
      </c>
      <c r="C25" s="4" t="str">
        <f t="shared" si="1"/>
        <v>4–6 Dec</v>
      </c>
      <c r="D25" t="s">
        <v>50</v>
      </c>
      <c r="E25">
        <v>15</v>
      </c>
      <c r="F25">
        <v>29.1</v>
      </c>
      <c r="G25">
        <v>7.2</v>
      </c>
      <c r="H25">
        <v>4.0999999999999996</v>
      </c>
      <c r="I25">
        <v>1.7</v>
      </c>
      <c r="J25">
        <v>5.4</v>
      </c>
      <c r="K25">
        <v>14</v>
      </c>
      <c r="L25">
        <v>1.4</v>
      </c>
      <c r="M25">
        <v>1.2</v>
      </c>
      <c r="P25">
        <v>20.9</v>
      </c>
      <c r="Q25">
        <v>14.1</v>
      </c>
    </row>
    <row r="26" spans="1:17" x14ac:dyDescent="0.2">
      <c r="A26" t="s">
        <v>339</v>
      </c>
      <c r="B26" s="4" t="e">
        <f t="shared" si="0"/>
        <v>#VALUE!</v>
      </c>
      <c r="C26" s="4" t="str">
        <f t="shared" si="1"/>
        <v>3–5 Dec</v>
      </c>
      <c r="D26" t="s">
        <v>111</v>
      </c>
      <c r="E26">
        <v>13.8</v>
      </c>
      <c r="F26">
        <v>30.3</v>
      </c>
      <c r="G26">
        <v>6</v>
      </c>
      <c r="H26">
        <v>5.2</v>
      </c>
      <c r="I26">
        <v>2.6</v>
      </c>
      <c r="J26">
        <v>5.6</v>
      </c>
      <c r="K26">
        <v>19.7</v>
      </c>
      <c r="L26">
        <v>1.8</v>
      </c>
      <c r="M26">
        <v>2.4</v>
      </c>
      <c r="P26">
        <v>12.6</v>
      </c>
      <c r="Q26">
        <v>10.6</v>
      </c>
    </row>
    <row r="27" spans="1:17" x14ac:dyDescent="0.2">
      <c r="A27" t="s">
        <v>339</v>
      </c>
      <c r="B27" s="4" t="e">
        <f t="shared" si="0"/>
        <v>#VALUE!</v>
      </c>
      <c r="C27" s="4" t="str">
        <f t="shared" si="1"/>
        <v>3–5 Dec</v>
      </c>
      <c r="D27" t="s">
        <v>12</v>
      </c>
      <c r="E27">
        <v>18.2</v>
      </c>
      <c r="F27">
        <v>37.799999999999997</v>
      </c>
      <c r="G27">
        <v>4.2</v>
      </c>
      <c r="H27">
        <v>5.2</v>
      </c>
      <c r="I27">
        <v>2.4</v>
      </c>
      <c r="J27">
        <v>5.0999999999999996</v>
      </c>
      <c r="K27">
        <v>15</v>
      </c>
      <c r="M27">
        <v>2.2000000000000002</v>
      </c>
      <c r="P27">
        <v>9.9</v>
      </c>
      <c r="Q27">
        <v>19.600000000000001</v>
      </c>
    </row>
    <row r="28" spans="1:17" x14ac:dyDescent="0.2">
      <c r="A28" s="1">
        <v>43072</v>
      </c>
      <c r="B28" s="4">
        <f t="shared" si="0"/>
        <v>41246</v>
      </c>
      <c r="C28" s="4">
        <f t="shared" si="1"/>
        <v>41246</v>
      </c>
      <c r="D28" t="s">
        <v>13</v>
      </c>
      <c r="E28">
        <v>13.9</v>
      </c>
      <c r="F28">
        <v>36.1</v>
      </c>
      <c r="G28">
        <v>4.9000000000000004</v>
      </c>
      <c r="H28">
        <v>5.2</v>
      </c>
      <c r="I28">
        <v>1.9</v>
      </c>
      <c r="J28">
        <v>6</v>
      </c>
      <c r="K28">
        <v>18.5</v>
      </c>
      <c r="L28">
        <v>2</v>
      </c>
      <c r="M28">
        <v>4</v>
      </c>
      <c r="P28">
        <v>7.5</v>
      </c>
      <c r="Q28">
        <v>17.600000000000001</v>
      </c>
    </row>
    <row r="29" spans="1:17" x14ac:dyDescent="0.2">
      <c r="A29" t="s">
        <v>130</v>
      </c>
      <c r="B29" s="4" t="e">
        <f t="shared" si="0"/>
        <v>#VALUE!</v>
      </c>
      <c r="C29" s="4" t="str">
        <f t="shared" si="1"/>
        <v>29–30 Nov</v>
      </c>
      <c r="D29" t="s">
        <v>120</v>
      </c>
      <c r="E29">
        <v>15.2</v>
      </c>
      <c r="F29">
        <v>34.6</v>
      </c>
      <c r="G29">
        <v>6.3</v>
      </c>
      <c r="H29">
        <v>3.8</v>
      </c>
      <c r="I29">
        <v>1.5</v>
      </c>
      <c r="J29">
        <v>6</v>
      </c>
      <c r="K29">
        <v>16.3</v>
      </c>
      <c r="L29">
        <v>2.4</v>
      </c>
      <c r="M29">
        <v>2.1</v>
      </c>
      <c r="P29">
        <v>11.8</v>
      </c>
      <c r="Q29">
        <v>18.3</v>
      </c>
    </row>
    <row r="30" spans="1:17" x14ac:dyDescent="0.2">
      <c r="A30" s="1">
        <v>43068</v>
      </c>
      <c r="B30" s="4">
        <f t="shared" si="0"/>
        <v>41242</v>
      </c>
      <c r="C30" s="4">
        <f t="shared" si="1"/>
        <v>41242</v>
      </c>
      <c r="D30" t="s">
        <v>134</v>
      </c>
      <c r="E30">
        <v>14.6</v>
      </c>
      <c r="F30">
        <v>27.6</v>
      </c>
      <c r="G30">
        <v>6.5</v>
      </c>
      <c r="H30">
        <v>5.9</v>
      </c>
      <c r="I30">
        <v>4</v>
      </c>
      <c r="J30">
        <v>5</v>
      </c>
      <c r="K30">
        <v>19</v>
      </c>
      <c r="L30">
        <v>1.7</v>
      </c>
      <c r="M30">
        <v>1.1000000000000001</v>
      </c>
      <c r="P30">
        <v>14.6</v>
      </c>
      <c r="Q30">
        <v>8.6</v>
      </c>
    </row>
    <row r="31" spans="1:17" x14ac:dyDescent="0.2">
      <c r="A31" t="s">
        <v>340</v>
      </c>
      <c r="B31" s="4" t="e">
        <f t="shared" si="0"/>
        <v>#VALUE!</v>
      </c>
      <c r="C31" s="4" t="str">
        <f t="shared" si="1"/>
        <v>26–28 Nov</v>
      </c>
      <c r="D31" t="s">
        <v>111</v>
      </c>
      <c r="E31">
        <v>14.3</v>
      </c>
      <c r="F31">
        <v>30</v>
      </c>
      <c r="G31">
        <v>6.1</v>
      </c>
      <c r="H31">
        <v>4.0999999999999996</v>
      </c>
      <c r="I31">
        <v>2.4</v>
      </c>
      <c r="J31">
        <v>6</v>
      </c>
      <c r="K31">
        <v>19.5</v>
      </c>
      <c r="L31">
        <v>1.6</v>
      </c>
      <c r="M31">
        <v>3.8</v>
      </c>
      <c r="P31">
        <v>12.2</v>
      </c>
      <c r="Q31">
        <v>10.5</v>
      </c>
    </row>
    <row r="32" spans="1:17" x14ac:dyDescent="0.2">
      <c r="A32" t="s">
        <v>340</v>
      </c>
      <c r="B32" s="4" t="e">
        <f t="shared" si="0"/>
        <v>#VALUE!</v>
      </c>
      <c r="C32" s="4" t="str">
        <f t="shared" si="1"/>
        <v>26–28 Nov</v>
      </c>
      <c r="D32" t="s">
        <v>48</v>
      </c>
      <c r="E32">
        <v>14.4</v>
      </c>
      <c r="F32">
        <v>30.2</v>
      </c>
      <c r="G32">
        <v>6.5</v>
      </c>
      <c r="H32">
        <v>4.5</v>
      </c>
      <c r="I32">
        <v>3.6</v>
      </c>
      <c r="J32">
        <v>6</v>
      </c>
      <c r="K32">
        <v>15.3</v>
      </c>
      <c r="L32">
        <v>1.8</v>
      </c>
      <c r="P32">
        <v>17.7</v>
      </c>
      <c r="Q32">
        <v>14.9</v>
      </c>
    </row>
    <row r="33" spans="1:17" x14ac:dyDescent="0.2">
      <c r="A33" t="s">
        <v>340</v>
      </c>
      <c r="B33" s="4" t="e">
        <f t="shared" si="0"/>
        <v>#VALUE!</v>
      </c>
      <c r="C33" s="4" t="str">
        <f t="shared" si="1"/>
        <v>26–28 Nov</v>
      </c>
      <c r="D33" t="s">
        <v>50</v>
      </c>
      <c r="E33">
        <v>17.2</v>
      </c>
      <c r="F33">
        <v>30.1</v>
      </c>
      <c r="G33">
        <v>7.6</v>
      </c>
      <c r="H33">
        <v>4.9000000000000004</v>
      </c>
      <c r="I33">
        <v>2.1</v>
      </c>
      <c r="J33">
        <v>5.8</v>
      </c>
      <c r="K33">
        <v>15.1</v>
      </c>
      <c r="L33">
        <v>1.5</v>
      </c>
      <c r="P33">
        <v>15.7</v>
      </c>
      <c r="Q33">
        <v>12.9</v>
      </c>
    </row>
    <row r="34" spans="1:17" x14ac:dyDescent="0.2">
      <c r="A34" s="1">
        <v>43065</v>
      </c>
      <c r="B34" s="4">
        <f t="shared" si="0"/>
        <v>41239</v>
      </c>
      <c r="C34" s="4">
        <f t="shared" si="1"/>
        <v>41239</v>
      </c>
      <c r="D34" t="s">
        <v>13</v>
      </c>
      <c r="E34">
        <v>14.1</v>
      </c>
      <c r="F34">
        <v>34.1</v>
      </c>
      <c r="G34">
        <v>4.3</v>
      </c>
      <c r="H34">
        <v>6.2</v>
      </c>
      <c r="I34">
        <v>3.2</v>
      </c>
      <c r="J34">
        <v>6.6</v>
      </c>
      <c r="K34">
        <v>18.399999999999999</v>
      </c>
      <c r="L34">
        <v>2.2999999999999998</v>
      </c>
      <c r="P34">
        <v>10.8</v>
      </c>
      <c r="Q34">
        <v>15.7</v>
      </c>
    </row>
    <row r="35" spans="1:17" x14ac:dyDescent="0.2">
      <c r="A35" s="1">
        <v>43065</v>
      </c>
      <c r="B35" s="4">
        <f t="shared" si="0"/>
        <v>41239</v>
      </c>
      <c r="C35" s="4">
        <f t="shared" si="1"/>
        <v>41239</v>
      </c>
      <c r="D35" t="s">
        <v>18</v>
      </c>
      <c r="E35">
        <v>14</v>
      </c>
      <c r="F35">
        <v>33</v>
      </c>
      <c r="G35">
        <v>5.5</v>
      </c>
      <c r="H35">
        <v>5.5</v>
      </c>
      <c r="I35">
        <v>2.5</v>
      </c>
      <c r="J35">
        <v>5</v>
      </c>
      <c r="K35">
        <v>19</v>
      </c>
      <c r="L35">
        <v>3</v>
      </c>
      <c r="P35">
        <v>12.5</v>
      </c>
      <c r="Q35">
        <v>14</v>
      </c>
    </row>
    <row r="36" spans="1:17" x14ac:dyDescent="0.2">
      <c r="A36" t="s">
        <v>341</v>
      </c>
      <c r="B36" s="4" t="e">
        <f t="shared" si="0"/>
        <v>#VALUE!</v>
      </c>
      <c r="C36" s="4" t="str">
        <f t="shared" si="1"/>
        <v>23–24 Nov</v>
      </c>
      <c r="D36" t="s">
        <v>20</v>
      </c>
      <c r="E36">
        <v>16.5</v>
      </c>
      <c r="F36">
        <v>30.6</v>
      </c>
      <c r="G36">
        <v>6.8</v>
      </c>
      <c r="H36">
        <v>5</v>
      </c>
      <c r="I36">
        <v>2</v>
      </c>
      <c r="J36">
        <v>5.9</v>
      </c>
      <c r="K36">
        <v>17.5</v>
      </c>
      <c r="L36">
        <v>1.5</v>
      </c>
      <c r="P36">
        <v>14.2</v>
      </c>
      <c r="Q36">
        <v>12.5</v>
      </c>
    </row>
    <row r="37" spans="1:17" x14ac:dyDescent="0.2">
      <c r="A37" t="s">
        <v>342</v>
      </c>
      <c r="B37" s="4" t="e">
        <f t="shared" si="0"/>
        <v>#VALUE!</v>
      </c>
      <c r="C37" s="4" t="str">
        <f t="shared" si="1"/>
        <v>22–24 Nov</v>
      </c>
      <c r="D37" t="s">
        <v>42</v>
      </c>
      <c r="E37">
        <v>16.100000000000001</v>
      </c>
      <c r="F37">
        <v>29.7</v>
      </c>
      <c r="G37">
        <v>6</v>
      </c>
      <c r="H37">
        <v>5.2</v>
      </c>
      <c r="I37">
        <v>4.3</v>
      </c>
      <c r="J37">
        <v>5.5</v>
      </c>
      <c r="K37">
        <v>18.3</v>
      </c>
      <c r="L37">
        <v>1.5</v>
      </c>
      <c r="M37">
        <v>2</v>
      </c>
      <c r="P37">
        <v>11.4</v>
      </c>
      <c r="Q37">
        <v>11.4</v>
      </c>
    </row>
    <row r="38" spans="1:17" x14ac:dyDescent="0.2">
      <c r="A38" t="s">
        <v>343</v>
      </c>
      <c r="B38" s="4" t="e">
        <f t="shared" si="0"/>
        <v>#VALUE!</v>
      </c>
      <c r="C38" s="4" t="str">
        <f t="shared" si="1"/>
        <v>22–23 Nov</v>
      </c>
      <c r="D38" t="s">
        <v>120</v>
      </c>
      <c r="E38">
        <v>16.399999999999999</v>
      </c>
      <c r="F38">
        <v>30.3</v>
      </c>
      <c r="G38">
        <v>6.8</v>
      </c>
      <c r="H38">
        <v>4</v>
      </c>
      <c r="I38">
        <v>2.1</v>
      </c>
      <c r="J38">
        <v>6.1</v>
      </c>
      <c r="K38">
        <v>17.3</v>
      </c>
      <c r="L38">
        <v>2</v>
      </c>
      <c r="M38">
        <v>2.8</v>
      </c>
      <c r="P38">
        <v>12.2</v>
      </c>
      <c r="Q38">
        <v>13</v>
      </c>
    </row>
    <row r="39" spans="1:17" x14ac:dyDescent="0.2">
      <c r="A39" t="s">
        <v>344</v>
      </c>
      <c r="B39" s="4" t="e">
        <f t="shared" si="0"/>
        <v>#VALUE!</v>
      </c>
      <c r="C39" s="4" t="str">
        <f t="shared" si="1"/>
        <v>19–21 Nov</v>
      </c>
      <c r="D39" t="s">
        <v>111</v>
      </c>
      <c r="E39">
        <v>15.3</v>
      </c>
      <c r="F39">
        <v>26.7</v>
      </c>
      <c r="G39">
        <v>6.2</v>
      </c>
      <c r="H39">
        <v>3.7</v>
      </c>
      <c r="I39">
        <v>2.7</v>
      </c>
      <c r="J39">
        <v>5.3</v>
      </c>
      <c r="K39">
        <v>21.1</v>
      </c>
      <c r="L39">
        <v>1.5</v>
      </c>
      <c r="P39">
        <v>17.5</v>
      </c>
      <c r="Q39">
        <v>5.6</v>
      </c>
    </row>
    <row r="40" spans="1:17" x14ac:dyDescent="0.2">
      <c r="A40" t="s">
        <v>344</v>
      </c>
      <c r="B40" s="4" t="e">
        <f t="shared" si="0"/>
        <v>#VALUE!</v>
      </c>
      <c r="C40" s="4" t="str">
        <f t="shared" si="1"/>
        <v>19–21 Nov</v>
      </c>
      <c r="D40" t="s">
        <v>50</v>
      </c>
      <c r="E40">
        <v>16.899999999999999</v>
      </c>
      <c r="F40">
        <v>28.2</v>
      </c>
      <c r="G40">
        <v>7.7</v>
      </c>
      <c r="H40">
        <v>5</v>
      </c>
      <c r="I40">
        <v>2.9</v>
      </c>
      <c r="J40">
        <v>6.4</v>
      </c>
      <c r="K40">
        <v>15.3</v>
      </c>
      <c r="L40">
        <v>1.6</v>
      </c>
      <c r="P40">
        <v>16</v>
      </c>
      <c r="Q40">
        <v>11.3</v>
      </c>
    </row>
    <row r="41" spans="1:17" x14ac:dyDescent="0.2">
      <c r="A41" s="1">
        <v>43059</v>
      </c>
      <c r="B41" s="4">
        <f t="shared" si="0"/>
        <v>41233</v>
      </c>
      <c r="C41" s="4">
        <f t="shared" si="1"/>
        <v>41233</v>
      </c>
      <c r="D41" t="s">
        <v>18</v>
      </c>
      <c r="E41">
        <v>13</v>
      </c>
      <c r="F41">
        <v>29</v>
      </c>
      <c r="G41">
        <v>5</v>
      </c>
      <c r="H41">
        <v>5.5</v>
      </c>
      <c r="I41">
        <v>3</v>
      </c>
      <c r="J41">
        <v>4.5</v>
      </c>
      <c r="K41">
        <v>18</v>
      </c>
      <c r="L41">
        <v>2.5</v>
      </c>
      <c r="M41">
        <v>8.5</v>
      </c>
      <c r="P41">
        <v>11</v>
      </c>
      <c r="Q41">
        <v>11</v>
      </c>
    </row>
    <row r="42" spans="1:17" x14ac:dyDescent="0.2">
      <c r="A42" s="1">
        <v>43058</v>
      </c>
      <c r="B42" s="4">
        <f t="shared" si="0"/>
        <v>41232</v>
      </c>
      <c r="C42" s="4">
        <f t="shared" si="1"/>
        <v>41232</v>
      </c>
      <c r="D42" t="s">
        <v>13</v>
      </c>
      <c r="E42">
        <v>15.1</v>
      </c>
      <c r="F42">
        <v>32.200000000000003</v>
      </c>
      <c r="G42">
        <v>4.7</v>
      </c>
      <c r="H42">
        <v>5.8</v>
      </c>
      <c r="I42">
        <v>3.1</v>
      </c>
      <c r="J42">
        <v>6.4</v>
      </c>
      <c r="K42">
        <v>20.6</v>
      </c>
      <c r="L42">
        <v>2</v>
      </c>
      <c r="P42">
        <v>10.1</v>
      </c>
      <c r="Q42">
        <v>11.6</v>
      </c>
    </row>
    <row r="43" spans="1:17" x14ac:dyDescent="0.2">
      <c r="A43" s="1">
        <v>43057</v>
      </c>
      <c r="B43" s="4">
        <f t="shared" si="0"/>
        <v>41231</v>
      </c>
      <c r="C43" s="4">
        <f t="shared" si="1"/>
        <v>41231</v>
      </c>
      <c r="D43" t="s">
        <v>332</v>
      </c>
      <c r="E43">
        <v>18</v>
      </c>
      <c r="F43">
        <v>28.5</v>
      </c>
      <c r="G43">
        <v>5</v>
      </c>
      <c r="H43">
        <v>6</v>
      </c>
      <c r="I43">
        <v>4.7</v>
      </c>
      <c r="J43">
        <v>6</v>
      </c>
      <c r="K43">
        <v>17.5</v>
      </c>
      <c r="L43">
        <v>2.2000000000000002</v>
      </c>
      <c r="P43">
        <v>12.1</v>
      </c>
      <c r="Q43">
        <v>10.5</v>
      </c>
    </row>
    <row r="44" spans="1:17" x14ac:dyDescent="0.2">
      <c r="A44" t="s">
        <v>345</v>
      </c>
      <c r="B44" s="4" t="e">
        <f t="shared" si="0"/>
        <v>#VALUE!</v>
      </c>
      <c r="C44" s="4" t="str">
        <f t="shared" si="1"/>
        <v>15–16 Nov</v>
      </c>
      <c r="D44" t="s">
        <v>42</v>
      </c>
      <c r="E44">
        <v>16.100000000000001</v>
      </c>
      <c r="F44">
        <v>30.1</v>
      </c>
      <c r="G44">
        <v>6.5</v>
      </c>
      <c r="H44">
        <v>5.9</v>
      </c>
      <c r="I44">
        <v>4.0999999999999996</v>
      </c>
      <c r="J44">
        <v>5.9</v>
      </c>
      <c r="K44">
        <v>18.899999999999999</v>
      </c>
      <c r="L44">
        <v>2.5</v>
      </c>
      <c r="P44">
        <v>10</v>
      </c>
      <c r="Q44">
        <v>11.2</v>
      </c>
    </row>
    <row r="45" spans="1:17" x14ac:dyDescent="0.2">
      <c r="A45" t="s">
        <v>345</v>
      </c>
      <c r="B45" s="4" t="e">
        <f t="shared" si="0"/>
        <v>#VALUE!</v>
      </c>
      <c r="C45" s="4" t="str">
        <f t="shared" si="1"/>
        <v>15–16 Nov</v>
      </c>
      <c r="D45" t="s">
        <v>120</v>
      </c>
      <c r="E45">
        <v>16.7</v>
      </c>
      <c r="F45">
        <v>29.8</v>
      </c>
      <c r="G45">
        <v>6.5</v>
      </c>
      <c r="H45">
        <v>5.7</v>
      </c>
      <c r="I45">
        <v>2.8</v>
      </c>
      <c r="J45">
        <v>5.9</v>
      </c>
      <c r="K45">
        <v>17.100000000000001</v>
      </c>
      <c r="L45">
        <v>2.6</v>
      </c>
      <c r="P45">
        <v>12.9</v>
      </c>
      <c r="Q45">
        <v>12.7</v>
      </c>
    </row>
    <row r="46" spans="1:17" x14ac:dyDescent="0.2">
      <c r="A46" t="s">
        <v>346</v>
      </c>
      <c r="B46" s="4" t="e">
        <f t="shared" si="0"/>
        <v>#VALUE!</v>
      </c>
      <c r="C46" s="4" t="str">
        <f t="shared" si="1"/>
        <v>13–14 Nov</v>
      </c>
      <c r="D46" t="s">
        <v>111</v>
      </c>
      <c r="E46">
        <v>15</v>
      </c>
      <c r="F46">
        <v>26.2</v>
      </c>
      <c r="G46">
        <v>6.3</v>
      </c>
      <c r="H46">
        <v>5.4</v>
      </c>
      <c r="I46">
        <v>2.8</v>
      </c>
      <c r="J46">
        <v>6</v>
      </c>
      <c r="K46">
        <v>20.5</v>
      </c>
      <c r="L46">
        <v>2.2000000000000002</v>
      </c>
      <c r="P46">
        <v>15.6</v>
      </c>
      <c r="Q46">
        <v>5.7</v>
      </c>
    </row>
    <row r="47" spans="1:17" x14ac:dyDescent="0.2">
      <c r="A47" t="s">
        <v>347</v>
      </c>
      <c r="B47" s="4" t="e">
        <f t="shared" si="0"/>
        <v>#VALUE!</v>
      </c>
      <c r="C47" s="4" t="str">
        <f t="shared" si="1"/>
        <v>9–13 Nov</v>
      </c>
      <c r="D47" t="s">
        <v>50</v>
      </c>
      <c r="E47">
        <v>15.8</v>
      </c>
      <c r="F47">
        <v>28.1</v>
      </c>
      <c r="G47">
        <v>8.1</v>
      </c>
      <c r="H47">
        <v>5.2</v>
      </c>
      <c r="I47">
        <v>3.1</v>
      </c>
      <c r="J47">
        <v>5.7</v>
      </c>
      <c r="K47">
        <v>15.8</v>
      </c>
      <c r="L47">
        <v>1.9</v>
      </c>
      <c r="P47">
        <v>16.3</v>
      </c>
      <c r="Q47">
        <v>12.3</v>
      </c>
    </row>
    <row r="48" spans="1:17" x14ac:dyDescent="0.2">
      <c r="A48" s="1">
        <v>43051</v>
      </c>
      <c r="B48" s="4">
        <f t="shared" si="0"/>
        <v>41225</v>
      </c>
      <c r="C48" s="4">
        <f t="shared" si="1"/>
        <v>41225</v>
      </c>
      <c r="D48" t="s">
        <v>14</v>
      </c>
      <c r="E48">
        <v>16.5</v>
      </c>
      <c r="F48">
        <v>29</v>
      </c>
      <c r="G48">
        <v>7.5</v>
      </c>
      <c r="H48">
        <v>8</v>
      </c>
      <c r="I48">
        <v>3</v>
      </c>
      <c r="J48">
        <v>6</v>
      </c>
      <c r="K48">
        <v>19</v>
      </c>
      <c r="L48">
        <v>2</v>
      </c>
      <c r="P48">
        <v>9</v>
      </c>
      <c r="Q48">
        <v>12.5</v>
      </c>
    </row>
    <row r="49" spans="1:17" x14ac:dyDescent="0.2">
      <c r="A49" s="1">
        <v>43051</v>
      </c>
      <c r="B49" s="4">
        <f t="shared" si="0"/>
        <v>41225</v>
      </c>
      <c r="C49" s="4">
        <f t="shared" si="1"/>
        <v>41225</v>
      </c>
      <c r="D49" t="s">
        <v>18</v>
      </c>
      <c r="E49">
        <v>14</v>
      </c>
      <c r="F49">
        <v>30.5</v>
      </c>
      <c r="G49">
        <v>5</v>
      </c>
      <c r="H49">
        <v>6</v>
      </c>
      <c r="I49">
        <v>4</v>
      </c>
      <c r="J49">
        <v>4.5</v>
      </c>
      <c r="K49">
        <v>19</v>
      </c>
      <c r="L49">
        <v>2.5</v>
      </c>
      <c r="P49">
        <v>14.5</v>
      </c>
      <c r="Q49">
        <v>11.5</v>
      </c>
    </row>
    <row r="50" spans="1:17" x14ac:dyDescent="0.2">
      <c r="A50" s="1">
        <v>43051</v>
      </c>
      <c r="B50" s="4">
        <f t="shared" si="0"/>
        <v>41225</v>
      </c>
      <c r="C50" s="4">
        <f t="shared" si="1"/>
        <v>41225</v>
      </c>
      <c r="D50" t="s">
        <v>13</v>
      </c>
      <c r="E50">
        <v>15.5</v>
      </c>
      <c r="F50">
        <v>31.7</v>
      </c>
      <c r="G50">
        <v>5.0999999999999996</v>
      </c>
      <c r="H50">
        <v>6.3</v>
      </c>
      <c r="I50">
        <v>3.5</v>
      </c>
      <c r="J50">
        <v>6.1</v>
      </c>
      <c r="K50">
        <v>18.8</v>
      </c>
      <c r="L50">
        <v>2.2999999999999998</v>
      </c>
      <c r="P50">
        <v>10.7</v>
      </c>
      <c r="Q50">
        <v>12.9</v>
      </c>
    </row>
    <row r="51" spans="1:17" x14ac:dyDescent="0.2">
      <c r="A51" s="1">
        <v>43049</v>
      </c>
      <c r="B51" s="4">
        <f t="shared" si="0"/>
        <v>41223</v>
      </c>
      <c r="C51" s="4">
        <f t="shared" si="1"/>
        <v>41223</v>
      </c>
      <c r="D51" t="s">
        <v>72</v>
      </c>
      <c r="E51">
        <v>14</v>
      </c>
      <c r="F51">
        <v>27</v>
      </c>
      <c r="K51">
        <v>21</v>
      </c>
      <c r="P51">
        <v>38</v>
      </c>
      <c r="Q51">
        <v>6</v>
      </c>
    </row>
    <row r="52" spans="1:17" x14ac:dyDescent="0.2">
      <c r="A52" t="s">
        <v>145</v>
      </c>
      <c r="B52" s="4" t="e">
        <f t="shared" si="0"/>
        <v>#VALUE!</v>
      </c>
      <c r="C52" s="4" t="str">
        <f t="shared" si="1"/>
        <v>8–9 Nov</v>
      </c>
      <c r="D52" t="s">
        <v>120</v>
      </c>
      <c r="E52">
        <v>16.3</v>
      </c>
      <c r="F52">
        <v>29.3</v>
      </c>
      <c r="G52">
        <v>6.3</v>
      </c>
      <c r="H52">
        <v>5.8</v>
      </c>
      <c r="I52">
        <v>3.4</v>
      </c>
      <c r="J52">
        <v>5.6</v>
      </c>
      <c r="K52">
        <v>17.399999999999999</v>
      </c>
      <c r="L52">
        <v>2.7</v>
      </c>
      <c r="P52">
        <v>13.2</v>
      </c>
      <c r="Q52">
        <v>11.9</v>
      </c>
    </row>
    <row r="53" spans="1:17" x14ac:dyDescent="0.2">
      <c r="A53" t="s">
        <v>147</v>
      </c>
      <c r="B53" s="4" t="e">
        <f t="shared" si="0"/>
        <v>#VALUE!</v>
      </c>
      <c r="C53" s="4" t="str">
        <f t="shared" si="1"/>
        <v>7–8 Nov</v>
      </c>
      <c r="D53" t="s">
        <v>42</v>
      </c>
      <c r="E53">
        <v>16.899999999999999</v>
      </c>
      <c r="F53">
        <v>29.1</v>
      </c>
      <c r="G53">
        <v>7.6</v>
      </c>
      <c r="H53">
        <v>6.1</v>
      </c>
      <c r="I53">
        <v>4.5999999999999996</v>
      </c>
      <c r="J53">
        <v>5.8</v>
      </c>
      <c r="K53">
        <v>18.899999999999999</v>
      </c>
      <c r="L53">
        <v>2.6</v>
      </c>
      <c r="P53">
        <v>8.4</v>
      </c>
      <c r="Q53">
        <v>10.199999999999999</v>
      </c>
    </row>
    <row r="54" spans="1:17" x14ac:dyDescent="0.2">
      <c r="A54" t="s">
        <v>348</v>
      </c>
      <c r="B54" s="4" t="e">
        <f t="shared" si="0"/>
        <v>#VALUE!</v>
      </c>
      <c r="C54" s="4" t="str">
        <f t="shared" si="1"/>
        <v>6–8 Nov</v>
      </c>
      <c r="D54" t="s">
        <v>124</v>
      </c>
      <c r="E54">
        <v>14</v>
      </c>
      <c r="F54">
        <v>30.8</v>
      </c>
      <c r="G54">
        <v>4.0999999999999996</v>
      </c>
      <c r="H54">
        <v>6.6</v>
      </c>
      <c r="I54">
        <v>4.0999999999999996</v>
      </c>
      <c r="J54">
        <v>6.9</v>
      </c>
      <c r="K54">
        <v>15.2</v>
      </c>
      <c r="L54">
        <v>2.8</v>
      </c>
      <c r="P54">
        <v>15.5</v>
      </c>
      <c r="Q54">
        <v>13.3</v>
      </c>
    </row>
    <row r="55" spans="1:17" x14ac:dyDescent="0.2">
      <c r="A55" t="s">
        <v>349</v>
      </c>
      <c r="B55" s="4" t="e">
        <f t="shared" si="0"/>
        <v>#VALUE!</v>
      </c>
      <c r="C55" s="4" t="str">
        <f t="shared" si="1"/>
        <v>5–7 Nov</v>
      </c>
      <c r="D55" t="s">
        <v>111</v>
      </c>
      <c r="E55">
        <v>14.7</v>
      </c>
      <c r="F55">
        <v>26</v>
      </c>
      <c r="G55">
        <v>6.3</v>
      </c>
      <c r="H55">
        <v>5.2</v>
      </c>
      <c r="I55">
        <v>3.3</v>
      </c>
      <c r="J55">
        <v>5.8</v>
      </c>
      <c r="K55">
        <v>22</v>
      </c>
      <c r="L55">
        <v>2.2000000000000002</v>
      </c>
      <c r="P55">
        <v>14.5</v>
      </c>
      <c r="Q55">
        <v>4</v>
      </c>
    </row>
    <row r="56" spans="1:17" x14ac:dyDescent="0.2">
      <c r="A56" t="s">
        <v>350</v>
      </c>
      <c r="B56" s="4" t="e">
        <f t="shared" si="0"/>
        <v>#VALUE!</v>
      </c>
      <c r="C56" s="4" t="str">
        <f t="shared" si="1"/>
        <v>2–6 Nov</v>
      </c>
      <c r="D56" t="s">
        <v>50</v>
      </c>
      <c r="E56">
        <v>16.399999999999999</v>
      </c>
      <c r="F56">
        <v>26.6</v>
      </c>
      <c r="G56">
        <v>8.3000000000000007</v>
      </c>
      <c r="H56">
        <v>5.5</v>
      </c>
      <c r="I56">
        <v>4.2</v>
      </c>
      <c r="J56">
        <v>5.7</v>
      </c>
      <c r="K56">
        <v>15.2</v>
      </c>
      <c r="L56">
        <v>1.8</v>
      </c>
      <c r="P56">
        <v>16.3</v>
      </c>
      <c r="Q56">
        <v>10.199999999999999</v>
      </c>
    </row>
    <row r="57" spans="1:17" x14ac:dyDescent="0.2">
      <c r="A57" s="1">
        <v>43044</v>
      </c>
      <c r="B57" s="4">
        <f t="shared" si="0"/>
        <v>41218</v>
      </c>
      <c r="C57" s="4">
        <f t="shared" si="1"/>
        <v>41218</v>
      </c>
      <c r="D57" t="s">
        <v>13</v>
      </c>
      <c r="E57">
        <v>16.2</v>
      </c>
      <c r="F57">
        <v>30.2</v>
      </c>
      <c r="G57">
        <v>5.0999999999999996</v>
      </c>
      <c r="H57">
        <v>6.2</v>
      </c>
      <c r="I57">
        <v>4.2</v>
      </c>
      <c r="J57">
        <v>5.7</v>
      </c>
      <c r="K57">
        <v>19</v>
      </c>
      <c r="L57">
        <v>2.4</v>
      </c>
      <c r="P57">
        <v>11</v>
      </c>
      <c r="Q57">
        <v>11.2</v>
      </c>
    </row>
    <row r="58" spans="1:17" x14ac:dyDescent="0.2">
      <c r="A58" t="s">
        <v>351</v>
      </c>
      <c r="B58" s="4" t="e">
        <f t="shared" si="0"/>
        <v>#VALUE!</v>
      </c>
      <c r="C58" s="4" t="str">
        <f t="shared" si="1"/>
        <v>2–5 Nov</v>
      </c>
      <c r="D58" t="s">
        <v>48</v>
      </c>
      <c r="E58">
        <v>17.399999999999999</v>
      </c>
      <c r="F58">
        <v>28.2</v>
      </c>
      <c r="G58">
        <v>6.1</v>
      </c>
      <c r="H58">
        <v>6.4</v>
      </c>
      <c r="I58">
        <v>4.0999999999999996</v>
      </c>
      <c r="J58">
        <v>5.6</v>
      </c>
      <c r="K58">
        <v>18.3</v>
      </c>
      <c r="L58">
        <v>2.1</v>
      </c>
      <c r="P58">
        <v>11.8</v>
      </c>
      <c r="Q58">
        <v>9.9</v>
      </c>
    </row>
    <row r="59" spans="1:17" x14ac:dyDescent="0.2">
      <c r="A59" s="1">
        <v>43042</v>
      </c>
      <c r="B59" s="4">
        <f t="shared" si="0"/>
        <v>41216</v>
      </c>
      <c r="C59" s="4">
        <f t="shared" si="1"/>
        <v>41216</v>
      </c>
      <c r="D59" t="s">
        <v>14</v>
      </c>
      <c r="E59">
        <v>17.5</v>
      </c>
      <c r="F59">
        <v>27</v>
      </c>
      <c r="G59">
        <v>7.5</v>
      </c>
      <c r="H59">
        <v>8</v>
      </c>
      <c r="I59">
        <v>5.5</v>
      </c>
      <c r="J59">
        <v>6</v>
      </c>
      <c r="K59">
        <v>16</v>
      </c>
      <c r="L59">
        <v>2</v>
      </c>
      <c r="P59">
        <v>10.5</v>
      </c>
      <c r="Q59">
        <v>9.5</v>
      </c>
    </row>
    <row r="60" spans="1:17" x14ac:dyDescent="0.2">
      <c r="A60" t="s">
        <v>352</v>
      </c>
      <c r="B60" s="4" t="e">
        <f t="shared" si="0"/>
        <v>#VALUE!</v>
      </c>
      <c r="C60" s="4" t="str">
        <f t="shared" si="1"/>
        <v>1–2 Nov</v>
      </c>
      <c r="D60" t="s">
        <v>120</v>
      </c>
      <c r="E60">
        <v>15.8</v>
      </c>
      <c r="F60">
        <v>29.9</v>
      </c>
      <c r="G60">
        <v>6.6</v>
      </c>
      <c r="H60">
        <v>5.6</v>
      </c>
      <c r="I60">
        <v>2.9</v>
      </c>
      <c r="J60">
        <v>5.3</v>
      </c>
      <c r="K60">
        <v>18.2</v>
      </c>
      <c r="L60">
        <v>2.7</v>
      </c>
      <c r="P60">
        <v>13</v>
      </c>
      <c r="Q60">
        <v>11.7</v>
      </c>
    </row>
    <row r="61" spans="1:17" x14ac:dyDescent="0.2">
      <c r="A61" s="1">
        <v>43038</v>
      </c>
      <c r="B61" s="4">
        <f t="shared" si="0"/>
        <v>41212</v>
      </c>
      <c r="C61" s="4">
        <f t="shared" si="1"/>
        <v>41212</v>
      </c>
      <c r="D61" t="s">
        <v>18</v>
      </c>
      <c r="E61">
        <v>14</v>
      </c>
      <c r="F61">
        <v>30</v>
      </c>
      <c r="G61">
        <v>5</v>
      </c>
      <c r="H61">
        <v>6</v>
      </c>
      <c r="I61">
        <v>5</v>
      </c>
      <c r="J61">
        <v>4.5</v>
      </c>
      <c r="K61">
        <v>18.5</v>
      </c>
      <c r="L61">
        <v>2.5</v>
      </c>
      <c r="P61">
        <v>14.5</v>
      </c>
      <c r="Q61">
        <v>11.5</v>
      </c>
    </row>
    <row r="62" spans="1:17" x14ac:dyDescent="0.2">
      <c r="A62" s="1">
        <v>43037</v>
      </c>
      <c r="B62" s="4">
        <f t="shared" si="0"/>
        <v>41211</v>
      </c>
      <c r="C62" s="4">
        <f t="shared" si="1"/>
        <v>41211</v>
      </c>
      <c r="D62" t="s">
        <v>13</v>
      </c>
      <c r="E62">
        <v>16.5</v>
      </c>
      <c r="F62">
        <v>30.3</v>
      </c>
      <c r="G62">
        <v>5</v>
      </c>
      <c r="H62">
        <v>6.1</v>
      </c>
      <c r="I62">
        <v>5.5</v>
      </c>
      <c r="J62">
        <v>5.6</v>
      </c>
      <c r="K62">
        <v>19.399999999999999</v>
      </c>
      <c r="L62">
        <v>2.2000000000000002</v>
      </c>
      <c r="P62">
        <v>9.4</v>
      </c>
      <c r="Q62">
        <v>10.9</v>
      </c>
    </row>
    <row r="63" spans="1:17" x14ac:dyDescent="0.2">
      <c r="A63" t="s">
        <v>353</v>
      </c>
      <c r="B63" s="4" t="e">
        <f t="shared" si="0"/>
        <v>#VALUE!</v>
      </c>
      <c r="C63" s="4" t="str">
        <f t="shared" si="1"/>
        <v>26–29 Oct</v>
      </c>
      <c r="D63" t="s">
        <v>50</v>
      </c>
      <c r="E63">
        <v>16.2</v>
      </c>
      <c r="F63">
        <v>27.5</v>
      </c>
      <c r="G63">
        <v>7.6</v>
      </c>
      <c r="H63">
        <v>5.2</v>
      </c>
      <c r="I63">
        <v>3.9</v>
      </c>
      <c r="J63">
        <v>4.9000000000000004</v>
      </c>
      <c r="K63">
        <v>16.399999999999999</v>
      </c>
      <c r="L63">
        <v>1.7</v>
      </c>
      <c r="P63">
        <v>16.600000000000001</v>
      </c>
      <c r="Q63">
        <v>11.1</v>
      </c>
    </row>
    <row r="64" spans="1:17" x14ac:dyDescent="0.2">
      <c r="A64" t="s">
        <v>354</v>
      </c>
      <c r="B64" s="4" t="e">
        <f t="shared" si="0"/>
        <v>#VALUE!</v>
      </c>
      <c r="C64" s="4" t="str">
        <f t="shared" si="1"/>
        <v>25–26 Oct</v>
      </c>
      <c r="D64" t="s">
        <v>120</v>
      </c>
      <c r="E64">
        <v>16.2</v>
      </c>
      <c r="F64">
        <v>29.2</v>
      </c>
      <c r="G64">
        <v>6.1</v>
      </c>
      <c r="H64">
        <v>6</v>
      </c>
      <c r="I64">
        <v>4.0999999999999996</v>
      </c>
      <c r="J64">
        <v>4.9000000000000004</v>
      </c>
      <c r="K64">
        <v>18</v>
      </c>
      <c r="L64">
        <v>2.8</v>
      </c>
      <c r="P64">
        <v>12.7</v>
      </c>
      <c r="Q64">
        <v>11.2</v>
      </c>
    </row>
    <row r="65" spans="1:17" x14ac:dyDescent="0.2">
      <c r="A65" s="1">
        <v>43032</v>
      </c>
      <c r="B65" s="4">
        <f t="shared" si="0"/>
        <v>41206</v>
      </c>
      <c r="C65" s="4">
        <f t="shared" si="1"/>
        <v>41206</v>
      </c>
      <c r="D65" t="s">
        <v>18</v>
      </c>
      <c r="E65">
        <v>14.5</v>
      </c>
      <c r="F65">
        <v>29.5</v>
      </c>
      <c r="G65">
        <v>4.5</v>
      </c>
      <c r="H65">
        <v>6.5</v>
      </c>
      <c r="I65">
        <v>6.5</v>
      </c>
      <c r="J65">
        <v>4.5</v>
      </c>
      <c r="K65">
        <v>16.5</v>
      </c>
      <c r="L65">
        <v>3</v>
      </c>
      <c r="P65">
        <v>14.5</v>
      </c>
      <c r="Q65">
        <v>13</v>
      </c>
    </row>
    <row r="66" spans="1:17" x14ac:dyDescent="0.2">
      <c r="A66" s="1">
        <v>43032</v>
      </c>
      <c r="B66" s="4">
        <f t="shared" si="0"/>
        <v>41206</v>
      </c>
      <c r="C66" s="4">
        <f t="shared" si="1"/>
        <v>41206</v>
      </c>
      <c r="D66" t="s">
        <v>42</v>
      </c>
      <c r="E66">
        <v>17</v>
      </c>
      <c r="F66">
        <v>28.1</v>
      </c>
      <c r="G66">
        <v>4</v>
      </c>
      <c r="H66">
        <v>6.9</v>
      </c>
      <c r="I66">
        <v>5.0999999999999996</v>
      </c>
      <c r="J66">
        <v>5.5</v>
      </c>
      <c r="K66">
        <v>16.600000000000001</v>
      </c>
      <c r="L66">
        <v>2.1</v>
      </c>
      <c r="P66">
        <v>14.7</v>
      </c>
      <c r="Q66">
        <v>11.1</v>
      </c>
    </row>
    <row r="67" spans="1:17" x14ac:dyDescent="0.2">
      <c r="A67" t="s">
        <v>355</v>
      </c>
      <c r="B67" s="4" t="e">
        <f t="shared" ref="B67:B130" si="2">DATE(YEAR(A67)-5,MONTH(A67),DAY(A67))</f>
        <v>#VALUE!</v>
      </c>
      <c r="C67" s="4" t="str">
        <f t="shared" ref="C67:C130" si="3">IF(ISERROR(B67), A67, B67)</f>
        <v>22–24 Oct</v>
      </c>
      <c r="D67" t="s">
        <v>111</v>
      </c>
      <c r="E67">
        <v>15</v>
      </c>
      <c r="F67">
        <v>25.4</v>
      </c>
      <c r="G67">
        <v>6.3</v>
      </c>
      <c r="H67">
        <v>4.9000000000000004</v>
      </c>
      <c r="I67">
        <v>4.0999999999999996</v>
      </c>
      <c r="J67">
        <v>5.3</v>
      </c>
      <c r="K67">
        <v>22</v>
      </c>
      <c r="L67">
        <v>2.2999999999999998</v>
      </c>
      <c r="P67">
        <v>14.7</v>
      </c>
      <c r="Q67">
        <v>3.4</v>
      </c>
    </row>
    <row r="68" spans="1:17" x14ac:dyDescent="0.2">
      <c r="A68" t="s">
        <v>356</v>
      </c>
      <c r="B68" s="4" t="e">
        <f t="shared" si="2"/>
        <v>#VALUE!</v>
      </c>
      <c r="C68" s="4" t="str">
        <f t="shared" si="3"/>
        <v>19–23 Oct</v>
      </c>
      <c r="D68" t="s">
        <v>50</v>
      </c>
      <c r="E68">
        <v>15.6</v>
      </c>
      <c r="F68">
        <v>27.2</v>
      </c>
      <c r="G68">
        <v>7.5</v>
      </c>
      <c r="H68">
        <v>5</v>
      </c>
      <c r="I68">
        <v>3.9</v>
      </c>
      <c r="J68">
        <v>5.0999999999999996</v>
      </c>
      <c r="K68">
        <v>16.600000000000001</v>
      </c>
      <c r="L68">
        <v>1.8</v>
      </c>
      <c r="P68">
        <v>17.3</v>
      </c>
      <c r="Q68">
        <v>10.6</v>
      </c>
    </row>
    <row r="69" spans="1:17" x14ac:dyDescent="0.2">
      <c r="A69" s="1">
        <v>43030</v>
      </c>
      <c r="B69" s="4">
        <f t="shared" si="2"/>
        <v>41204</v>
      </c>
      <c r="C69" s="4">
        <f t="shared" si="3"/>
        <v>41204</v>
      </c>
      <c r="D69" t="s">
        <v>13</v>
      </c>
      <c r="E69">
        <v>17</v>
      </c>
      <c r="F69">
        <v>29.8</v>
      </c>
      <c r="G69">
        <v>4.8</v>
      </c>
      <c r="H69">
        <v>6.2</v>
      </c>
      <c r="I69">
        <v>5.9</v>
      </c>
      <c r="J69">
        <v>5.4</v>
      </c>
      <c r="K69">
        <v>17.399999999999999</v>
      </c>
      <c r="L69">
        <v>2.6</v>
      </c>
      <c r="P69">
        <v>10.9</v>
      </c>
      <c r="Q69">
        <v>12.4</v>
      </c>
    </row>
    <row r="70" spans="1:17" x14ac:dyDescent="0.2">
      <c r="A70" s="1">
        <v>43030</v>
      </c>
      <c r="B70" s="4">
        <f t="shared" si="2"/>
        <v>41204</v>
      </c>
      <c r="C70" s="4">
        <f t="shared" si="3"/>
        <v>41204</v>
      </c>
      <c r="D70" t="s">
        <v>18</v>
      </c>
      <c r="E70">
        <v>14.5</v>
      </c>
      <c r="F70">
        <v>30</v>
      </c>
      <c r="G70">
        <v>4.5</v>
      </c>
      <c r="H70">
        <v>6.5</v>
      </c>
      <c r="I70">
        <v>5.5</v>
      </c>
      <c r="J70">
        <v>4.5</v>
      </c>
      <c r="K70">
        <v>17.5</v>
      </c>
      <c r="L70">
        <v>3</v>
      </c>
      <c r="P70">
        <v>14</v>
      </c>
      <c r="Q70">
        <v>12.5</v>
      </c>
    </row>
    <row r="71" spans="1:17" x14ac:dyDescent="0.2">
      <c r="A71" t="s">
        <v>357</v>
      </c>
      <c r="B71" s="4" t="e">
        <f t="shared" si="2"/>
        <v>#VALUE!</v>
      </c>
      <c r="C71" s="4" t="str">
        <f t="shared" si="3"/>
        <v>18–19 Oct</v>
      </c>
      <c r="D71" t="s">
        <v>120</v>
      </c>
      <c r="E71">
        <v>17</v>
      </c>
      <c r="F71">
        <v>28.2</v>
      </c>
      <c r="G71">
        <v>6.4</v>
      </c>
      <c r="H71">
        <v>6</v>
      </c>
      <c r="I71">
        <v>4.4000000000000004</v>
      </c>
      <c r="J71">
        <v>5</v>
      </c>
      <c r="K71">
        <v>17.7</v>
      </c>
      <c r="L71">
        <v>3</v>
      </c>
      <c r="P71">
        <v>12.3</v>
      </c>
      <c r="Q71">
        <v>10.5</v>
      </c>
    </row>
    <row r="72" spans="1:17" x14ac:dyDescent="0.2">
      <c r="A72" t="s">
        <v>358</v>
      </c>
      <c r="B72" s="4" t="e">
        <f t="shared" si="2"/>
        <v>#VALUE!</v>
      </c>
      <c r="C72" s="4" t="str">
        <f t="shared" si="3"/>
        <v>15–17 Oct</v>
      </c>
      <c r="D72" t="s">
        <v>111</v>
      </c>
      <c r="E72">
        <v>14.3</v>
      </c>
      <c r="F72">
        <v>25.9</v>
      </c>
      <c r="G72">
        <v>6</v>
      </c>
      <c r="H72">
        <v>5.2</v>
      </c>
      <c r="I72">
        <v>4.3</v>
      </c>
      <c r="J72">
        <v>6</v>
      </c>
      <c r="K72">
        <v>21</v>
      </c>
      <c r="L72">
        <v>2.5</v>
      </c>
      <c r="P72">
        <v>14.8</v>
      </c>
      <c r="Q72">
        <v>4.9000000000000004</v>
      </c>
    </row>
    <row r="73" spans="1:17" x14ac:dyDescent="0.2">
      <c r="A73" s="1">
        <v>43024</v>
      </c>
      <c r="B73" s="4">
        <f t="shared" si="2"/>
        <v>41198</v>
      </c>
      <c r="C73" s="4">
        <f t="shared" si="3"/>
        <v>41198</v>
      </c>
      <c r="D73" t="s">
        <v>18</v>
      </c>
      <c r="E73">
        <v>14.5</v>
      </c>
      <c r="F73">
        <v>28.5</v>
      </c>
      <c r="G73">
        <v>4.5</v>
      </c>
      <c r="H73">
        <v>6.5</v>
      </c>
      <c r="I73">
        <v>6.5</v>
      </c>
      <c r="J73">
        <v>4.5</v>
      </c>
      <c r="K73">
        <v>16.5</v>
      </c>
      <c r="L73">
        <v>3</v>
      </c>
      <c r="P73">
        <v>15.5</v>
      </c>
      <c r="Q73">
        <v>12</v>
      </c>
    </row>
    <row r="74" spans="1:17" x14ac:dyDescent="0.2">
      <c r="A74" s="1">
        <v>43023</v>
      </c>
      <c r="B74" s="4">
        <f t="shared" si="2"/>
        <v>41197</v>
      </c>
      <c r="C74" s="4">
        <f t="shared" si="3"/>
        <v>41197</v>
      </c>
      <c r="D74" t="s">
        <v>13</v>
      </c>
      <c r="E74">
        <v>17.7</v>
      </c>
      <c r="F74">
        <v>29.2</v>
      </c>
      <c r="G74">
        <v>4.5999999999999996</v>
      </c>
      <c r="H74">
        <v>6.3</v>
      </c>
      <c r="I74">
        <v>6</v>
      </c>
      <c r="J74">
        <v>5.2</v>
      </c>
      <c r="K74">
        <v>17.600000000000001</v>
      </c>
      <c r="L74">
        <v>2.4</v>
      </c>
      <c r="P74">
        <v>11</v>
      </c>
      <c r="Q74">
        <v>11.5</v>
      </c>
    </row>
    <row r="75" spans="1:17" x14ac:dyDescent="0.2">
      <c r="A75" t="s">
        <v>359</v>
      </c>
      <c r="B75" s="4" t="e">
        <f t="shared" si="2"/>
        <v>#VALUE!</v>
      </c>
      <c r="C75" s="4" t="str">
        <f t="shared" si="3"/>
        <v>10–14 Oct</v>
      </c>
      <c r="D75" t="s">
        <v>50</v>
      </c>
      <c r="E75">
        <v>15.5</v>
      </c>
      <c r="F75">
        <v>27</v>
      </c>
      <c r="G75">
        <v>7.4</v>
      </c>
      <c r="H75">
        <v>5.5</v>
      </c>
      <c r="I75">
        <v>4.0999999999999996</v>
      </c>
      <c r="J75">
        <v>5.3</v>
      </c>
      <c r="K75">
        <v>14.4</v>
      </c>
      <c r="L75">
        <v>2.8</v>
      </c>
      <c r="P75">
        <v>18</v>
      </c>
      <c r="Q75">
        <v>11.5</v>
      </c>
    </row>
    <row r="76" spans="1:17" x14ac:dyDescent="0.2">
      <c r="A76" t="s">
        <v>360</v>
      </c>
      <c r="B76" s="4" t="e">
        <f t="shared" si="2"/>
        <v>#VALUE!</v>
      </c>
      <c r="C76" s="4" t="str">
        <f t="shared" si="3"/>
        <v>11–12 Oct</v>
      </c>
      <c r="D76" t="s">
        <v>124</v>
      </c>
      <c r="E76">
        <v>15.6</v>
      </c>
      <c r="F76">
        <v>28.9</v>
      </c>
      <c r="G76">
        <v>3.2</v>
      </c>
      <c r="H76">
        <v>6.8</v>
      </c>
      <c r="I76">
        <v>5.5</v>
      </c>
      <c r="J76">
        <v>6.3</v>
      </c>
      <c r="K76">
        <v>14.2</v>
      </c>
      <c r="L76">
        <v>3.3</v>
      </c>
      <c r="P76">
        <v>16.2</v>
      </c>
      <c r="Q76">
        <v>13.3</v>
      </c>
    </row>
    <row r="77" spans="1:17" x14ac:dyDescent="0.2">
      <c r="A77" t="s">
        <v>360</v>
      </c>
      <c r="B77" s="4" t="e">
        <f t="shared" si="2"/>
        <v>#VALUE!</v>
      </c>
      <c r="C77" s="4" t="str">
        <f t="shared" si="3"/>
        <v>11–12 Oct</v>
      </c>
      <c r="D77" t="s">
        <v>120</v>
      </c>
      <c r="E77">
        <v>16.8</v>
      </c>
      <c r="F77">
        <v>28.1</v>
      </c>
      <c r="G77">
        <v>6.2</v>
      </c>
      <c r="H77">
        <v>5.9</v>
      </c>
      <c r="I77">
        <v>4.0999999999999996</v>
      </c>
      <c r="J77">
        <v>5.2</v>
      </c>
      <c r="K77">
        <v>17.7</v>
      </c>
      <c r="L77">
        <v>2.9</v>
      </c>
      <c r="P77">
        <v>13.1</v>
      </c>
      <c r="Q77">
        <v>10.4</v>
      </c>
    </row>
    <row r="78" spans="1:17" x14ac:dyDescent="0.2">
      <c r="A78" t="s">
        <v>361</v>
      </c>
      <c r="B78" s="4" t="e">
        <f t="shared" si="2"/>
        <v>#VALUE!</v>
      </c>
      <c r="C78" s="4" t="str">
        <f t="shared" si="3"/>
        <v>9–10 Oct</v>
      </c>
      <c r="D78" t="s">
        <v>111</v>
      </c>
      <c r="E78">
        <v>15.1</v>
      </c>
      <c r="F78">
        <v>25.2</v>
      </c>
      <c r="G78">
        <v>5.8</v>
      </c>
      <c r="H78">
        <v>5.8</v>
      </c>
      <c r="I78">
        <v>5.8</v>
      </c>
      <c r="J78">
        <v>5.7</v>
      </c>
      <c r="K78">
        <v>19.399999999999999</v>
      </c>
      <c r="L78">
        <v>2.5</v>
      </c>
      <c r="P78">
        <v>14.7</v>
      </c>
      <c r="Q78">
        <v>5.8</v>
      </c>
    </row>
    <row r="79" spans="1:17" x14ac:dyDescent="0.2">
      <c r="A79" t="s">
        <v>362</v>
      </c>
      <c r="B79" s="4" t="e">
        <f t="shared" si="2"/>
        <v>#VALUE!</v>
      </c>
      <c r="C79" s="4" t="str">
        <f t="shared" si="3"/>
        <v>7–10 Oct</v>
      </c>
      <c r="D79" t="s">
        <v>72</v>
      </c>
      <c r="E79">
        <v>16</v>
      </c>
      <c r="F79">
        <v>26</v>
      </c>
      <c r="G79">
        <v>5.5</v>
      </c>
      <c r="H79">
        <v>7.9</v>
      </c>
      <c r="I79">
        <v>6.4</v>
      </c>
      <c r="J79">
        <v>6.5</v>
      </c>
      <c r="K79">
        <v>18</v>
      </c>
      <c r="L79">
        <v>2.8</v>
      </c>
      <c r="P79">
        <v>10.9</v>
      </c>
      <c r="Q79">
        <v>8</v>
      </c>
    </row>
    <row r="80" spans="1:17" x14ac:dyDescent="0.2">
      <c r="A80" s="1">
        <v>43016</v>
      </c>
      <c r="B80" s="4">
        <f t="shared" si="2"/>
        <v>41190</v>
      </c>
      <c r="C80" s="4">
        <f t="shared" si="3"/>
        <v>41190</v>
      </c>
      <c r="D80" t="s">
        <v>13</v>
      </c>
      <c r="E80">
        <v>18</v>
      </c>
      <c r="F80">
        <v>28.5</v>
      </c>
      <c r="G80">
        <v>4.9000000000000004</v>
      </c>
      <c r="H80">
        <v>6.4</v>
      </c>
      <c r="I80">
        <v>6</v>
      </c>
      <c r="J80">
        <v>5.6</v>
      </c>
      <c r="K80">
        <v>17.399999999999999</v>
      </c>
      <c r="L80">
        <v>2.5</v>
      </c>
      <c r="P80">
        <v>10.7</v>
      </c>
      <c r="Q80">
        <v>10.5</v>
      </c>
    </row>
    <row r="81" spans="1:17" x14ac:dyDescent="0.2">
      <c r="A81" s="1">
        <v>43016</v>
      </c>
      <c r="B81" s="4">
        <f t="shared" si="2"/>
        <v>41190</v>
      </c>
      <c r="C81" s="4">
        <f t="shared" si="3"/>
        <v>41190</v>
      </c>
      <c r="D81" t="s">
        <v>18</v>
      </c>
      <c r="E81">
        <v>14.5</v>
      </c>
      <c r="F81">
        <v>28</v>
      </c>
      <c r="G81">
        <v>5.5</v>
      </c>
      <c r="H81">
        <v>7</v>
      </c>
      <c r="I81">
        <v>7</v>
      </c>
      <c r="J81">
        <v>5</v>
      </c>
      <c r="K81">
        <v>16.5</v>
      </c>
      <c r="L81">
        <v>2.5</v>
      </c>
      <c r="P81">
        <v>14</v>
      </c>
      <c r="Q81">
        <v>11.5</v>
      </c>
    </row>
    <row r="82" spans="1:17" x14ac:dyDescent="0.2">
      <c r="A82" t="s">
        <v>363</v>
      </c>
      <c r="B82" s="4" t="e">
        <f t="shared" si="2"/>
        <v>#VALUE!</v>
      </c>
      <c r="C82" s="4" t="str">
        <f t="shared" si="3"/>
        <v>3–7 Oct</v>
      </c>
      <c r="D82" t="s">
        <v>50</v>
      </c>
      <c r="E82">
        <v>15.9</v>
      </c>
      <c r="F82">
        <v>25.9</v>
      </c>
      <c r="G82">
        <v>7.1</v>
      </c>
      <c r="H82">
        <v>5.7</v>
      </c>
      <c r="I82">
        <v>4.9000000000000004</v>
      </c>
      <c r="J82">
        <v>5.7</v>
      </c>
      <c r="K82">
        <v>14.8</v>
      </c>
      <c r="L82">
        <v>2.2999999999999998</v>
      </c>
      <c r="P82">
        <v>17.7</v>
      </c>
      <c r="Q82">
        <v>10</v>
      </c>
    </row>
    <row r="83" spans="1:17" x14ac:dyDescent="0.2">
      <c r="A83" t="s">
        <v>364</v>
      </c>
      <c r="B83" s="4" t="e">
        <f t="shared" si="2"/>
        <v>#VALUE!</v>
      </c>
      <c r="C83" s="4" t="str">
        <f t="shared" si="3"/>
        <v>4–5 Oct</v>
      </c>
      <c r="D83" t="s">
        <v>120</v>
      </c>
      <c r="E83">
        <v>18.100000000000001</v>
      </c>
      <c r="F83">
        <v>26.5</v>
      </c>
      <c r="G83">
        <v>6.4</v>
      </c>
      <c r="H83">
        <v>6.3</v>
      </c>
      <c r="I83">
        <v>4.7</v>
      </c>
      <c r="J83">
        <v>5.5</v>
      </c>
      <c r="K83">
        <v>17.8</v>
      </c>
      <c r="L83">
        <v>2.9</v>
      </c>
      <c r="P83">
        <v>11.8</v>
      </c>
      <c r="Q83">
        <v>8.4</v>
      </c>
    </row>
    <row r="84" spans="1:17" x14ac:dyDescent="0.2">
      <c r="A84" t="s">
        <v>365</v>
      </c>
      <c r="B84" s="4" t="e">
        <f t="shared" si="2"/>
        <v>#VALUE!</v>
      </c>
      <c r="C84" s="4" t="str">
        <f t="shared" si="3"/>
        <v>2–3 Oct</v>
      </c>
      <c r="D84" t="s">
        <v>111</v>
      </c>
      <c r="E84">
        <v>15</v>
      </c>
      <c r="F84">
        <v>25</v>
      </c>
      <c r="G84">
        <v>5.8</v>
      </c>
      <c r="H84">
        <v>5.9</v>
      </c>
      <c r="I84">
        <v>5.3</v>
      </c>
      <c r="J84">
        <v>5.0999999999999996</v>
      </c>
      <c r="K84">
        <v>19.600000000000001</v>
      </c>
      <c r="L84">
        <v>2.8</v>
      </c>
      <c r="P84">
        <v>15.5</v>
      </c>
      <c r="Q84">
        <v>5.4</v>
      </c>
    </row>
    <row r="85" spans="1:17" x14ac:dyDescent="0.2">
      <c r="A85" t="s">
        <v>366</v>
      </c>
      <c r="B85" s="4" t="e">
        <f t="shared" si="2"/>
        <v>#VALUE!</v>
      </c>
      <c r="C85" s="4" t="str">
        <f t="shared" si="3"/>
        <v>30 Sep–2 Oct</v>
      </c>
      <c r="D85" t="s">
        <v>48</v>
      </c>
      <c r="E85">
        <v>19.7</v>
      </c>
      <c r="F85">
        <v>27.5</v>
      </c>
      <c r="G85">
        <v>6.3</v>
      </c>
      <c r="H85">
        <v>6.2</v>
      </c>
      <c r="I85">
        <v>5.9</v>
      </c>
      <c r="J85">
        <v>5.5</v>
      </c>
      <c r="K85">
        <v>16.399999999999999</v>
      </c>
      <c r="L85">
        <v>2</v>
      </c>
      <c r="P85">
        <v>10.5</v>
      </c>
      <c r="Q85">
        <v>7.8</v>
      </c>
    </row>
    <row r="86" spans="1:17" x14ac:dyDescent="0.2">
      <c r="A86" s="1">
        <v>43009</v>
      </c>
      <c r="B86" s="4">
        <f t="shared" si="2"/>
        <v>41183</v>
      </c>
      <c r="C86" s="4">
        <f t="shared" si="3"/>
        <v>41183</v>
      </c>
      <c r="D86" t="s">
        <v>13</v>
      </c>
      <c r="E86">
        <v>18.5</v>
      </c>
      <c r="F86">
        <v>28</v>
      </c>
      <c r="G86">
        <v>5</v>
      </c>
      <c r="H86">
        <v>6.4</v>
      </c>
      <c r="I86">
        <v>6.3</v>
      </c>
      <c r="J86">
        <v>6</v>
      </c>
      <c r="K86">
        <v>17.600000000000001</v>
      </c>
      <c r="L86">
        <v>2.2000000000000002</v>
      </c>
      <c r="P86">
        <v>10</v>
      </c>
      <c r="Q86">
        <v>9.5</v>
      </c>
    </row>
    <row r="87" spans="1:17" x14ac:dyDescent="0.2">
      <c r="A87" s="1">
        <v>43009</v>
      </c>
      <c r="B87" s="4">
        <f t="shared" si="2"/>
        <v>41183</v>
      </c>
      <c r="C87" s="4">
        <f t="shared" si="3"/>
        <v>41183</v>
      </c>
      <c r="D87" t="s">
        <v>18</v>
      </c>
      <c r="E87">
        <v>15</v>
      </c>
      <c r="F87">
        <v>27.5</v>
      </c>
      <c r="G87">
        <v>5</v>
      </c>
      <c r="H87">
        <v>7.5</v>
      </c>
      <c r="I87">
        <v>7</v>
      </c>
      <c r="J87">
        <v>5</v>
      </c>
      <c r="K87">
        <v>15</v>
      </c>
      <c r="L87">
        <v>2.5</v>
      </c>
      <c r="P87">
        <v>15.5</v>
      </c>
      <c r="Q87">
        <v>12.5</v>
      </c>
    </row>
    <row r="88" spans="1:17" x14ac:dyDescent="0.2">
      <c r="A88" s="1">
        <v>43009</v>
      </c>
      <c r="B88" s="4">
        <f t="shared" si="2"/>
        <v>41183</v>
      </c>
      <c r="C88" s="4">
        <f t="shared" si="3"/>
        <v>41183</v>
      </c>
      <c r="D88" t="s">
        <v>46</v>
      </c>
      <c r="E88">
        <v>18.100000000000001</v>
      </c>
      <c r="F88">
        <v>25.1</v>
      </c>
      <c r="G88">
        <v>6.1</v>
      </c>
      <c r="H88">
        <v>6.9</v>
      </c>
      <c r="I88">
        <v>6.1</v>
      </c>
      <c r="J88">
        <v>5.6</v>
      </c>
      <c r="K88">
        <v>14.9</v>
      </c>
      <c r="L88">
        <v>1.6</v>
      </c>
      <c r="P88">
        <v>15.6</v>
      </c>
      <c r="Q88">
        <v>7</v>
      </c>
    </row>
    <row r="89" spans="1:17" x14ac:dyDescent="0.2">
      <c r="A89" t="s">
        <v>367</v>
      </c>
      <c r="B89" s="4" t="e">
        <f t="shared" si="2"/>
        <v>#VALUE!</v>
      </c>
      <c r="C89" s="4" t="str">
        <f t="shared" si="3"/>
        <v>25–30 Sep</v>
      </c>
      <c r="D89" t="s">
        <v>50</v>
      </c>
      <c r="E89">
        <v>16.899999999999999</v>
      </c>
      <c r="F89">
        <v>27.1</v>
      </c>
      <c r="G89">
        <v>7.2</v>
      </c>
      <c r="H89">
        <v>5.7</v>
      </c>
      <c r="I89">
        <v>5.2</v>
      </c>
      <c r="J89">
        <v>5.4</v>
      </c>
      <c r="K89">
        <v>14.5</v>
      </c>
      <c r="L89">
        <v>2.2000000000000002</v>
      </c>
      <c r="P89">
        <v>15.8</v>
      </c>
      <c r="Q89">
        <v>10.199999999999999</v>
      </c>
    </row>
    <row r="90" spans="1:17" x14ac:dyDescent="0.2">
      <c r="A90" s="1">
        <v>43007</v>
      </c>
      <c r="B90" s="4">
        <f t="shared" si="2"/>
        <v>41181</v>
      </c>
      <c r="C90" s="4">
        <f t="shared" si="3"/>
        <v>41181</v>
      </c>
      <c r="D90" t="s">
        <v>332</v>
      </c>
      <c r="E90">
        <v>18</v>
      </c>
      <c r="F90">
        <v>25.5</v>
      </c>
      <c r="G90">
        <v>5.7</v>
      </c>
      <c r="H90">
        <v>6.5</v>
      </c>
      <c r="I90">
        <v>6.5</v>
      </c>
      <c r="J90">
        <v>6</v>
      </c>
      <c r="K90">
        <v>15.6</v>
      </c>
      <c r="L90">
        <v>2.5</v>
      </c>
      <c r="P90">
        <v>13.7</v>
      </c>
      <c r="Q90">
        <v>7.5</v>
      </c>
    </row>
    <row r="91" spans="1:17" x14ac:dyDescent="0.2">
      <c r="A91" t="s">
        <v>368</v>
      </c>
      <c r="B91" s="4" t="e">
        <f t="shared" si="2"/>
        <v>#VALUE!</v>
      </c>
      <c r="C91" s="4" t="str">
        <f t="shared" si="3"/>
        <v>27–28 Sep</v>
      </c>
      <c r="D91" t="s">
        <v>120</v>
      </c>
      <c r="E91">
        <v>19.3</v>
      </c>
      <c r="F91">
        <v>25.8</v>
      </c>
      <c r="G91">
        <v>5.7</v>
      </c>
      <c r="H91">
        <v>6.5</v>
      </c>
      <c r="I91">
        <v>4.5</v>
      </c>
      <c r="J91">
        <v>5.8</v>
      </c>
      <c r="K91">
        <v>16.7</v>
      </c>
      <c r="L91">
        <v>2.2999999999999998</v>
      </c>
      <c r="P91">
        <v>13.4</v>
      </c>
      <c r="Q91">
        <v>6.5</v>
      </c>
    </row>
    <row r="92" spans="1:17" x14ac:dyDescent="0.2">
      <c r="A92" t="s">
        <v>369</v>
      </c>
      <c r="B92" s="4" t="e">
        <f t="shared" si="2"/>
        <v>#VALUE!</v>
      </c>
      <c r="C92" s="4" t="str">
        <f t="shared" si="3"/>
        <v>25–26 Sep</v>
      </c>
      <c r="D92" t="s">
        <v>111</v>
      </c>
      <c r="E92">
        <v>15.2</v>
      </c>
      <c r="F92">
        <v>26.1</v>
      </c>
      <c r="G92">
        <v>6</v>
      </c>
      <c r="H92">
        <v>5.3</v>
      </c>
      <c r="I92">
        <v>5</v>
      </c>
      <c r="J92">
        <v>5.4</v>
      </c>
      <c r="K92">
        <v>19.3</v>
      </c>
      <c r="L92">
        <v>2.1</v>
      </c>
      <c r="P92">
        <v>15.6</v>
      </c>
      <c r="Q92">
        <v>6.8</v>
      </c>
    </row>
    <row r="93" spans="1:17" x14ac:dyDescent="0.2">
      <c r="A93" s="1">
        <v>43003</v>
      </c>
      <c r="B93" s="4">
        <f t="shared" si="2"/>
        <v>41177</v>
      </c>
      <c r="C93" s="4">
        <f t="shared" si="3"/>
        <v>41177</v>
      </c>
      <c r="D93" t="s">
        <v>14</v>
      </c>
      <c r="E93">
        <v>18</v>
      </c>
      <c r="F93">
        <v>27</v>
      </c>
      <c r="G93">
        <v>7.5</v>
      </c>
      <c r="H93">
        <v>8.5</v>
      </c>
      <c r="I93">
        <v>5.5</v>
      </c>
      <c r="J93">
        <v>6</v>
      </c>
      <c r="K93">
        <v>14.5</v>
      </c>
      <c r="L93">
        <v>1.5</v>
      </c>
      <c r="P93">
        <v>11.5</v>
      </c>
      <c r="Q93">
        <v>9</v>
      </c>
    </row>
    <row r="94" spans="1:17" x14ac:dyDescent="0.2">
      <c r="A94" s="1">
        <v>43003</v>
      </c>
      <c r="B94" s="4">
        <f t="shared" si="2"/>
        <v>41177</v>
      </c>
      <c r="C94" s="4">
        <f t="shared" si="3"/>
        <v>41177</v>
      </c>
      <c r="D94" t="s">
        <v>18</v>
      </c>
      <c r="E94">
        <v>17</v>
      </c>
      <c r="F94">
        <v>27.5</v>
      </c>
      <c r="G94">
        <v>5</v>
      </c>
      <c r="H94">
        <v>7</v>
      </c>
      <c r="I94">
        <v>7</v>
      </c>
      <c r="J94">
        <v>5.5</v>
      </c>
      <c r="K94">
        <v>15</v>
      </c>
      <c r="L94">
        <v>2.5</v>
      </c>
      <c r="P94">
        <v>13.5</v>
      </c>
      <c r="Q94">
        <v>10.5</v>
      </c>
    </row>
    <row r="95" spans="1:17" x14ac:dyDescent="0.2">
      <c r="A95" s="1">
        <v>43002</v>
      </c>
      <c r="B95" s="4">
        <f t="shared" si="2"/>
        <v>41176</v>
      </c>
      <c r="C95" s="4">
        <f t="shared" si="3"/>
        <v>41176</v>
      </c>
      <c r="D95" t="s">
        <v>13</v>
      </c>
      <c r="E95">
        <v>19.2</v>
      </c>
      <c r="F95">
        <v>26.6</v>
      </c>
      <c r="G95">
        <v>5.2</v>
      </c>
      <c r="H95">
        <v>6.5</v>
      </c>
      <c r="I95">
        <v>6.6</v>
      </c>
      <c r="J95">
        <v>5.7</v>
      </c>
      <c r="K95">
        <v>17.8</v>
      </c>
      <c r="L95">
        <v>2.4</v>
      </c>
      <c r="P95">
        <v>10</v>
      </c>
      <c r="Q95">
        <v>7.4</v>
      </c>
    </row>
    <row r="96" spans="1:17" x14ac:dyDescent="0.2">
      <c r="A96" t="s">
        <v>370</v>
      </c>
      <c r="B96" s="4" t="e">
        <f t="shared" si="2"/>
        <v>#VALUE!</v>
      </c>
      <c r="C96" s="4" t="str">
        <f t="shared" si="3"/>
        <v>19–23 Sep</v>
      </c>
      <c r="D96" t="s">
        <v>50</v>
      </c>
      <c r="E96">
        <v>18.3</v>
      </c>
      <c r="F96">
        <v>26.7</v>
      </c>
      <c r="G96">
        <v>7.5</v>
      </c>
      <c r="H96">
        <v>6.1</v>
      </c>
      <c r="I96">
        <v>5</v>
      </c>
      <c r="J96">
        <v>5.6</v>
      </c>
      <c r="K96">
        <v>14.3</v>
      </c>
      <c r="L96">
        <v>2</v>
      </c>
      <c r="P96">
        <v>14.5</v>
      </c>
      <c r="Q96">
        <v>8.4</v>
      </c>
    </row>
    <row r="97" spans="1:17" x14ac:dyDescent="0.2">
      <c r="A97" t="s">
        <v>371</v>
      </c>
      <c r="B97" s="4" t="e">
        <f t="shared" si="2"/>
        <v>#VALUE!</v>
      </c>
      <c r="C97" s="4" t="str">
        <f t="shared" si="3"/>
        <v>20–21 Sep</v>
      </c>
      <c r="D97" t="s">
        <v>120</v>
      </c>
      <c r="E97">
        <v>20</v>
      </c>
      <c r="F97">
        <v>25.7</v>
      </c>
      <c r="G97">
        <v>5.4</v>
      </c>
      <c r="H97">
        <v>6.9</v>
      </c>
      <c r="I97">
        <v>5.0999999999999996</v>
      </c>
      <c r="J97">
        <v>6.4</v>
      </c>
      <c r="K97">
        <v>14.4</v>
      </c>
      <c r="L97">
        <v>2.1</v>
      </c>
      <c r="P97">
        <v>14</v>
      </c>
      <c r="Q97">
        <v>5.7</v>
      </c>
    </row>
    <row r="98" spans="1:17" x14ac:dyDescent="0.2">
      <c r="A98" s="1">
        <v>42998</v>
      </c>
      <c r="B98" s="4">
        <f t="shared" si="2"/>
        <v>41172</v>
      </c>
      <c r="C98" s="4">
        <f t="shared" si="3"/>
        <v>41172</v>
      </c>
      <c r="D98" t="s">
        <v>18</v>
      </c>
      <c r="E98">
        <v>19</v>
      </c>
      <c r="F98">
        <v>27</v>
      </c>
      <c r="G98">
        <v>5.5</v>
      </c>
      <c r="H98">
        <v>7</v>
      </c>
      <c r="I98">
        <v>7</v>
      </c>
      <c r="J98">
        <v>5</v>
      </c>
      <c r="K98">
        <v>13</v>
      </c>
      <c r="L98">
        <v>2.5</v>
      </c>
      <c r="P98">
        <v>14</v>
      </c>
      <c r="Q98">
        <v>8</v>
      </c>
    </row>
    <row r="99" spans="1:17" x14ac:dyDescent="0.2">
      <c r="A99" t="s">
        <v>29</v>
      </c>
      <c r="B99" s="4" t="e">
        <f t="shared" si="2"/>
        <v>#VALUE!</v>
      </c>
      <c r="C99" s="4" t="str">
        <f t="shared" si="3"/>
        <v>19–20 Sep</v>
      </c>
      <c r="D99" t="s">
        <v>42</v>
      </c>
      <c r="E99">
        <v>21.4</v>
      </c>
      <c r="F99">
        <v>28</v>
      </c>
      <c r="G99">
        <v>4.3</v>
      </c>
      <c r="H99">
        <v>7.3</v>
      </c>
      <c r="I99">
        <v>5.0999999999999996</v>
      </c>
      <c r="J99">
        <v>5.9</v>
      </c>
      <c r="K99">
        <v>13.9</v>
      </c>
      <c r="L99">
        <v>1.4</v>
      </c>
      <c r="P99">
        <v>12.7</v>
      </c>
      <c r="Q99">
        <v>6.6</v>
      </c>
    </row>
    <row r="100" spans="1:17" x14ac:dyDescent="0.2">
      <c r="A100" t="s">
        <v>372</v>
      </c>
      <c r="B100" s="4" t="e">
        <f t="shared" si="2"/>
        <v>#VALUE!</v>
      </c>
      <c r="C100" s="4" t="str">
        <f t="shared" si="3"/>
        <v>18–19 Sep</v>
      </c>
      <c r="D100" t="s">
        <v>111</v>
      </c>
      <c r="E100">
        <v>19</v>
      </c>
      <c r="F100">
        <v>25</v>
      </c>
      <c r="G100">
        <v>5.5</v>
      </c>
      <c r="H100">
        <v>6</v>
      </c>
      <c r="I100">
        <v>5.5</v>
      </c>
      <c r="J100">
        <v>6</v>
      </c>
      <c r="K100">
        <v>18</v>
      </c>
      <c r="L100">
        <v>2</v>
      </c>
      <c r="P100">
        <v>13</v>
      </c>
      <c r="Q100">
        <v>6</v>
      </c>
    </row>
    <row r="101" spans="1:17" x14ac:dyDescent="0.2">
      <c r="A101" s="1">
        <v>42995</v>
      </c>
      <c r="B101" s="4">
        <f t="shared" si="2"/>
        <v>41169</v>
      </c>
      <c r="C101" s="4">
        <f t="shared" si="3"/>
        <v>41169</v>
      </c>
      <c r="D101" t="s">
        <v>13</v>
      </c>
      <c r="E101">
        <v>22.2</v>
      </c>
      <c r="F101">
        <v>26.3</v>
      </c>
      <c r="G101">
        <v>5</v>
      </c>
      <c r="H101">
        <v>6.2</v>
      </c>
      <c r="I101">
        <v>6.9</v>
      </c>
      <c r="J101">
        <v>5.4</v>
      </c>
      <c r="K101">
        <v>16.8</v>
      </c>
      <c r="L101">
        <v>2.6</v>
      </c>
      <c r="P101">
        <v>8.6</v>
      </c>
      <c r="Q101">
        <v>4.0999999999999996</v>
      </c>
    </row>
    <row r="102" spans="1:17" x14ac:dyDescent="0.2">
      <c r="A102" t="s">
        <v>373</v>
      </c>
      <c r="B102" s="4" t="e">
        <f t="shared" si="2"/>
        <v>#VALUE!</v>
      </c>
      <c r="C102" s="4" t="str">
        <f t="shared" si="3"/>
        <v>13–14 Sep</v>
      </c>
      <c r="D102" t="s">
        <v>120</v>
      </c>
      <c r="E102">
        <v>20.7</v>
      </c>
      <c r="F102">
        <v>26.5</v>
      </c>
      <c r="G102">
        <v>5</v>
      </c>
      <c r="H102">
        <v>7.1</v>
      </c>
      <c r="I102">
        <v>5.8</v>
      </c>
      <c r="J102">
        <v>6.4</v>
      </c>
      <c r="K102">
        <v>13.4</v>
      </c>
      <c r="L102">
        <v>2.1</v>
      </c>
      <c r="P102">
        <v>13</v>
      </c>
      <c r="Q102">
        <v>5.8</v>
      </c>
    </row>
    <row r="103" spans="1:17" x14ac:dyDescent="0.2">
      <c r="A103" t="s">
        <v>374</v>
      </c>
      <c r="B103" s="4" t="e">
        <f t="shared" si="2"/>
        <v>#VALUE!</v>
      </c>
      <c r="C103" s="4" t="str">
        <f t="shared" si="3"/>
        <v>10–12 Sep</v>
      </c>
      <c r="D103" t="s">
        <v>111</v>
      </c>
      <c r="E103">
        <v>19</v>
      </c>
      <c r="F103">
        <v>24</v>
      </c>
      <c r="G103">
        <v>5.5</v>
      </c>
      <c r="H103">
        <v>6</v>
      </c>
      <c r="I103">
        <v>5.5</v>
      </c>
      <c r="J103">
        <v>6</v>
      </c>
      <c r="K103">
        <v>19</v>
      </c>
      <c r="L103">
        <v>2.5</v>
      </c>
      <c r="P103">
        <v>12.5</v>
      </c>
      <c r="Q103">
        <v>5</v>
      </c>
    </row>
    <row r="104" spans="1:17" x14ac:dyDescent="0.2">
      <c r="A104" s="1">
        <v>42989</v>
      </c>
      <c r="B104" s="4">
        <f t="shared" si="2"/>
        <v>41163</v>
      </c>
      <c r="C104" s="4">
        <f t="shared" si="3"/>
        <v>41163</v>
      </c>
      <c r="D104" t="s">
        <v>42</v>
      </c>
      <c r="E104">
        <v>19.899999999999999</v>
      </c>
      <c r="F104">
        <v>28</v>
      </c>
      <c r="G104">
        <v>5.2</v>
      </c>
      <c r="H104">
        <v>6.7</v>
      </c>
      <c r="I104">
        <v>6.2</v>
      </c>
      <c r="J104">
        <v>5.3</v>
      </c>
      <c r="K104">
        <v>14.9</v>
      </c>
      <c r="L104">
        <v>1.4</v>
      </c>
      <c r="P104">
        <v>12.4</v>
      </c>
      <c r="Q104">
        <v>8.1</v>
      </c>
    </row>
    <row r="105" spans="1:17" x14ac:dyDescent="0.2">
      <c r="A105" s="1">
        <v>42988</v>
      </c>
      <c r="B105" s="4">
        <f t="shared" si="2"/>
        <v>41162</v>
      </c>
      <c r="C105" s="4">
        <f t="shared" si="3"/>
        <v>41162</v>
      </c>
      <c r="D105" t="s">
        <v>13</v>
      </c>
      <c r="E105">
        <v>21.9</v>
      </c>
      <c r="F105">
        <v>25.4</v>
      </c>
      <c r="G105">
        <v>4.5999999999999996</v>
      </c>
      <c r="H105">
        <v>6</v>
      </c>
      <c r="I105">
        <v>7.5</v>
      </c>
      <c r="J105">
        <v>5.9</v>
      </c>
      <c r="K105">
        <v>17.899999999999999</v>
      </c>
      <c r="L105">
        <v>2.2999999999999998</v>
      </c>
      <c r="P105">
        <v>8.5</v>
      </c>
      <c r="Q105">
        <v>3.5</v>
      </c>
    </row>
    <row r="106" spans="1:17" x14ac:dyDescent="0.2">
      <c r="A106" t="s">
        <v>177</v>
      </c>
      <c r="B106" s="4" t="e">
        <f t="shared" si="2"/>
        <v>#VALUE!</v>
      </c>
      <c r="C106" s="4" t="str">
        <f t="shared" si="3"/>
        <v>7–10 Sep</v>
      </c>
      <c r="D106" t="s">
        <v>20</v>
      </c>
      <c r="E106">
        <v>20</v>
      </c>
      <c r="F106">
        <v>26</v>
      </c>
      <c r="G106">
        <v>6</v>
      </c>
      <c r="H106">
        <v>7</v>
      </c>
      <c r="I106">
        <v>7</v>
      </c>
      <c r="J106">
        <v>6</v>
      </c>
      <c r="K106">
        <v>11</v>
      </c>
      <c r="L106">
        <v>1.5</v>
      </c>
      <c r="P106">
        <v>15.5</v>
      </c>
      <c r="Q106">
        <v>6</v>
      </c>
    </row>
    <row r="107" spans="1:17" x14ac:dyDescent="0.2">
      <c r="A107" t="s">
        <v>375</v>
      </c>
      <c r="B107" s="4" t="e">
        <f t="shared" si="2"/>
        <v>#VALUE!</v>
      </c>
      <c r="C107" s="4" t="str">
        <f t="shared" si="3"/>
        <v>6–7 Sep</v>
      </c>
      <c r="D107" t="s">
        <v>120</v>
      </c>
      <c r="E107">
        <v>21.4</v>
      </c>
      <c r="F107">
        <v>26.8</v>
      </c>
      <c r="G107">
        <v>5.2</v>
      </c>
      <c r="H107">
        <v>6.7</v>
      </c>
      <c r="I107">
        <v>6.6</v>
      </c>
      <c r="J107">
        <v>6</v>
      </c>
      <c r="K107">
        <v>14.3</v>
      </c>
      <c r="L107">
        <v>2</v>
      </c>
      <c r="P107">
        <v>11</v>
      </c>
      <c r="Q107">
        <v>5.4</v>
      </c>
    </row>
    <row r="108" spans="1:17" x14ac:dyDescent="0.2">
      <c r="A108" t="s">
        <v>62</v>
      </c>
      <c r="B108" s="4" t="e">
        <f t="shared" si="2"/>
        <v>#VALUE!</v>
      </c>
      <c r="C108" s="4" t="str">
        <f t="shared" si="3"/>
        <v>3–7 Sep</v>
      </c>
      <c r="D108" t="s">
        <v>12</v>
      </c>
      <c r="E108">
        <v>19.8</v>
      </c>
      <c r="F108">
        <v>27</v>
      </c>
      <c r="G108">
        <v>5.5</v>
      </c>
      <c r="H108">
        <v>7.8</v>
      </c>
      <c r="I108">
        <v>7.8</v>
      </c>
      <c r="J108">
        <v>5.8</v>
      </c>
      <c r="K108">
        <v>14.5</v>
      </c>
      <c r="L108">
        <v>2.8</v>
      </c>
      <c r="P108">
        <v>9</v>
      </c>
      <c r="Q108">
        <v>7.2</v>
      </c>
    </row>
    <row r="109" spans="1:17" x14ac:dyDescent="0.2">
      <c r="A109" t="s">
        <v>63</v>
      </c>
      <c r="B109" s="4" t="e">
        <f t="shared" si="2"/>
        <v>#VALUE!</v>
      </c>
      <c r="C109" s="4" t="str">
        <f t="shared" si="3"/>
        <v>4–5 Sep</v>
      </c>
      <c r="D109" t="s">
        <v>124</v>
      </c>
      <c r="E109">
        <v>18.2</v>
      </c>
      <c r="F109">
        <v>26.9</v>
      </c>
      <c r="G109">
        <v>2.8</v>
      </c>
      <c r="H109">
        <v>7.1</v>
      </c>
      <c r="I109">
        <v>6.8</v>
      </c>
      <c r="J109">
        <v>6.9</v>
      </c>
      <c r="K109">
        <v>12.5</v>
      </c>
      <c r="L109">
        <v>3.2</v>
      </c>
      <c r="P109">
        <v>15.6</v>
      </c>
      <c r="Q109">
        <v>8.6999999999999993</v>
      </c>
    </row>
    <row r="110" spans="1:17" x14ac:dyDescent="0.2">
      <c r="A110" t="s">
        <v>376</v>
      </c>
      <c r="B110" s="4" t="e">
        <f t="shared" si="2"/>
        <v>#VALUE!</v>
      </c>
      <c r="C110" s="4" t="str">
        <f t="shared" si="3"/>
        <v>3–5 Sep</v>
      </c>
      <c r="D110" t="s">
        <v>111</v>
      </c>
      <c r="E110">
        <v>20.5</v>
      </c>
      <c r="F110">
        <v>24</v>
      </c>
      <c r="G110">
        <v>5.5</v>
      </c>
      <c r="H110">
        <v>5</v>
      </c>
      <c r="I110">
        <v>6</v>
      </c>
      <c r="J110">
        <v>6</v>
      </c>
      <c r="K110">
        <v>18.5</v>
      </c>
      <c r="L110">
        <v>2.5</v>
      </c>
      <c r="P110">
        <v>12</v>
      </c>
      <c r="Q110">
        <v>3.5</v>
      </c>
    </row>
    <row r="111" spans="1:17" x14ac:dyDescent="0.2">
      <c r="A111" t="s">
        <v>377</v>
      </c>
      <c r="B111" s="4" t="e">
        <f t="shared" si="2"/>
        <v>#VALUE!</v>
      </c>
      <c r="C111" s="4" t="str">
        <f t="shared" si="3"/>
        <v>1–3 Sep</v>
      </c>
      <c r="D111" t="s">
        <v>48</v>
      </c>
      <c r="E111">
        <v>21.5</v>
      </c>
      <c r="F111">
        <v>27</v>
      </c>
      <c r="G111">
        <v>6.2</v>
      </c>
      <c r="H111">
        <v>6.2</v>
      </c>
      <c r="I111">
        <v>6.5</v>
      </c>
      <c r="J111">
        <v>6</v>
      </c>
      <c r="K111">
        <v>15.5</v>
      </c>
      <c r="L111">
        <v>2.1</v>
      </c>
      <c r="P111">
        <v>9</v>
      </c>
      <c r="Q111">
        <v>5.5</v>
      </c>
    </row>
    <row r="112" spans="1:17" x14ac:dyDescent="0.2">
      <c r="A112" s="1">
        <v>42976</v>
      </c>
      <c r="B112" s="4">
        <f t="shared" si="2"/>
        <v>41150</v>
      </c>
      <c r="C112" s="4">
        <f t="shared" si="3"/>
        <v>41150</v>
      </c>
      <c r="D112" t="s">
        <v>18</v>
      </c>
      <c r="E112">
        <v>20</v>
      </c>
      <c r="F112">
        <v>26</v>
      </c>
      <c r="G112">
        <v>5</v>
      </c>
      <c r="H112">
        <v>7</v>
      </c>
      <c r="I112">
        <v>6</v>
      </c>
      <c r="J112">
        <v>6</v>
      </c>
      <c r="K112">
        <v>15</v>
      </c>
      <c r="L112">
        <v>2.5</v>
      </c>
      <c r="P112">
        <v>12.5</v>
      </c>
      <c r="Q112">
        <v>6</v>
      </c>
    </row>
    <row r="113" spans="1:17" x14ac:dyDescent="0.2">
      <c r="A113" s="1">
        <v>42969</v>
      </c>
      <c r="B113" s="4">
        <f t="shared" si="2"/>
        <v>41143</v>
      </c>
      <c r="C113" s="4">
        <f t="shared" si="3"/>
        <v>41143</v>
      </c>
      <c r="D113" t="s">
        <v>14</v>
      </c>
      <c r="E113">
        <v>20</v>
      </c>
      <c r="F113">
        <v>25</v>
      </c>
      <c r="G113">
        <v>6</v>
      </c>
      <c r="I113">
        <v>5</v>
      </c>
      <c r="J113">
        <v>6</v>
      </c>
      <c r="K113">
        <v>15</v>
      </c>
      <c r="P113">
        <v>23</v>
      </c>
      <c r="Q113">
        <v>5</v>
      </c>
    </row>
    <row r="114" spans="1:17" x14ac:dyDescent="0.2">
      <c r="A114" t="s">
        <v>378</v>
      </c>
      <c r="B114" s="4" t="e">
        <f t="shared" si="2"/>
        <v>#VALUE!</v>
      </c>
      <c r="C114" s="4" t="str">
        <f t="shared" si="3"/>
        <v>4–7 Aug</v>
      </c>
      <c r="D114" t="s">
        <v>50</v>
      </c>
      <c r="E114">
        <v>17.899999999999999</v>
      </c>
      <c r="F114">
        <v>27.2</v>
      </c>
      <c r="G114">
        <v>7.9</v>
      </c>
      <c r="H114">
        <v>6.1</v>
      </c>
      <c r="I114">
        <v>4.8</v>
      </c>
      <c r="J114">
        <v>5.9</v>
      </c>
      <c r="K114">
        <v>13</v>
      </c>
      <c r="L114">
        <v>2.4</v>
      </c>
      <c r="P114">
        <v>14.8</v>
      </c>
      <c r="Q114">
        <v>9.3000000000000007</v>
      </c>
    </row>
    <row r="115" spans="1:17" x14ac:dyDescent="0.2">
      <c r="A115" t="s">
        <v>379</v>
      </c>
      <c r="B115" s="4" t="e">
        <f t="shared" si="2"/>
        <v>#VALUE!</v>
      </c>
      <c r="C115" s="4" t="str">
        <f t="shared" si="3"/>
        <v>30 Jul–2 Aug</v>
      </c>
      <c r="D115" t="s">
        <v>48</v>
      </c>
      <c r="E115">
        <v>20.6</v>
      </c>
      <c r="F115">
        <v>25.2</v>
      </c>
      <c r="G115">
        <v>5.2</v>
      </c>
      <c r="H115">
        <v>6.6</v>
      </c>
      <c r="I115">
        <v>7.4</v>
      </c>
      <c r="J115">
        <v>5.4</v>
      </c>
      <c r="K115">
        <v>16.3</v>
      </c>
      <c r="L115">
        <v>2.2999999999999998</v>
      </c>
      <c r="P115">
        <v>11</v>
      </c>
      <c r="Q115">
        <v>4.5999999999999996</v>
      </c>
    </row>
    <row r="116" spans="1:17" x14ac:dyDescent="0.2">
      <c r="A116" s="1">
        <v>42947</v>
      </c>
      <c r="B116" s="4">
        <f t="shared" si="2"/>
        <v>41121</v>
      </c>
      <c r="C116" s="4">
        <f t="shared" si="3"/>
        <v>41121</v>
      </c>
      <c r="D116" t="s">
        <v>332</v>
      </c>
      <c r="E116">
        <v>20</v>
      </c>
      <c r="F116">
        <v>24</v>
      </c>
      <c r="G116">
        <v>4.5</v>
      </c>
      <c r="H116">
        <v>5.5</v>
      </c>
      <c r="I116">
        <v>7</v>
      </c>
      <c r="J116">
        <v>6.2</v>
      </c>
      <c r="K116">
        <v>14.6</v>
      </c>
      <c r="L116">
        <v>3.4</v>
      </c>
      <c r="P116">
        <v>14.8</v>
      </c>
      <c r="Q116">
        <v>4</v>
      </c>
    </row>
    <row r="117" spans="1:17" x14ac:dyDescent="0.2">
      <c r="A117" t="s">
        <v>380</v>
      </c>
      <c r="B117" s="4" t="e">
        <f t="shared" si="2"/>
        <v>#VALUE!</v>
      </c>
      <c r="C117" s="4" t="str">
        <f t="shared" si="3"/>
        <v>27–31 Jul</v>
      </c>
      <c r="D117" t="s">
        <v>50</v>
      </c>
      <c r="E117">
        <v>18.7</v>
      </c>
      <c r="F117">
        <v>26.3</v>
      </c>
      <c r="G117">
        <v>7.6</v>
      </c>
      <c r="H117">
        <v>5.4</v>
      </c>
      <c r="I117">
        <v>4.4000000000000004</v>
      </c>
      <c r="J117">
        <v>5.5</v>
      </c>
      <c r="K117">
        <v>13.9</v>
      </c>
      <c r="L117">
        <v>2.7</v>
      </c>
      <c r="P117">
        <v>15.5</v>
      </c>
      <c r="Q117">
        <v>7.6</v>
      </c>
    </row>
    <row r="118" spans="1:17" x14ac:dyDescent="0.2">
      <c r="A118" t="s">
        <v>381</v>
      </c>
      <c r="B118" s="4" t="e">
        <f t="shared" si="2"/>
        <v>#VALUE!</v>
      </c>
      <c r="C118" s="4" t="str">
        <f t="shared" si="3"/>
        <v>29–30 Jul</v>
      </c>
      <c r="D118" t="s">
        <v>111</v>
      </c>
      <c r="E118">
        <v>17</v>
      </c>
      <c r="F118">
        <v>25</v>
      </c>
      <c r="G118">
        <v>5</v>
      </c>
      <c r="H118">
        <v>5</v>
      </c>
      <c r="I118">
        <v>5</v>
      </c>
      <c r="J118">
        <v>6</v>
      </c>
      <c r="K118">
        <v>19.5</v>
      </c>
      <c r="L118">
        <v>2.5</v>
      </c>
      <c r="P118">
        <v>15</v>
      </c>
      <c r="Q118">
        <v>5.5</v>
      </c>
    </row>
    <row r="119" spans="1:17" x14ac:dyDescent="0.2">
      <c r="A119" t="s">
        <v>382</v>
      </c>
      <c r="B119" s="4" t="e">
        <f t="shared" si="2"/>
        <v>#VALUE!</v>
      </c>
      <c r="C119" s="4" t="str">
        <f t="shared" si="3"/>
        <v>26–27 Jul</v>
      </c>
      <c r="D119" t="s">
        <v>120</v>
      </c>
      <c r="E119">
        <v>20.3</v>
      </c>
      <c r="F119">
        <v>27.9</v>
      </c>
      <c r="G119">
        <v>5.0999999999999996</v>
      </c>
      <c r="H119">
        <v>6.2</v>
      </c>
      <c r="I119">
        <v>7.5</v>
      </c>
      <c r="J119">
        <v>5.7</v>
      </c>
      <c r="K119">
        <v>16.100000000000001</v>
      </c>
      <c r="L119">
        <v>1.8</v>
      </c>
      <c r="P119">
        <v>9.4</v>
      </c>
      <c r="Q119">
        <v>7.6</v>
      </c>
    </row>
    <row r="120" spans="1:17" x14ac:dyDescent="0.2">
      <c r="A120" t="s">
        <v>186</v>
      </c>
      <c r="B120" s="4" t="e">
        <f t="shared" si="2"/>
        <v>#VALUE!</v>
      </c>
      <c r="C120" s="4" t="str">
        <f t="shared" si="3"/>
        <v>23–24 Jul</v>
      </c>
      <c r="D120" t="s">
        <v>25</v>
      </c>
      <c r="E120">
        <v>18.399999999999999</v>
      </c>
      <c r="F120">
        <v>25.4</v>
      </c>
      <c r="G120">
        <v>5.5</v>
      </c>
      <c r="H120">
        <v>7</v>
      </c>
      <c r="I120">
        <v>7</v>
      </c>
      <c r="J120">
        <v>7.9</v>
      </c>
      <c r="K120">
        <v>16.8</v>
      </c>
      <c r="L120">
        <v>3.7</v>
      </c>
      <c r="P120">
        <v>8.3000000000000007</v>
      </c>
      <c r="Q120">
        <v>6.1</v>
      </c>
    </row>
    <row r="121" spans="1:17" x14ac:dyDescent="0.2">
      <c r="A121" t="s">
        <v>383</v>
      </c>
      <c r="B121" s="4" t="e">
        <f t="shared" si="2"/>
        <v>#VALUE!</v>
      </c>
      <c r="C121" s="4" t="str">
        <f t="shared" si="3"/>
        <v>19–24 Jul</v>
      </c>
      <c r="D121" t="s">
        <v>50</v>
      </c>
      <c r="E121">
        <v>18.3</v>
      </c>
      <c r="F121">
        <v>25.7</v>
      </c>
      <c r="G121">
        <v>7.5</v>
      </c>
      <c r="H121">
        <v>5.9</v>
      </c>
      <c r="I121">
        <v>4.7</v>
      </c>
      <c r="J121">
        <v>5.8</v>
      </c>
      <c r="K121">
        <v>12.4</v>
      </c>
      <c r="L121">
        <v>2.5</v>
      </c>
      <c r="P121">
        <v>17.2</v>
      </c>
      <c r="Q121">
        <v>7.4</v>
      </c>
    </row>
    <row r="122" spans="1:17" x14ac:dyDescent="0.2">
      <c r="A122" s="1">
        <v>42937</v>
      </c>
      <c r="B122" s="4">
        <f t="shared" si="2"/>
        <v>41111</v>
      </c>
      <c r="C122" s="4">
        <f t="shared" si="3"/>
        <v>41111</v>
      </c>
      <c r="D122" t="s">
        <v>46</v>
      </c>
      <c r="E122">
        <v>19.899999999999999</v>
      </c>
      <c r="F122">
        <v>24.7</v>
      </c>
      <c r="G122">
        <v>6</v>
      </c>
      <c r="H122">
        <v>7.7</v>
      </c>
      <c r="I122">
        <v>6.4</v>
      </c>
      <c r="J122">
        <v>6</v>
      </c>
      <c r="K122">
        <v>14.1</v>
      </c>
      <c r="L122">
        <v>2.2999999999999998</v>
      </c>
      <c r="P122">
        <v>12.9</v>
      </c>
      <c r="Q122">
        <v>4.8</v>
      </c>
    </row>
    <row r="123" spans="1:17" x14ac:dyDescent="0.2">
      <c r="A123" t="s">
        <v>384</v>
      </c>
      <c r="B123" s="4" t="e">
        <f t="shared" si="2"/>
        <v>#VALUE!</v>
      </c>
      <c r="C123" s="4" t="str">
        <f t="shared" si="3"/>
        <v>19–20 Jul</v>
      </c>
      <c r="D123" t="s">
        <v>120</v>
      </c>
      <c r="E123">
        <v>19.600000000000001</v>
      </c>
      <c r="F123">
        <v>27.3</v>
      </c>
      <c r="G123">
        <v>4.8</v>
      </c>
      <c r="H123">
        <v>6.8</v>
      </c>
      <c r="I123">
        <v>7.9</v>
      </c>
      <c r="J123">
        <v>5.4</v>
      </c>
      <c r="K123">
        <v>16.399999999999999</v>
      </c>
      <c r="L123">
        <v>2.2000000000000002</v>
      </c>
      <c r="P123">
        <v>9.6</v>
      </c>
      <c r="Q123">
        <v>7.7</v>
      </c>
    </row>
    <row r="124" spans="1:17" x14ac:dyDescent="0.2">
      <c r="A124" t="s">
        <v>385</v>
      </c>
      <c r="B124" s="4" t="e">
        <f t="shared" si="2"/>
        <v>#VALUE!</v>
      </c>
      <c r="C124" s="4" t="str">
        <f t="shared" si="3"/>
        <v>12–17 Jul</v>
      </c>
      <c r="D124" t="s">
        <v>50</v>
      </c>
      <c r="E124">
        <v>18</v>
      </c>
      <c r="F124">
        <v>26.7</v>
      </c>
      <c r="G124">
        <v>7.3</v>
      </c>
      <c r="H124">
        <v>6.3</v>
      </c>
      <c r="I124">
        <v>4.8</v>
      </c>
      <c r="J124">
        <v>5.7</v>
      </c>
      <c r="K124">
        <v>13.8</v>
      </c>
      <c r="L124">
        <v>2</v>
      </c>
      <c r="P124">
        <v>15.4</v>
      </c>
      <c r="Q124">
        <v>8.6999999999999993</v>
      </c>
    </row>
    <row r="125" spans="1:17" x14ac:dyDescent="0.2">
      <c r="A125" s="1">
        <v>42932</v>
      </c>
      <c r="B125" s="4">
        <f t="shared" si="2"/>
        <v>41106</v>
      </c>
      <c r="C125" s="4">
        <f t="shared" si="3"/>
        <v>41106</v>
      </c>
      <c r="D125" t="s">
        <v>18</v>
      </c>
      <c r="E125">
        <v>18</v>
      </c>
      <c r="F125">
        <v>25</v>
      </c>
      <c r="G125">
        <v>5</v>
      </c>
      <c r="H125">
        <v>7</v>
      </c>
      <c r="I125">
        <v>6</v>
      </c>
      <c r="J125">
        <v>6</v>
      </c>
      <c r="K125">
        <v>18</v>
      </c>
      <c r="L125">
        <v>2.5</v>
      </c>
      <c r="P125">
        <v>12.5</v>
      </c>
      <c r="Q125">
        <v>7</v>
      </c>
    </row>
    <row r="126" spans="1:17" x14ac:dyDescent="0.2">
      <c r="A126" s="1">
        <v>42931</v>
      </c>
      <c r="B126" s="4">
        <f t="shared" si="2"/>
        <v>41105</v>
      </c>
      <c r="C126" s="4">
        <f t="shared" si="3"/>
        <v>41105</v>
      </c>
      <c r="D126" t="s">
        <v>13</v>
      </c>
      <c r="E126">
        <v>18.899999999999999</v>
      </c>
      <c r="F126">
        <v>24.8</v>
      </c>
      <c r="G126">
        <v>4.2</v>
      </c>
      <c r="H126">
        <v>6.9</v>
      </c>
      <c r="I126">
        <v>7.8</v>
      </c>
      <c r="J126">
        <v>5.8</v>
      </c>
      <c r="K126">
        <v>19.8</v>
      </c>
      <c r="P126">
        <v>11.8</v>
      </c>
      <c r="Q126">
        <v>5</v>
      </c>
    </row>
    <row r="127" spans="1:17" x14ac:dyDescent="0.2">
      <c r="A127" t="s">
        <v>386</v>
      </c>
      <c r="B127" s="4" t="e">
        <f t="shared" si="2"/>
        <v>#VALUE!</v>
      </c>
      <c r="C127" s="4" t="str">
        <f t="shared" si="3"/>
        <v>12–13 Jul</v>
      </c>
      <c r="D127" t="s">
        <v>120</v>
      </c>
      <c r="E127">
        <v>20.100000000000001</v>
      </c>
      <c r="F127">
        <v>26.5</v>
      </c>
      <c r="G127">
        <v>5.2</v>
      </c>
      <c r="H127">
        <v>7.3</v>
      </c>
      <c r="I127">
        <v>7.6</v>
      </c>
      <c r="J127">
        <v>5.3</v>
      </c>
      <c r="K127">
        <v>16.8</v>
      </c>
      <c r="L127">
        <v>2.1</v>
      </c>
      <c r="P127">
        <v>9.1</v>
      </c>
      <c r="Q127">
        <v>6.4</v>
      </c>
    </row>
    <row r="128" spans="1:17" x14ac:dyDescent="0.2">
      <c r="A128" t="s">
        <v>387</v>
      </c>
      <c r="B128" s="4" t="e">
        <f t="shared" si="2"/>
        <v>#VALUE!</v>
      </c>
      <c r="C128" s="4" t="str">
        <f t="shared" si="3"/>
        <v>9–12 Jul</v>
      </c>
      <c r="D128" t="s">
        <v>124</v>
      </c>
      <c r="E128">
        <v>18.5</v>
      </c>
      <c r="F128">
        <v>25.5</v>
      </c>
      <c r="G128">
        <v>3.1</v>
      </c>
      <c r="H128">
        <v>7.9</v>
      </c>
      <c r="I128">
        <v>7.5</v>
      </c>
      <c r="J128">
        <v>6.6</v>
      </c>
      <c r="K128">
        <v>12.9</v>
      </c>
      <c r="L128">
        <v>3.1</v>
      </c>
      <c r="P128">
        <v>14.9</v>
      </c>
      <c r="Q128">
        <v>7</v>
      </c>
    </row>
    <row r="129" spans="1:17" x14ac:dyDescent="0.2">
      <c r="A129" s="1">
        <v>42926</v>
      </c>
      <c r="B129" s="4">
        <f t="shared" si="2"/>
        <v>41100</v>
      </c>
      <c r="C129" s="4">
        <f t="shared" si="3"/>
        <v>41100</v>
      </c>
      <c r="D129" t="s">
        <v>46</v>
      </c>
      <c r="E129">
        <v>20.399999999999999</v>
      </c>
      <c r="F129">
        <v>24.3</v>
      </c>
      <c r="G129">
        <v>6.4</v>
      </c>
      <c r="H129">
        <v>7.6</v>
      </c>
      <c r="I129">
        <v>6.1</v>
      </c>
      <c r="J129">
        <v>6.1</v>
      </c>
      <c r="K129">
        <v>12.6</v>
      </c>
      <c r="L129">
        <v>2.8</v>
      </c>
      <c r="P129">
        <v>13.7</v>
      </c>
      <c r="Q129">
        <v>3.9</v>
      </c>
    </row>
    <row r="130" spans="1:17" x14ac:dyDescent="0.2">
      <c r="A130" t="s">
        <v>388</v>
      </c>
      <c r="B130" s="4" t="e">
        <f t="shared" si="2"/>
        <v>#VALUE!</v>
      </c>
      <c r="C130" s="4" t="str">
        <f t="shared" si="3"/>
        <v>5–10 Jul</v>
      </c>
      <c r="D130" t="s">
        <v>50</v>
      </c>
      <c r="E130">
        <v>16.899999999999999</v>
      </c>
      <c r="F130">
        <v>26</v>
      </c>
      <c r="G130">
        <v>6.7</v>
      </c>
      <c r="H130">
        <v>5.6</v>
      </c>
      <c r="I130">
        <v>5.0999999999999996</v>
      </c>
      <c r="J130">
        <v>5.5</v>
      </c>
      <c r="K130">
        <v>16.2</v>
      </c>
      <c r="L130">
        <v>2</v>
      </c>
      <c r="P130">
        <v>16</v>
      </c>
      <c r="Q130">
        <v>9.1</v>
      </c>
    </row>
    <row r="131" spans="1:17" x14ac:dyDescent="0.2">
      <c r="A131" t="s">
        <v>389</v>
      </c>
      <c r="B131" s="4" t="e">
        <f t="shared" ref="B131:B194" si="4">DATE(YEAR(A131)-5,MONTH(A131),DAY(A131))</f>
        <v>#VALUE!</v>
      </c>
      <c r="C131" s="4" t="str">
        <f t="shared" ref="C131:C194" si="5">IF(ISERROR(B131), A131, B131)</f>
        <v>5–6 Jul</v>
      </c>
      <c r="D131" t="s">
        <v>120</v>
      </c>
      <c r="E131">
        <v>20</v>
      </c>
      <c r="F131">
        <v>26</v>
      </c>
      <c r="G131">
        <v>5.6</v>
      </c>
      <c r="H131">
        <v>7.2</v>
      </c>
      <c r="I131">
        <v>7.6</v>
      </c>
      <c r="J131">
        <v>5.8</v>
      </c>
      <c r="K131">
        <v>15.7</v>
      </c>
      <c r="L131">
        <v>2.1</v>
      </c>
      <c r="P131">
        <v>10</v>
      </c>
      <c r="Q131">
        <v>6</v>
      </c>
    </row>
    <row r="132" spans="1:17" x14ac:dyDescent="0.2">
      <c r="A132" t="s">
        <v>390</v>
      </c>
      <c r="B132" s="4" t="e">
        <f t="shared" si="4"/>
        <v>#VALUE!</v>
      </c>
      <c r="C132" s="4" t="str">
        <f t="shared" si="5"/>
        <v>1–4 Jul</v>
      </c>
      <c r="D132" t="s">
        <v>18</v>
      </c>
      <c r="E132">
        <v>18</v>
      </c>
      <c r="F132">
        <v>26</v>
      </c>
      <c r="G132">
        <v>5</v>
      </c>
      <c r="H132">
        <v>6</v>
      </c>
      <c r="I132">
        <v>5.5</v>
      </c>
      <c r="J132">
        <v>6</v>
      </c>
      <c r="K132">
        <v>18</v>
      </c>
      <c r="L132">
        <v>2.5</v>
      </c>
      <c r="P132">
        <v>13</v>
      </c>
      <c r="Q132">
        <v>8</v>
      </c>
    </row>
    <row r="133" spans="1:17" x14ac:dyDescent="0.2">
      <c r="A133" t="s">
        <v>391</v>
      </c>
      <c r="B133" s="4" t="e">
        <f t="shared" si="4"/>
        <v>#VALUE!</v>
      </c>
      <c r="C133" s="4" t="str">
        <f t="shared" si="5"/>
        <v>2–3 Jul</v>
      </c>
      <c r="D133" t="s">
        <v>42</v>
      </c>
      <c r="E133">
        <v>18.8</v>
      </c>
      <c r="F133">
        <v>25.7</v>
      </c>
      <c r="G133">
        <v>6.6</v>
      </c>
      <c r="H133">
        <v>6.2</v>
      </c>
      <c r="I133">
        <v>7.3</v>
      </c>
      <c r="J133">
        <v>4</v>
      </c>
      <c r="K133">
        <v>16.8</v>
      </c>
      <c r="L133">
        <v>1.7</v>
      </c>
      <c r="P133">
        <v>12.9</v>
      </c>
      <c r="Q133">
        <v>6.9</v>
      </c>
    </row>
    <row r="134" spans="1:17" x14ac:dyDescent="0.2">
      <c r="A134" t="s">
        <v>189</v>
      </c>
      <c r="B134" s="4" t="e">
        <f t="shared" si="4"/>
        <v>#VALUE!</v>
      </c>
      <c r="C134" s="4" t="str">
        <f t="shared" si="5"/>
        <v>28 Jun–3 Jul</v>
      </c>
      <c r="D134" t="s">
        <v>50</v>
      </c>
      <c r="E134">
        <v>17.3</v>
      </c>
      <c r="F134">
        <v>25.7</v>
      </c>
      <c r="G134">
        <v>6.9</v>
      </c>
      <c r="H134">
        <v>6.1</v>
      </c>
      <c r="I134">
        <v>4.5999999999999996</v>
      </c>
      <c r="J134">
        <v>5.7</v>
      </c>
      <c r="K134">
        <v>16.399999999999999</v>
      </c>
      <c r="L134">
        <v>2.2999999999999998</v>
      </c>
      <c r="P134">
        <v>15</v>
      </c>
      <c r="Q134">
        <v>8.4</v>
      </c>
    </row>
    <row r="135" spans="1:17" x14ac:dyDescent="0.2">
      <c r="A135" t="s">
        <v>392</v>
      </c>
      <c r="B135" s="4" t="e">
        <f t="shared" si="4"/>
        <v>#VALUE!</v>
      </c>
      <c r="C135" s="4" t="str">
        <f t="shared" si="5"/>
        <v>29–30 Jun</v>
      </c>
      <c r="D135" t="s">
        <v>20</v>
      </c>
      <c r="E135">
        <v>20.3</v>
      </c>
      <c r="F135">
        <v>25.7</v>
      </c>
      <c r="G135">
        <v>4</v>
      </c>
      <c r="H135">
        <v>6</v>
      </c>
      <c r="I135">
        <v>6.8</v>
      </c>
      <c r="J135">
        <v>5.9</v>
      </c>
      <c r="K135">
        <v>14.9</v>
      </c>
      <c r="L135">
        <v>2</v>
      </c>
      <c r="P135">
        <v>14.4</v>
      </c>
      <c r="Q135">
        <v>5.4</v>
      </c>
    </row>
    <row r="136" spans="1:17" x14ac:dyDescent="0.2">
      <c r="A136" s="1">
        <v>42915</v>
      </c>
      <c r="B136" s="4">
        <f t="shared" si="4"/>
        <v>41089</v>
      </c>
      <c r="C136" s="4">
        <f t="shared" si="5"/>
        <v>41089</v>
      </c>
      <c r="D136" t="s">
        <v>120</v>
      </c>
      <c r="E136">
        <v>20.100000000000001</v>
      </c>
      <c r="F136">
        <v>24.8</v>
      </c>
      <c r="G136">
        <v>4.9000000000000004</v>
      </c>
      <c r="H136">
        <v>6.6</v>
      </c>
      <c r="I136">
        <v>7.9</v>
      </c>
      <c r="J136">
        <v>5.5</v>
      </c>
      <c r="K136">
        <v>17.3</v>
      </c>
      <c r="L136">
        <v>2.2999999999999998</v>
      </c>
      <c r="P136">
        <v>10.6</v>
      </c>
      <c r="Q136">
        <v>4.7</v>
      </c>
    </row>
    <row r="137" spans="1:17" x14ac:dyDescent="0.2">
      <c r="A137" s="1">
        <v>42914</v>
      </c>
      <c r="B137" s="4">
        <f t="shared" si="4"/>
        <v>41088</v>
      </c>
      <c r="C137" s="4">
        <f t="shared" si="5"/>
        <v>41088</v>
      </c>
      <c r="D137" t="s">
        <v>18</v>
      </c>
      <c r="E137">
        <v>19</v>
      </c>
      <c r="F137">
        <v>27</v>
      </c>
      <c r="G137">
        <v>5</v>
      </c>
      <c r="H137">
        <v>5</v>
      </c>
      <c r="I137">
        <v>5.5</v>
      </c>
      <c r="J137">
        <v>5.5</v>
      </c>
      <c r="K137">
        <v>16</v>
      </c>
      <c r="L137">
        <v>2.5</v>
      </c>
      <c r="P137">
        <v>14.5</v>
      </c>
      <c r="Q137">
        <v>8</v>
      </c>
    </row>
    <row r="138" spans="1:17" x14ac:dyDescent="0.2">
      <c r="A138" s="1">
        <v>42914</v>
      </c>
      <c r="B138" s="4">
        <f t="shared" si="4"/>
        <v>41088</v>
      </c>
      <c r="C138" s="4">
        <f t="shared" si="5"/>
        <v>41088</v>
      </c>
      <c r="D138" t="s">
        <v>111</v>
      </c>
      <c r="E138">
        <v>17.100000000000001</v>
      </c>
      <c r="F138">
        <v>23.2</v>
      </c>
      <c r="G138">
        <v>4.5999999999999996</v>
      </c>
      <c r="H138">
        <v>6.8</v>
      </c>
      <c r="I138">
        <v>5.7</v>
      </c>
      <c r="J138">
        <v>5.4</v>
      </c>
      <c r="K138">
        <v>20.8</v>
      </c>
      <c r="L138">
        <v>2.9</v>
      </c>
      <c r="P138">
        <v>13.5</v>
      </c>
      <c r="Q138">
        <v>2.4</v>
      </c>
    </row>
    <row r="139" spans="1:17" x14ac:dyDescent="0.2">
      <c r="A139" s="1">
        <v>42914</v>
      </c>
      <c r="B139" s="4">
        <f t="shared" si="4"/>
        <v>41088</v>
      </c>
      <c r="C139" s="4">
        <f t="shared" si="5"/>
        <v>41088</v>
      </c>
      <c r="D139" t="s">
        <v>332</v>
      </c>
      <c r="E139">
        <v>19.5</v>
      </c>
      <c r="F139">
        <v>24.5</v>
      </c>
      <c r="G139">
        <v>4</v>
      </c>
      <c r="H139">
        <v>5.2</v>
      </c>
      <c r="I139">
        <v>6.5</v>
      </c>
      <c r="J139">
        <v>6.9</v>
      </c>
      <c r="K139">
        <v>16</v>
      </c>
      <c r="L139">
        <v>3.2</v>
      </c>
      <c r="P139">
        <v>14.2</v>
      </c>
      <c r="Q139">
        <v>5</v>
      </c>
    </row>
    <row r="140" spans="1:17" x14ac:dyDescent="0.2">
      <c r="A140" t="s">
        <v>393</v>
      </c>
      <c r="B140" s="4" t="e">
        <f t="shared" si="4"/>
        <v>#VALUE!</v>
      </c>
      <c r="C140" s="4" t="str">
        <f t="shared" si="5"/>
        <v>21–26 Jun</v>
      </c>
      <c r="D140" t="s">
        <v>50</v>
      </c>
      <c r="E140">
        <v>17.399999999999999</v>
      </c>
      <c r="F140">
        <v>25.5</v>
      </c>
      <c r="G140">
        <v>6.7</v>
      </c>
      <c r="H140">
        <v>6</v>
      </c>
      <c r="I140">
        <v>4.2</v>
      </c>
      <c r="J140">
        <v>6.1</v>
      </c>
      <c r="K140">
        <v>16</v>
      </c>
      <c r="L140">
        <v>2.2999999999999998</v>
      </c>
      <c r="P140">
        <v>15.8</v>
      </c>
      <c r="Q140">
        <v>8.1</v>
      </c>
    </row>
    <row r="141" spans="1:17" x14ac:dyDescent="0.2">
      <c r="A141" s="1">
        <v>42911</v>
      </c>
      <c r="B141" s="4">
        <f t="shared" si="4"/>
        <v>41085</v>
      </c>
      <c r="C141" s="4">
        <f t="shared" si="5"/>
        <v>41085</v>
      </c>
      <c r="D141" t="s">
        <v>13</v>
      </c>
      <c r="E141">
        <v>17.3</v>
      </c>
      <c r="F141">
        <v>25.7</v>
      </c>
      <c r="G141">
        <v>4.2</v>
      </c>
      <c r="H141">
        <v>6.7</v>
      </c>
      <c r="I141">
        <v>7</v>
      </c>
      <c r="K141">
        <v>20.6</v>
      </c>
      <c r="P141">
        <v>18.5</v>
      </c>
      <c r="Q141">
        <v>5.0999999999999996</v>
      </c>
    </row>
    <row r="142" spans="1:17" x14ac:dyDescent="0.2">
      <c r="A142" t="s">
        <v>394</v>
      </c>
      <c r="B142" s="4" t="e">
        <f t="shared" si="4"/>
        <v>#VALUE!</v>
      </c>
      <c r="C142" s="4" t="str">
        <f t="shared" si="5"/>
        <v>20–23 Jun</v>
      </c>
      <c r="D142" t="s">
        <v>124</v>
      </c>
      <c r="E142">
        <v>17.5</v>
      </c>
      <c r="F142">
        <v>24.5</v>
      </c>
      <c r="G142">
        <v>3</v>
      </c>
      <c r="H142">
        <v>8</v>
      </c>
      <c r="I142">
        <v>8</v>
      </c>
      <c r="J142">
        <v>7</v>
      </c>
      <c r="K142">
        <v>11.5</v>
      </c>
      <c r="L142">
        <v>3.5</v>
      </c>
      <c r="P142">
        <v>17</v>
      </c>
      <c r="Q142">
        <v>7</v>
      </c>
    </row>
    <row r="143" spans="1:17" x14ac:dyDescent="0.2">
      <c r="A143" t="s">
        <v>395</v>
      </c>
      <c r="B143" s="4" t="e">
        <f t="shared" si="4"/>
        <v>#VALUE!</v>
      </c>
      <c r="C143" s="4" t="str">
        <f t="shared" si="5"/>
        <v>21–22 Jun</v>
      </c>
      <c r="D143" t="s">
        <v>120</v>
      </c>
      <c r="E143">
        <v>18.7</v>
      </c>
      <c r="F143">
        <v>24.9</v>
      </c>
      <c r="G143">
        <v>4.8</v>
      </c>
      <c r="H143">
        <v>6.9</v>
      </c>
      <c r="I143">
        <v>7.1</v>
      </c>
      <c r="J143">
        <v>5.6</v>
      </c>
      <c r="K143">
        <v>19.399999999999999</v>
      </c>
      <c r="L143">
        <v>2.5</v>
      </c>
      <c r="P143">
        <v>10.1</v>
      </c>
      <c r="Q143">
        <v>5.5</v>
      </c>
    </row>
    <row r="144" spans="1:17" x14ac:dyDescent="0.2">
      <c r="A144" t="s">
        <v>396</v>
      </c>
      <c r="B144" s="4" t="e">
        <f t="shared" si="4"/>
        <v>#VALUE!</v>
      </c>
      <c r="C144" s="4" t="str">
        <f t="shared" si="5"/>
        <v>19–20 Jun</v>
      </c>
      <c r="D144" t="s">
        <v>111</v>
      </c>
      <c r="E144">
        <v>16.7</v>
      </c>
      <c r="F144">
        <v>24.3</v>
      </c>
      <c r="G144">
        <v>4.7</v>
      </c>
      <c r="H144">
        <v>6</v>
      </c>
      <c r="I144">
        <v>5.8</v>
      </c>
      <c r="J144">
        <v>6</v>
      </c>
      <c r="K144">
        <v>20</v>
      </c>
      <c r="L144">
        <v>2.9</v>
      </c>
      <c r="P144">
        <v>13.6</v>
      </c>
      <c r="Q144">
        <v>4.3</v>
      </c>
    </row>
    <row r="145" spans="1:17" x14ac:dyDescent="0.2">
      <c r="A145" t="s">
        <v>397</v>
      </c>
      <c r="B145" s="4" t="e">
        <f t="shared" si="4"/>
        <v>#VALUE!</v>
      </c>
      <c r="C145" s="4" t="str">
        <f t="shared" si="5"/>
        <v>14–19 Jun</v>
      </c>
      <c r="D145" t="s">
        <v>50</v>
      </c>
      <c r="E145">
        <v>17.100000000000001</v>
      </c>
      <c r="F145">
        <v>26.2</v>
      </c>
      <c r="G145">
        <v>6.8</v>
      </c>
      <c r="H145">
        <v>5.3</v>
      </c>
      <c r="I145">
        <v>4</v>
      </c>
      <c r="J145">
        <v>5.9</v>
      </c>
      <c r="K145">
        <v>16.399999999999999</v>
      </c>
      <c r="L145">
        <v>2.5</v>
      </c>
      <c r="P145">
        <v>15.8</v>
      </c>
      <c r="Q145">
        <v>9.1</v>
      </c>
    </row>
    <row r="146" spans="1:17" x14ac:dyDescent="0.2">
      <c r="A146" s="1">
        <v>42904</v>
      </c>
      <c r="B146" s="4">
        <f t="shared" si="4"/>
        <v>41078</v>
      </c>
      <c r="C146" s="4">
        <f t="shared" si="5"/>
        <v>41078</v>
      </c>
      <c r="D146" t="s">
        <v>18</v>
      </c>
      <c r="E146">
        <v>16.5</v>
      </c>
      <c r="F146">
        <v>26.5</v>
      </c>
      <c r="G146">
        <v>4.5</v>
      </c>
      <c r="H146">
        <v>7</v>
      </c>
      <c r="I146">
        <v>6</v>
      </c>
      <c r="J146">
        <v>6</v>
      </c>
      <c r="K146">
        <v>19</v>
      </c>
      <c r="L146">
        <v>3</v>
      </c>
      <c r="P146">
        <v>11.5</v>
      </c>
      <c r="Q146">
        <v>10</v>
      </c>
    </row>
    <row r="147" spans="1:17" x14ac:dyDescent="0.2">
      <c r="A147" s="1">
        <v>42904</v>
      </c>
      <c r="B147" s="4">
        <f t="shared" si="4"/>
        <v>41078</v>
      </c>
      <c r="C147" s="4">
        <f t="shared" si="5"/>
        <v>41078</v>
      </c>
      <c r="D147" t="s">
        <v>13</v>
      </c>
      <c r="E147">
        <v>17</v>
      </c>
      <c r="F147">
        <v>25.5</v>
      </c>
      <c r="G147">
        <v>4</v>
      </c>
      <c r="H147">
        <v>6.4</v>
      </c>
      <c r="I147">
        <v>7.3</v>
      </c>
      <c r="J147">
        <v>6.3</v>
      </c>
      <c r="K147">
        <v>20.9</v>
      </c>
      <c r="L147">
        <v>2.6</v>
      </c>
      <c r="P147">
        <v>10</v>
      </c>
      <c r="Q147">
        <v>4.5999999999999996</v>
      </c>
    </row>
    <row r="148" spans="1:17" x14ac:dyDescent="0.2">
      <c r="A148" t="s">
        <v>398</v>
      </c>
      <c r="B148" s="4" t="e">
        <f t="shared" si="4"/>
        <v>#VALUE!</v>
      </c>
      <c r="C148" s="4" t="str">
        <f t="shared" si="5"/>
        <v>14–15 Jun</v>
      </c>
      <c r="D148" t="s">
        <v>120</v>
      </c>
      <c r="E148">
        <v>18.2</v>
      </c>
      <c r="F148">
        <v>25.1</v>
      </c>
      <c r="G148">
        <v>4.5999999999999996</v>
      </c>
      <c r="H148">
        <v>6.7</v>
      </c>
      <c r="I148">
        <v>6.8</v>
      </c>
      <c r="J148">
        <v>6</v>
      </c>
      <c r="K148">
        <v>19.3</v>
      </c>
      <c r="L148">
        <v>2.7</v>
      </c>
      <c r="P148">
        <v>10.6</v>
      </c>
      <c r="Q148">
        <v>5.8</v>
      </c>
    </row>
    <row r="149" spans="1:17" x14ac:dyDescent="0.2">
      <c r="A149" t="s">
        <v>399</v>
      </c>
      <c r="B149" s="4" t="e">
        <f t="shared" si="4"/>
        <v>#VALUE!</v>
      </c>
      <c r="C149" s="4" t="str">
        <f t="shared" si="5"/>
        <v>12–13 Jun</v>
      </c>
      <c r="D149" t="s">
        <v>111</v>
      </c>
      <c r="E149">
        <v>15</v>
      </c>
      <c r="F149">
        <v>24</v>
      </c>
      <c r="G149">
        <v>5.3</v>
      </c>
      <c r="H149">
        <v>5.7</v>
      </c>
      <c r="I149">
        <v>5.5</v>
      </c>
      <c r="J149">
        <v>6.4</v>
      </c>
      <c r="K149">
        <v>21</v>
      </c>
      <c r="L149">
        <v>3.8</v>
      </c>
      <c r="P149">
        <v>13.3</v>
      </c>
      <c r="Q149">
        <v>3</v>
      </c>
    </row>
    <row r="150" spans="1:17" x14ac:dyDescent="0.2">
      <c r="A150" t="s">
        <v>400</v>
      </c>
      <c r="B150" s="4" t="e">
        <f t="shared" si="4"/>
        <v>#VALUE!</v>
      </c>
      <c r="C150" s="4" t="str">
        <f t="shared" si="5"/>
        <v>7–12 Jun</v>
      </c>
      <c r="D150" t="s">
        <v>50</v>
      </c>
      <c r="E150">
        <v>18.2</v>
      </c>
      <c r="F150">
        <v>25.6</v>
      </c>
      <c r="G150">
        <v>5.9</v>
      </c>
      <c r="H150">
        <v>5.5</v>
      </c>
      <c r="I150">
        <v>4.4000000000000004</v>
      </c>
      <c r="J150">
        <v>5.9</v>
      </c>
      <c r="K150">
        <v>17</v>
      </c>
      <c r="L150">
        <v>2.4</v>
      </c>
      <c r="P150">
        <v>15.1</v>
      </c>
      <c r="Q150">
        <v>7.4</v>
      </c>
    </row>
    <row r="151" spans="1:17" x14ac:dyDescent="0.2">
      <c r="A151" s="1">
        <v>42897</v>
      </c>
      <c r="B151" s="4">
        <f t="shared" si="4"/>
        <v>41071</v>
      </c>
      <c r="C151" s="4">
        <f t="shared" si="5"/>
        <v>41071</v>
      </c>
      <c r="D151" t="s">
        <v>13</v>
      </c>
      <c r="E151">
        <v>17.600000000000001</v>
      </c>
      <c r="F151">
        <v>25.2</v>
      </c>
      <c r="G151">
        <v>4.3</v>
      </c>
      <c r="H151">
        <v>6.5</v>
      </c>
      <c r="I151">
        <v>7.2</v>
      </c>
      <c r="J151">
        <v>6.4</v>
      </c>
      <c r="K151">
        <v>20.6</v>
      </c>
      <c r="L151">
        <v>2.2999999999999998</v>
      </c>
      <c r="P151">
        <v>9.9</v>
      </c>
      <c r="Q151">
        <v>4.5999999999999996</v>
      </c>
    </row>
    <row r="152" spans="1:17" x14ac:dyDescent="0.2">
      <c r="A152" t="s">
        <v>262</v>
      </c>
      <c r="B152" s="4" t="e">
        <f t="shared" si="4"/>
        <v>#VALUE!</v>
      </c>
      <c r="C152" s="4" t="str">
        <f t="shared" si="5"/>
        <v>8–9 Jun</v>
      </c>
      <c r="D152" t="s">
        <v>25</v>
      </c>
      <c r="E152">
        <v>16.100000000000001</v>
      </c>
      <c r="F152">
        <v>24.5</v>
      </c>
      <c r="G152">
        <v>5</v>
      </c>
      <c r="H152">
        <v>6.9</v>
      </c>
      <c r="I152">
        <v>7</v>
      </c>
      <c r="J152">
        <v>6.1</v>
      </c>
      <c r="K152">
        <v>18.399999999999999</v>
      </c>
      <c r="L152">
        <v>3.9</v>
      </c>
      <c r="P152">
        <v>12.1</v>
      </c>
      <c r="Q152">
        <v>6.1</v>
      </c>
    </row>
    <row r="153" spans="1:17" x14ac:dyDescent="0.2">
      <c r="A153" t="s">
        <v>401</v>
      </c>
      <c r="B153" s="4" t="e">
        <f t="shared" si="4"/>
        <v>#VALUE!</v>
      </c>
      <c r="C153" s="4" t="str">
        <f t="shared" si="5"/>
        <v>7–8 Jun</v>
      </c>
      <c r="D153" t="s">
        <v>120</v>
      </c>
      <c r="E153">
        <v>18.3</v>
      </c>
      <c r="F153">
        <v>24.7</v>
      </c>
      <c r="G153">
        <v>5</v>
      </c>
      <c r="H153">
        <v>6.5</v>
      </c>
      <c r="I153">
        <v>6.5</v>
      </c>
      <c r="J153">
        <v>5.7</v>
      </c>
      <c r="K153">
        <v>19.100000000000001</v>
      </c>
      <c r="L153">
        <v>3</v>
      </c>
      <c r="P153">
        <v>11.2</v>
      </c>
      <c r="Q153">
        <v>5.6</v>
      </c>
    </row>
    <row r="154" spans="1:17" x14ac:dyDescent="0.2">
      <c r="A154" t="s">
        <v>402</v>
      </c>
      <c r="B154" s="4" t="e">
        <f t="shared" si="4"/>
        <v>#VALUE!</v>
      </c>
      <c r="C154" s="4" t="str">
        <f t="shared" si="5"/>
        <v>6–7 Jun</v>
      </c>
      <c r="D154" t="s">
        <v>332</v>
      </c>
      <c r="E154">
        <v>19</v>
      </c>
      <c r="F154">
        <v>24.2</v>
      </c>
      <c r="G154">
        <v>4</v>
      </c>
      <c r="H154">
        <v>5.5</v>
      </c>
      <c r="I154">
        <v>6.2</v>
      </c>
      <c r="J154">
        <v>7.2</v>
      </c>
      <c r="K154">
        <v>16.399999999999999</v>
      </c>
      <c r="L154">
        <v>4</v>
      </c>
      <c r="P154">
        <v>13.5</v>
      </c>
      <c r="Q154">
        <v>5.2</v>
      </c>
    </row>
    <row r="155" spans="1:17" x14ac:dyDescent="0.2">
      <c r="A155" t="s">
        <v>403</v>
      </c>
      <c r="B155" s="4" t="e">
        <f t="shared" si="4"/>
        <v>#VALUE!</v>
      </c>
      <c r="C155" s="4" t="str">
        <f t="shared" si="5"/>
        <v>5–7 Jun</v>
      </c>
      <c r="D155" t="s">
        <v>111</v>
      </c>
      <c r="E155">
        <v>15.4</v>
      </c>
      <c r="F155">
        <v>23.2</v>
      </c>
      <c r="G155">
        <v>4.9000000000000004</v>
      </c>
      <c r="H155">
        <v>6.7</v>
      </c>
      <c r="I155">
        <v>6.1</v>
      </c>
      <c r="J155">
        <v>6.1</v>
      </c>
      <c r="K155">
        <v>20.2</v>
      </c>
      <c r="L155">
        <v>3.1</v>
      </c>
      <c r="P155">
        <v>14.3</v>
      </c>
      <c r="Q155">
        <v>3</v>
      </c>
    </row>
    <row r="156" spans="1:17" x14ac:dyDescent="0.2">
      <c r="A156" t="s">
        <v>404</v>
      </c>
      <c r="B156" s="4" t="e">
        <f t="shared" si="4"/>
        <v>#VALUE!</v>
      </c>
      <c r="C156" s="4" t="str">
        <f t="shared" si="5"/>
        <v>4–7 Jun</v>
      </c>
      <c r="D156" t="s">
        <v>42</v>
      </c>
      <c r="E156">
        <v>18.100000000000001</v>
      </c>
      <c r="F156">
        <v>24.4</v>
      </c>
      <c r="G156">
        <v>4.4000000000000004</v>
      </c>
      <c r="H156">
        <v>7.5</v>
      </c>
      <c r="I156">
        <v>6.5</v>
      </c>
      <c r="J156">
        <v>5.3</v>
      </c>
      <c r="K156">
        <v>20.3</v>
      </c>
      <c r="L156">
        <v>1.6</v>
      </c>
      <c r="P156">
        <v>11.9</v>
      </c>
      <c r="Q156">
        <v>4.0999999999999996</v>
      </c>
    </row>
    <row r="157" spans="1:17" x14ac:dyDescent="0.2">
      <c r="A157" t="s">
        <v>405</v>
      </c>
      <c r="B157" s="4" t="e">
        <f t="shared" si="4"/>
        <v>#VALUE!</v>
      </c>
      <c r="C157" s="4" t="str">
        <f t="shared" si="5"/>
        <v>31 May–5 Jun</v>
      </c>
      <c r="D157" t="s">
        <v>50</v>
      </c>
      <c r="E157">
        <v>17.3</v>
      </c>
      <c r="F157">
        <v>26.7</v>
      </c>
      <c r="G157">
        <v>7.7</v>
      </c>
      <c r="H157">
        <v>5.5</v>
      </c>
      <c r="I157">
        <v>4.4000000000000004</v>
      </c>
      <c r="J157">
        <v>5.3</v>
      </c>
      <c r="K157">
        <v>14.1</v>
      </c>
      <c r="L157">
        <v>2.2999999999999998</v>
      </c>
      <c r="P157">
        <v>16.7</v>
      </c>
      <c r="Q157">
        <v>9.4</v>
      </c>
    </row>
    <row r="158" spans="1:17" x14ac:dyDescent="0.2">
      <c r="A158" s="1">
        <v>42890</v>
      </c>
      <c r="B158" s="4">
        <f t="shared" si="4"/>
        <v>41064</v>
      </c>
      <c r="C158" s="4">
        <f t="shared" si="5"/>
        <v>41064</v>
      </c>
      <c r="D158" t="s">
        <v>13</v>
      </c>
      <c r="E158">
        <v>17.2</v>
      </c>
      <c r="F158">
        <v>25</v>
      </c>
      <c r="G158">
        <v>4.8</v>
      </c>
      <c r="H158">
        <v>6.8</v>
      </c>
      <c r="I158">
        <v>7.8</v>
      </c>
      <c r="J158">
        <v>6.3</v>
      </c>
      <c r="K158">
        <v>20</v>
      </c>
      <c r="L158">
        <v>2.5</v>
      </c>
      <c r="P158">
        <v>9.6</v>
      </c>
      <c r="Q158">
        <v>5</v>
      </c>
    </row>
    <row r="159" spans="1:17" x14ac:dyDescent="0.2">
      <c r="A159" t="s">
        <v>406</v>
      </c>
      <c r="B159" s="4" t="e">
        <f t="shared" si="4"/>
        <v>#VALUE!</v>
      </c>
      <c r="C159" s="4" t="str">
        <f t="shared" si="5"/>
        <v>1–3 Jun</v>
      </c>
      <c r="D159" t="s">
        <v>72</v>
      </c>
      <c r="E159">
        <v>17</v>
      </c>
      <c r="F159">
        <v>25</v>
      </c>
      <c r="G159">
        <v>4.7</v>
      </c>
      <c r="H159">
        <v>8</v>
      </c>
      <c r="I159">
        <v>7.8</v>
      </c>
      <c r="J159">
        <v>7.2</v>
      </c>
      <c r="K159">
        <v>16</v>
      </c>
      <c r="L159">
        <v>3.2</v>
      </c>
      <c r="P159">
        <v>11.1</v>
      </c>
      <c r="Q159">
        <v>8</v>
      </c>
    </row>
    <row r="160" spans="1:17" x14ac:dyDescent="0.2">
      <c r="A160" t="s">
        <v>407</v>
      </c>
      <c r="B160" s="4" t="e">
        <f t="shared" si="4"/>
        <v>#VALUE!</v>
      </c>
      <c r="C160" s="4" t="str">
        <f t="shared" si="5"/>
        <v>31 May–1 Jun</v>
      </c>
      <c r="D160" t="s">
        <v>120</v>
      </c>
      <c r="E160">
        <v>18.100000000000001</v>
      </c>
      <c r="F160">
        <v>25</v>
      </c>
      <c r="G160">
        <v>4.9000000000000004</v>
      </c>
      <c r="H160">
        <v>6.9</v>
      </c>
      <c r="I160">
        <v>6.2</v>
      </c>
      <c r="J160">
        <v>6</v>
      </c>
      <c r="K160">
        <v>18.100000000000001</v>
      </c>
      <c r="L160">
        <v>3.2</v>
      </c>
      <c r="P160">
        <v>11.6</v>
      </c>
      <c r="Q160">
        <v>6.9</v>
      </c>
    </row>
    <row r="161" spans="1:17" x14ac:dyDescent="0.2">
      <c r="A161" t="s">
        <v>408</v>
      </c>
      <c r="B161" s="4" t="e">
        <f t="shared" si="4"/>
        <v>#VALUE!</v>
      </c>
      <c r="C161" s="4" t="str">
        <f t="shared" si="5"/>
        <v>28–31 May</v>
      </c>
      <c r="D161" t="s">
        <v>111</v>
      </c>
      <c r="E161">
        <v>16.5</v>
      </c>
      <c r="F161">
        <v>24.1</v>
      </c>
      <c r="G161">
        <v>4.9000000000000004</v>
      </c>
      <c r="H161">
        <v>6.3</v>
      </c>
      <c r="I161">
        <v>5.7</v>
      </c>
      <c r="J161">
        <v>5.8</v>
      </c>
      <c r="K161">
        <v>18</v>
      </c>
      <c r="L161">
        <v>3.6</v>
      </c>
      <c r="P161">
        <v>15.1</v>
      </c>
      <c r="Q161">
        <v>6.1</v>
      </c>
    </row>
    <row r="162" spans="1:17" x14ac:dyDescent="0.2">
      <c r="A162" t="s">
        <v>409</v>
      </c>
      <c r="B162" s="4" t="e">
        <f t="shared" si="4"/>
        <v>#VALUE!</v>
      </c>
      <c r="C162" s="4" t="str">
        <f t="shared" si="5"/>
        <v>28–30 May</v>
      </c>
      <c r="D162" t="s">
        <v>12</v>
      </c>
      <c r="E162">
        <v>17.399999999999999</v>
      </c>
      <c r="F162">
        <v>27.5</v>
      </c>
      <c r="G162">
        <v>4.5999999999999996</v>
      </c>
      <c r="H162">
        <v>7.2</v>
      </c>
      <c r="I162">
        <v>8.4</v>
      </c>
      <c r="J162">
        <v>5.6</v>
      </c>
      <c r="K162">
        <v>16.5</v>
      </c>
      <c r="L162">
        <v>2.5</v>
      </c>
      <c r="P162">
        <v>10.3</v>
      </c>
      <c r="Q162">
        <v>10.1</v>
      </c>
    </row>
    <row r="163" spans="1:17" x14ac:dyDescent="0.2">
      <c r="A163" t="s">
        <v>410</v>
      </c>
      <c r="B163" s="4" t="e">
        <f t="shared" si="4"/>
        <v>#VALUE!</v>
      </c>
      <c r="C163" s="4" t="str">
        <f t="shared" si="5"/>
        <v>24–29 May</v>
      </c>
      <c r="D163" t="s">
        <v>50</v>
      </c>
      <c r="E163">
        <v>18.600000000000001</v>
      </c>
      <c r="F163">
        <v>25.5</v>
      </c>
      <c r="G163">
        <v>6.8</v>
      </c>
      <c r="H163">
        <v>5.6</v>
      </c>
      <c r="I163">
        <v>4.4000000000000004</v>
      </c>
      <c r="J163">
        <v>5.7</v>
      </c>
      <c r="K163">
        <v>14.8</v>
      </c>
      <c r="L163">
        <v>2.6</v>
      </c>
      <c r="P163">
        <v>16</v>
      </c>
      <c r="Q163">
        <v>6.9</v>
      </c>
    </row>
    <row r="164" spans="1:17" x14ac:dyDescent="0.2">
      <c r="A164" s="1">
        <v>42883</v>
      </c>
      <c r="B164" s="4">
        <f t="shared" si="4"/>
        <v>41057</v>
      </c>
      <c r="C164" s="4">
        <f t="shared" si="5"/>
        <v>41057</v>
      </c>
      <c r="D164" t="s">
        <v>13</v>
      </c>
      <c r="E164">
        <v>16.8</v>
      </c>
      <c r="F164">
        <v>25.6</v>
      </c>
      <c r="G164">
        <v>4.5</v>
      </c>
      <c r="H164">
        <v>7.1</v>
      </c>
      <c r="I164">
        <v>7.3</v>
      </c>
      <c r="J164">
        <v>6.5</v>
      </c>
      <c r="K164">
        <v>19.8</v>
      </c>
      <c r="L164">
        <v>2.7</v>
      </c>
      <c r="P164">
        <v>9.6999999999999993</v>
      </c>
      <c r="Q164">
        <v>5.8</v>
      </c>
    </row>
    <row r="165" spans="1:17" x14ac:dyDescent="0.2">
      <c r="A165" t="s">
        <v>411</v>
      </c>
      <c r="B165" s="4" t="e">
        <f t="shared" si="4"/>
        <v>#VALUE!</v>
      </c>
      <c r="C165" s="4" t="str">
        <f t="shared" si="5"/>
        <v>25–26 May</v>
      </c>
      <c r="D165" t="s">
        <v>124</v>
      </c>
      <c r="E165">
        <v>18.5</v>
      </c>
      <c r="F165">
        <v>24.5</v>
      </c>
      <c r="G165">
        <v>3.5</v>
      </c>
      <c r="H165">
        <v>8</v>
      </c>
      <c r="I165">
        <v>8</v>
      </c>
      <c r="J165">
        <v>7</v>
      </c>
      <c r="K165">
        <v>8</v>
      </c>
      <c r="L165">
        <v>4</v>
      </c>
      <c r="P165">
        <v>18.5</v>
      </c>
      <c r="Q165">
        <v>6</v>
      </c>
    </row>
    <row r="166" spans="1:17" x14ac:dyDescent="0.2">
      <c r="A166" t="s">
        <v>412</v>
      </c>
      <c r="B166" s="4" t="e">
        <f t="shared" si="4"/>
        <v>#VALUE!</v>
      </c>
      <c r="C166" s="4" t="str">
        <f t="shared" si="5"/>
        <v>23–26 May</v>
      </c>
      <c r="D166" t="s">
        <v>42</v>
      </c>
      <c r="E166">
        <v>18.7</v>
      </c>
      <c r="F166">
        <v>25.8</v>
      </c>
      <c r="G166">
        <v>5.7</v>
      </c>
      <c r="H166">
        <v>7.7</v>
      </c>
      <c r="I166">
        <v>6.9</v>
      </c>
      <c r="J166">
        <v>6.8</v>
      </c>
      <c r="K166">
        <v>17.8</v>
      </c>
      <c r="L166">
        <v>1.6</v>
      </c>
      <c r="P166">
        <v>9</v>
      </c>
      <c r="Q166">
        <v>7.1</v>
      </c>
    </row>
    <row r="167" spans="1:17" x14ac:dyDescent="0.2">
      <c r="A167" t="s">
        <v>413</v>
      </c>
      <c r="B167" s="4" t="e">
        <f t="shared" si="4"/>
        <v>#VALUE!</v>
      </c>
      <c r="C167" s="4" t="str">
        <f t="shared" si="5"/>
        <v>24–25 May</v>
      </c>
      <c r="D167" t="s">
        <v>120</v>
      </c>
      <c r="E167">
        <v>18.8</v>
      </c>
      <c r="F167">
        <v>24.8</v>
      </c>
      <c r="G167">
        <v>5.2</v>
      </c>
      <c r="H167">
        <v>7.7</v>
      </c>
      <c r="I167">
        <v>6</v>
      </c>
      <c r="J167">
        <v>6.7</v>
      </c>
      <c r="K167">
        <v>14.1</v>
      </c>
      <c r="L167">
        <v>3.5</v>
      </c>
      <c r="P167">
        <v>13.2</v>
      </c>
      <c r="Q167">
        <v>6</v>
      </c>
    </row>
    <row r="168" spans="1:17" x14ac:dyDescent="0.2">
      <c r="A168" s="1">
        <v>42879</v>
      </c>
      <c r="B168" s="4">
        <f t="shared" si="4"/>
        <v>41053</v>
      </c>
      <c r="C168" s="4">
        <f t="shared" si="5"/>
        <v>41053</v>
      </c>
      <c r="D168" t="s">
        <v>18</v>
      </c>
      <c r="E168">
        <v>19</v>
      </c>
      <c r="F168">
        <v>27</v>
      </c>
      <c r="G168">
        <v>5</v>
      </c>
      <c r="H168">
        <v>5</v>
      </c>
      <c r="I168">
        <v>5.5</v>
      </c>
      <c r="J168">
        <v>5.5</v>
      </c>
      <c r="K168">
        <v>16</v>
      </c>
      <c r="L168">
        <v>2.5</v>
      </c>
      <c r="P168">
        <v>14.5</v>
      </c>
      <c r="Q168">
        <v>8</v>
      </c>
    </row>
    <row r="169" spans="1:17" x14ac:dyDescent="0.2">
      <c r="A169" t="s">
        <v>414</v>
      </c>
      <c r="B169" s="4" t="e">
        <f t="shared" si="4"/>
        <v>#VALUE!</v>
      </c>
      <c r="C169" s="4" t="str">
        <f t="shared" si="5"/>
        <v>22–24 May</v>
      </c>
      <c r="D169" t="s">
        <v>111</v>
      </c>
      <c r="E169">
        <v>16</v>
      </c>
      <c r="F169">
        <v>24</v>
      </c>
      <c r="G169">
        <v>5.7</v>
      </c>
      <c r="H169">
        <v>5.9</v>
      </c>
      <c r="I169">
        <v>5.5</v>
      </c>
      <c r="J169">
        <v>6</v>
      </c>
      <c r="K169">
        <v>17</v>
      </c>
      <c r="L169">
        <v>4</v>
      </c>
      <c r="P169">
        <v>15.9</v>
      </c>
      <c r="Q169">
        <v>7</v>
      </c>
    </row>
    <row r="170" spans="1:17" x14ac:dyDescent="0.2">
      <c r="A170" t="s">
        <v>415</v>
      </c>
      <c r="B170" s="4" t="e">
        <f t="shared" si="4"/>
        <v>#VALUE!</v>
      </c>
      <c r="C170" s="4" t="str">
        <f t="shared" si="5"/>
        <v>21–24 May</v>
      </c>
      <c r="D170" t="s">
        <v>48</v>
      </c>
      <c r="E170">
        <v>19.600000000000001</v>
      </c>
      <c r="F170">
        <v>25</v>
      </c>
      <c r="G170">
        <v>5.5</v>
      </c>
      <c r="H170">
        <v>7.2</v>
      </c>
      <c r="I170">
        <v>8.1</v>
      </c>
      <c r="J170">
        <v>6.9</v>
      </c>
      <c r="K170">
        <v>15.3</v>
      </c>
      <c r="L170">
        <v>2.9</v>
      </c>
      <c r="P170">
        <v>9.5</v>
      </c>
      <c r="Q170">
        <v>5.4</v>
      </c>
    </row>
    <row r="171" spans="1:17" x14ac:dyDescent="0.2">
      <c r="A171" t="s">
        <v>416</v>
      </c>
      <c r="B171" s="4" t="e">
        <f t="shared" si="4"/>
        <v>#VALUE!</v>
      </c>
      <c r="C171" s="4" t="str">
        <f t="shared" si="5"/>
        <v>17–22 May</v>
      </c>
      <c r="D171" t="s">
        <v>50</v>
      </c>
      <c r="E171">
        <v>19.100000000000001</v>
      </c>
      <c r="F171">
        <v>26.4</v>
      </c>
      <c r="G171">
        <v>6.7</v>
      </c>
      <c r="H171">
        <v>5.8</v>
      </c>
      <c r="I171">
        <v>3.8</v>
      </c>
      <c r="J171">
        <v>5.3</v>
      </c>
      <c r="K171">
        <v>15.6</v>
      </c>
      <c r="L171">
        <v>2.2999999999999998</v>
      </c>
      <c r="P171">
        <v>15</v>
      </c>
      <c r="Q171">
        <v>7.3</v>
      </c>
    </row>
    <row r="172" spans="1:17" x14ac:dyDescent="0.2">
      <c r="A172" s="1">
        <v>42876</v>
      </c>
      <c r="B172" s="4">
        <f t="shared" si="4"/>
        <v>41050</v>
      </c>
      <c r="C172" s="4">
        <f t="shared" si="5"/>
        <v>41050</v>
      </c>
      <c r="D172" t="s">
        <v>13</v>
      </c>
      <c r="E172">
        <v>17.2</v>
      </c>
      <c r="F172">
        <v>26.7</v>
      </c>
      <c r="G172">
        <v>4.5999999999999996</v>
      </c>
      <c r="H172">
        <v>7.3</v>
      </c>
      <c r="I172">
        <v>7.8</v>
      </c>
      <c r="J172">
        <v>6.1</v>
      </c>
      <c r="K172">
        <v>18.5</v>
      </c>
      <c r="L172">
        <v>2.8</v>
      </c>
      <c r="P172">
        <v>9</v>
      </c>
      <c r="Q172">
        <v>8.1999999999999993</v>
      </c>
    </row>
    <row r="173" spans="1:17" x14ac:dyDescent="0.2">
      <c r="A173" t="s">
        <v>417</v>
      </c>
      <c r="B173" s="4" t="e">
        <f t="shared" si="4"/>
        <v>#VALUE!</v>
      </c>
      <c r="C173" s="4" t="str">
        <f t="shared" si="5"/>
        <v>17–18 May</v>
      </c>
      <c r="D173" t="s">
        <v>120</v>
      </c>
      <c r="E173">
        <v>20.3</v>
      </c>
      <c r="F173">
        <v>25.4</v>
      </c>
      <c r="G173">
        <v>4.8</v>
      </c>
      <c r="H173">
        <v>8.1999999999999993</v>
      </c>
      <c r="I173">
        <v>5.7</v>
      </c>
      <c r="J173">
        <v>7.1</v>
      </c>
      <c r="K173">
        <v>12.2</v>
      </c>
      <c r="L173">
        <v>3.8</v>
      </c>
      <c r="P173">
        <v>12.5</v>
      </c>
      <c r="Q173">
        <v>5.0999999999999996</v>
      </c>
    </row>
    <row r="174" spans="1:17" x14ac:dyDescent="0.2">
      <c r="A174" t="s">
        <v>418</v>
      </c>
      <c r="B174" s="4" t="e">
        <f t="shared" si="4"/>
        <v>#VALUE!</v>
      </c>
      <c r="C174" s="4" t="str">
        <f t="shared" si="5"/>
        <v>16–17 May</v>
      </c>
      <c r="D174" t="s">
        <v>332</v>
      </c>
      <c r="E174">
        <v>20</v>
      </c>
      <c r="F174">
        <v>23.9</v>
      </c>
      <c r="G174">
        <v>4.2</v>
      </c>
      <c r="H174">
        <v>6.1</v>
      </c>
      <c r="I174">
        <v>5.7</v>
      </c>
      <c r="J174">
        <v>6.8</v>
      </c>
      <c r="K174">
        <v>14.8</v>
      </c>
      <c r="L174">
        <v>4.5</v>
      </c>
      <c r="P174">
        <v>14</v>
      </c>
      <c r="Q174">
        <v>3.9</v>
      </c>
    </row>
    <row r="175" spans="1:17" x14ac:dyDescent="0.2">
      <c r="A175" t="s">
        <v>74</v>
      </c>
      <c r="B175" s="4" t="e">
        <f t="shared" si="4"/>
        <v>#VALUE!</v>
      </c>
      <c r="C175" s="4" t="str">
        <f t="shared" si="5"/>
        <v>15–17 May</v>
      </c>
      <c r="D175" t="s">
        <v>111</v>
      </c>
      <c r="E175">
        <v>17.899999999999999</v>
      </c>
      <c r="F175">
        <v>24</v>
      </c>
      <c r="G175">
        <v>6.2</v>
      </c>
      <c r="H175">
        <v>6.2</v>
      </c>
      <c r="I175">
        <v>6.1</v>
      </c>
      <c r="J175">
        <v>5.6</v>
      </c>
      <c r="K175">
        <v>13.7</v>
      </c>
      <c r="L175">
        <v>4.9000000000000004</v>
      </c>
      <c r="P175">
        <v>15.4</v>
      </c>
      <c r="Q175">
        <v>6.1</v>
      </c>
    </row>
    <row r="176" spans="1:17" x14ac:dyDescent="0.2">
      <c r="A176" t="s">
        <v>419</v>
      </c>
      <c r="B176" s="4" t="e">
        <f t="shared" si="4"/>
        <v>#VALUE!</v>
      </c>
      <c r="C176" s="4" t="str">
        <f t="shared" si="5"/>
        <v>10–15 May</v>
      </c>
      <c r="D176" t="s">
        <v>50</v>
      </c>
      <c r="E176">
        <v>18.8</v>
      </c>
      <c r="F176">
        <v>26.1</v>
      </c>
      <c r="G176">
        <v>6.7</v>
      </c>
      <c r="H176">
        <v>5.8</v>
      </c>
      <c r="I176">
        <v>3.9</v>
      </c>
      <c r="J176">
        <v>5.8</v>
      </c>
      <c r="K176">
        <v>13.7</v>
      </c>
      <c r="L176">
        <v>3</v>
      </c>
      <c r="P176">
        <v>16.2</v>
      </c>
      <c r="Q176">
        <v>7.3</v>
      </c>
    </row>
    <row r="177" spans="1:17" x14ac:dyDescent="0.2">
      <c r="A177" s="1">
        <v>42869</v>
      </c>
      <c r="B177" s="4">
        <f t="shared" si="4"/>
        <v>41043</v>
      </c>
      <c r="C177" s="4">
        <f t="shared" si="5"/>
        <v>41043</v>
      </c>
      <c r="D177" t="s">
        <v>13</v>
      </c>
      <c r="E177">
        <v>19</v>
      </c>
      <c r="F177">
        <v>25.2</v>
      </c>
      <c r="G177">
        <v>5</v>
      </c>
      <c r="H177">
        <v>7.8</v>
      </c>
      <c r="I177">
        <v>7.9</v>
      </c>
      <c r="J177">
        <v>6.6</v>
      </c>
      <c r="K177">
        <v>16.5</v>
      </c>
      <c r="L177">
        <v>3</v>
      </c>
      <c r="P177">
        <v>9</v>
      </c>
      <c r="Q177">
        <v>6.2</v>
      </c>
    </row>
    <row r="178" spans="1:17" x14ac:dyDescent="0.2">
      <c r="A178" t="s">
        <v>420</v>
      </c>
      <c r="B178" s="4" t="e">
        <f t="shared" si="4"/>
        <v>#VALUE!</v>
      </c>
      <c r="C178" s="4" t="str">
        <f t="shared" si="5"/>
        <v>11–12 May</v>
      </c>
      <c r="D178" t="s">
        <v>25</v>
      </c>
      <c r="E178">
        <v>20.100000000000001</v>
      </c>
      <c r="F178">
        <v>26.1</v>
      </c>
      <c r="G178">
        <v>5.5</v>
      </c>
      <c r="H178">
        <v>7.9</v>
      </c>
      <c r="I178">
        <v>7.8</v>
      </c>
      <c r="J178">
        <v>7.5</v>
      </c>
      <c r="K178">
        <v>9.1999999999999993</v>
      </c>
      <c r="L178">
        <v>4.7</v>
      </c>
      <c r="P178">
        <v>11.2</v>
      </c>
      <c r="Q178">
        <v>6</v>
      </c>
    </row>
    <row r="179" spans="1:17" x14ac:dyDescent="0.2">
      <c r="A179" t="s">
        <v>421</v>
      </c>
      <c r="B179" s="4" t="e">
        <f t="shared" si="4"/>
        <v>#VALUE!</v>
      </c>
      <c r="C179" s="4" t="str">
        <f t="shared" si="5"/>
        <v>10–11 May</v>
      </c>
      <c r="D179" t="s">
        <v>120</v>
      </c>
      <c r="E179">
        <v>21.7</v>
      </c>
      <c r="F179">
        <v>26.5</v>
      </c>
      <c r="G179">
        <v>5.3</v>
      </c>
      <c r="H179">
        <v>8.5</v>
      </c>
      <c r="I179">
        <v>5.5</v>
      </c>
      <c r="J179">
        <v>7.7</v>
      </c>
      <c r="K179">
        <v>8.9</v>
      </c>
      <c r="L179">
        <v>4</v>
      </c>
      <c r="P179">
        <v>11.9</v>
      </c>
      <c r="Q179">
        <v>4.8</v>
      </c>
    </row>
    <row r="180" spans="1:17" x14ac:dyDescent="0.2">
      <c r="A180" t="s">
        <v>422</v>
      </c>
      <c r="B180" s="4" t="e">
        <f t="shared" si="4"/>
        <v>#VALUE!</v>
      </c>
      <c r="C180" s="4" t="str">
        <f t="shared" si="5"/>
        <v>8–9 May</v>
      </c>
      <c r="D180" t="s">
        <v>111</v>
      </c>
      <c r="E180">
        <v>19.899999999999999</v>
      </c>
      <c r="F180">
        <v>24.9</v>
      </c>
      <c r="G180">
        <v>5.0999999999999996</v>
      </c>
      <c r="H180">
        <v>5.9</v>
      </c>
      <c r="I180">
        <v>5.3</v>
      </c>
      <c r="J180">
        <v>6.1</v>
      </c>
      <c r="K180">
        <v>11.5</v>
      </c>
      <c r="L180">
        <v>4</v>
      </c>
      <c r="P180">
        <v>17.3</v>
      </c>
      <c r="Q180">
        <v>5</v>
      </c>
    </row>
    <row r="181" spans="1:17" x14ac:dyDescent="0.2">
      <c r="A181" t="s">
        <v>423</v>
      </c>
      <c r="B181" s="4" t="e">
        <f t="shared" si="4"/>
        <v>#VALUE!</v>
      </c>
      <c r="C181" s="4" t="str">
        <f t="shared" si="5"/>
        <v>3–8 May</v>
      </c>
      <c r="D181" t="s">
        <v>50</v>
      </c>
      <c r="E181">
        <v>20.3</v>
      </c>
      <c r="F181">
        <v>25.6</v>
      </c>
      <c r="G181">
        <v>8</v>
      </c>
      <c r="H181">
        <v>5.5</v>
      </c>
      <c r="I181">
        <v>4.0999999999999996</v>
      </c>
      <c r="J181">
        <v>5.5</v>
      </c>
      <c r="K181">
        <v>12.1</v>
      </c>
      <c r="L181">
        <v>2.9</v>
      </c>
      <c r="P181">
        <v>16</v>
      </c>
      <c r="Q181">
        <v>5.3</v>
      </c>
    </row>
    <row r="182" spans="1:17" x14ac:dyDescent="0.2">
      <c r="A182" s="1">
        <v>42862</v>
      </c>
      <c r="B182" s="4">
        <f t="shared" si="4"/>
        <v>41036</v>
      </c>
      <c r="C182" s="4">
        <f t="shared" si="5"/>
        <v>41036</v>
      </c>
      <c r="D182" t="s">
        <v>13</v>
      </c>
      <c r="E182">
        <v>19.5</v>
      </c>
      <c r="F182">
        <v>25.6</v>
      </c>
      <c r="G182">
        <v>5.2</v>
      </c>
      <c r="H182">
        <v>7.5</v>
      </c>
      <c r="I182">
        <v>8.6</v>
      </c>
      <c r="J182">
        <v>7.7</v>
      </c>
      <c r="K182">
        <v>15.1</v>
      </c>
      <c r="L182">
        <v>3.2</v>
      </c>
      <c r="P182">
        <v>7.6</v>
      </c>
      <c r="Q182">
        <v>6.1</v>
      </c>
    </row>
    <row r="183" spans="1:17" x14ac:dyDescent="0.2">
      <c r="A183" t="s">
        <v>424</v>
      </c>
      <c r="B183" s="4" t="e">
        <f t="shared" si="4"/>
        <v>#VALUE!</v>
      </c>
      <c r="C183" s="4" t="str">
        <f t="shared" si="5"/>
        <v>3–4 May</v>
      </c>
      <c r="D183" t="s">
        <v>120</v>
      </c>
      <c r="E183">
        <v>23.2</v>
      </c>
      <c r="F183">
        <v>27.7</v>
      </c>
      <c r="G183">
        <v>5.8</v>
      </c>
      <c r="H183">
        <v>8.9</v>
      </c>
      <c r="I183">
        <v>6</v>
      </c>
      <c r="J183">
        <v>7.4</v>
      </c>
      <c r="K183">
        <v>6</v>
      </c>
      <c r="L183">
        <v>3.9</v>
      </c>
      <c r="P183">
        <v>11.1</v>
      </c>
      <c r="Q183">
        <v>4.5</v>
      </c>
    </row>
    <row r="184" spans="1:17" x14ac:dyDescent="0.2">
      <c r="A184" t="s">
        <v>425</v>
      </c>
      <c r="B184" s="4" t="e">
        <f t="shared" si="4"/>
        <v>#VALUE!</v>
      </c>
      <c r="C184" s="4" t="str">
        <f t="shared" si="5"/>
        <v>2–3 May</v>
      </c>
      <c r="D184" t="s">
        <v>111</v>
      </c>
      <c r="E184">
        <v>25</v>
      </c>
      <c r="F184">
        <v>26.9</v>
      </c>
      <c r="G184">
        <v>6.1</v>
      </c>
      <c r="H184">
        <v>6</v>
      </c>
      <c r="I184">
        <v>5.8</v>
      </c>
      <c r="J184">
        <v>6.5</v>
      </c>
      <c r="K184">
        <v>7.6</v>
      </c>
      <c r="L184">
        <v>4.7</v>
      </c>
      <c r="P184">
        <v>11.4</v>
      </c>
      <c r="Q184">
        <v>1.9</v>
      </c>
    </row>
    <row r="185" spans="1:17" x14ac:dyDescent="0.2">
      <c r="A185" t="s">
        <v>265</v>
      </c>
      <c r="B185" s="4" t="e">
        <f t="shared" si="4"/>
        <v>#VALUE!</v>
      </c>
      <c r="C185" s="4" t="str">
        <f t="shared" si="5"/>
        <v>26–27 Apr</v>
      </c>
      <c r="D185" t="s">
        <v>120</v>
      </c>
      <c r="E185">
        <v>23.1</v>
      </c>
      <c r="F185">
        <v>29.2</v>
      </c>
      <c r="G185">
        <v>5.7</v>
      </c>
      <c r="H185">
        <v>8.6999999999999993</v>
      </c>
      <c r="I185">
        <v>6.7</v>
      </c>
      <c r="J185">
        <v>7</v>
      </c>
      <c r="K185">
        <v>5.4</v>
      </c>
      <c r="L185">
        <v>3.9</v>
      </c>
      <c r="P185">
        <v>10.3</v>
      </c>
      <c r="Q185">
        <v>6.1</v>
      </c>
    </row>
    <row r="186" spans="1:17" x14ac:dyDescent="0.2">
      <c r="A186" s="1">
        <v>42851</v>
      </c>
      <c r="B186" s="4">
        <f t="shared" si="4"/>
        <v>41025</v>
      </c>
      <c r="C186" s="4">
        <f t="shared" si="5"/>
        <v>41025</v>
      </c>
      <c r="D186" t="s">
        <v>18</v>
      </c>
      <c r="E186">
        <v>22.5</v>
      </c>
      <c r="F186">
        <v>28</v>
      </c>
      <c r="G186">
        <v>5.5</v>
      </c>
      <c r="H186">
        <v>8.5</v>
      </c>
      <c r="I186">
        <v>7.5</v>
      </c>
      <c r="J186">
        <v>7.5</v>
      </c>
      <c r="K186">
        <v>6</v>
      </c>
      <c r="L186">
        <v>2.5</v>
      </c>
      <c r="P186">
        <v>12</v>
      </c>
      <c r="Q186">
        <v>5.5</v>
      </c>
    </row>
    <row r="187" spans="1:17" x14ac:dyDescent="0.2">
      <c r="A187" s="1">
        <v>42848</v>
      </c>
      <c r="B187" s="4">
        <f t="shared" si="4"/>
        <v>41022</v>
      </c>
      <c r="C187" s="4">
        <f t="shared" si="5"/>
        <v>41022</v>
      </c>
      <c r="D187" t="s">
        <v>13</v>
      </c>
      <c r="E187">
        <v>20.2</v>
      </c>
      <c r="F187">
        <v>26.2</v>
      </c>
      <c r="G187">
        <v>7.1</v>
      </c>
      <c r="H187">
        <v>8.5</v>
      </c>
      <c r="I187">
        <v>9.3000000000000007</v>
      </c>
      <c r="J187">
        <v>7.5</v>
      </c>
      <c r="K187">
        <v>7.7</v>
      </c>
      <c r="L187">
        <v>4.0999999999999996</v>
      </c>
      <c r="P187">
        <v>9.4</v>
      </c>
      <c r="Q187">
        <v>6</v>
      </c>
    </row>
    <row r="188" spans="1:17" x14ac:dyDescent="0.2">
      <c r="A188" t="s">
        <v>426</v>
      </c>
      <c r="B188" s="4" t="e">
        <f t="shared" si="4"/>
        <v>#VALUE!</v>
      </c>
      <c r="C188" s="4" t="str">
        <f t="shared" si="5"/>
        <v>17–22 Apr</v>
      </c>
      <c r="D188" t="s">
        <v>50</v>
      </c>
      <c r="E188">
        <v>21.6</v>
      </c>
      <c r="F188">
        <v>25.7</v>
      </c>
      <c r="G188">
        <v>7.6</v>
      </c>
      <c r="H188">
        <v>6.3</v>
      </c>
      <c r="I188">
        <v>4.9000000000000004</v>
      </c>
      <c r="J188">
        <v>6.4</v>
      </c>
      <c r="K188">
        <v>7.3</v>
      </c>
      <c r="L188">
        <v>3.4</v>
      </c>
      <c r="P188">
        <v>16.8</v>
      </c>
      <c r="Q188">
        <v>4.0999999999999996</v>
      </c>
    </row>
    <row r="189" spans="1:17" x14ac:dyDescent="0.2">
      <c r="A189" t="s">
        <v>427</v>
      </c>
      <c r="B189" s="4" t="e">
        <f t="shared" si="4"/>
        <v>#VALUE!</v>
      </c>
      <c r="C189" s="4" t="str">
        <f t="shared" si="5"/>
        <v>19–20 Apr</v>
      </c>
      <c r="D189" t="s">
        <v>120</v>
      </c>
      <c r="E189">
        <v>21.9</v>
      </c>
      <c r="F189">
        <v>29.7</v>
      </c>
      <c r="G189">
        <v>6.7</v>
      </c>
      <c r="H189">
        <v>9.1</v>
      </c>
      <c r="I189">
        <v>7.5</v>
      </c>
      <c r="J189">
        <v>6.6</v>
      </c>
      <c r="K189">
        <v>4.5999999999999996</v>
      </c>
      <c r="L189">
        <v>3.8</v>
      </c>
      <c r="P189">
        <v>10.1</v>
      </c>
      <c r="Q189">
        <v>7.8</v>
      </c>
    </row>
    <row r="190" spans="1:17" x14ac:dyDescent="0.2">
      <c r="A190" t="s">
        <v>428</v>
      </c>
      <c r="B190" s="4" t="e">
        <f t="shared" si="4"/>
        <v>#VALUE!</v>
      </c>
      <c r="C190" s="4" t="str">
        <f t="shared" si="5"/>
        <v>18–19 Apr</v>
      </c>
      <c r="D190" t="s">
        <v>111</v>
      </c>
      <c r="E190">
        <v>25.3</v>
      </c>
      <c r="F190">
        <v>26.2</v>
      </c>
      <c r="G190">
        <v>6.9</v>
      </c>
      <c r="H190">
        <v>6.1</v>
      </c>
      <c r="I190">
        <v>6.2</v>
      </c>
      <c r="J190">
        <v>6.2</v>
      </c>
      <c r="K190">
        <v>7.3</v>
      </c>
      <c r="L190">
        <v>4.9000000000000004</v>
      </c>
      <c r="P190">
        <v>10.9</v>
      </c>
      <c r="Q190">
        <v>0.9</v>
      </c>
    </row>
    <row r="191" spans="1:17" x14ac:dyDescent="0.2">
      <c r="A191" s="1">
        <v>42843</v>
      </c>
      <c r="B191" s="4">
        <f t="shared" si="4"/>
        <v>41017</v>
      </c>
      <c r="C191" s="4">
        <f t="shared" si="5"/>
        <v>41017</v>
      </c>
      <c r="D191" t="s">
        <v>50</v>
      </c>
      <c r="E191">
        <v>23.1</v>
      </c>
      <c r="F191">
        <v>24.5</v>
      </c>
      <c r="G191">
        <v>7.5</v>
      </c>
      <c r="H191">
        <v>6.6</v>
      </c>
      <c r="I191">
        <v>6.1</v>
      </c>
      <c r="J191">
        <v>7.4</v>
      </c>
      <c r="K191">
        <v>6.2</v>
      </c>
      <c r="L191">
        <v>3.5</v>
      </c>
      <c r="P191">
        <v>15.1</v>
      </c>
      <c r="Q191">
        <v>1.4</v>
      </c>
    </row>
    <row r="192" spans="1:17" x14ac:dyDescent="0.2">
      <c r="A192" s="1">
        <v>42842</v>
      </c>
      <c r="B192" s="4">
        <f t="shared" si="4"/>
        <v>41016</v>
      </c>
      <c r="C192" s="4">
        <f t="shared" si="5"/>
        <v>41016</v>
      </c>
      <c r="D192" t="s">
        <v>18</v>
      </c>
      <c r="E192">
        <v>23</v>
      </c>
      <c r="F192">
        <v>28.5</v>
      </c>
      <c r="G192">
        <v>6</v>
      </c>
      <c r="H192">
        <v>8.5</v>
      </c>
      <c r="I192">
        <v>7.5</v>
      </c>
      <c r="J192">
        <v>7</v>
      </c>
      <c r="K192">
        <v>5.5</v>
      </c>
      <c r="L192">
        <v>2.5</v>
      </c>
      <c r="P192">
        <v>11.5</v>
      </c>
      <c r="Q192">
        <v>5.5</v>
      </c>
    </row>
    <row r="193" spans="1:17" x14ac:dyDescent="0.2">
      <c r="A193" t="s">
        <v>268</v>
      </c>
      <c r="B193" s="4" t="e">
        <f t="shared" si="4"/>
        <v>#VALUE!</v>
      </c>
      <c r="C193" s="4" t="str">
        <f t="shared" si="5"/>
        <v>14–17 Apr</v>
      </c>
      <c r="D193" t="s">
        <v>48</v>
      </c>
      <c r="E193">
        <v>23.8</v>
      </c>
      <c r="F193">
        <v>26.6</v>
      </c>
      <c r="G193">
        <v>7.8</v>
      </c>
      <c r="H193">
        <v>7.6</v>
      </c>
      <c r="I193">
        <v>9</v>
      </c>
      <c r="J193">
        <v>7.5</v>
      </c>
      <c r="K193">
        <v>4.2</v>
      </c>
      <c r="L193">
        <v>3.2</v>
      </c>
      <c r="P193">
        <v>10.3</v>
      </c>
      <c r="Q193">
        <v>2.8</v>
      </c>
    </row>
    <row r="194" spans="1:17" x14ac:dyDescent="0.2">
      <c r="A194" s="1">
        <v>42841</v>
      </c>
      <c r="B194" s="4">
        <f t="shared" si="4"/>
        <v>41015</v>
      </c>
      <c r="C194" s="4">
        <f t="shared" si="5"/>
        <v>41015</v>
      </c>
      <c r="D194" t="s">
        <v>13</v>
      </c>
      <c r="E194">
        <v>20.8</v>
      </c>
      <c r="F194">
        <v>26</v>
      </c>
      <c r="G194">
        <v>7.2</v>
      </c>
      <c r="H194">
        <v>8.1999999999999993</v>
      </c>
      <c r="I194">
        <v>9.3000000000000007</v>
      </c>
      <c r="J194">
        <v>7.4</v>
      </c>
      <c r="K194">
        <v>7.5</v>
      </c>
      <c r="L194">
        <v>4.3</v>
      </c>
      <c r="P194">
        <v>9.3000000000000007</v>
      </c>
      <c r="Q194">
        <v>5.2</v>
      </c>
    </row>
    <row r="195" spans="1:17" x14ac:dyDescent="0.2">
      <c r="A195" t="s">
        <v>269</v>
      </c>
      <c r="B195" s="4" t="e">
        <f t="shared" ref="B195:B258" si="6">DATE(YEAR(A195)-5,MONTH(A195),DAY(A195))</f>
        <v>#VALUE!</v>
      </c>
      <c r="C195" s="4" t="str">
        <f t="shared" ref="C195:C258" si="7">IF(ISERROR(B195), A195, B195)</f>
        <v>14–16 Apr</v>
      </c>
      <c r="D195" t="s">
        <v>72</v>
      </c>
      <c r="E195">
        <v>23</v>
      </c>
      <c r="F195">
        <v>26</v>
      </c>
      <c r="G195">
        <v>7</v>
      </c>
      <c r="H195">
        <v>8.3000000000000007</v>
      </c>
      <c r="I195">
        <v>8.8000000000000007</v>
      </c>
      <c r="J195">
        <v>7.2</v>
      </c>
      <c r="K195">
        <v>7.5</v>
      </c>
      <c r="L195">
        <v>3.7</v>
      </c>
      <c r="P195">
        <v>8.5</v>
      </c>
      <c r="Q195">
        <v>3</v>
      </c>
    </row>
    <row r="196" spans="1:17" x14ac:dyDescent="0.2">
      <c r="A196" t="s">
        <v>429</v>
      </c>
      <c r="B196" s="4" t="e">
        <f t="shared" si="6"/>
        <v>#VALUE!</v>
      </c>
      <c r="C196" s="4" t="str">
        <f t="shared" si="7"/>
        <v>13–14 Apr</v>
      </c>
      <c r="D196" t="s">
        <v>25</v>
      </c>
      <c r="E196">
        <v>21.9</v>
      </c>
      <c r="F196">
        <v>26.9</v>
      </c>
      <c r="G196">
        <v>7</v>
      </c>
      <c r="H196">
        <v>8</v>
      </c>
      <c r="I196">
        <v>8.5</v>
      </c>
      <c r="J196">
        <v>7.3</v>
      </c>
      <c r="K196">
        <v>5</v>
      </c>
      <c r="L196">
        <v>4.9000000000000004</v>
      </c>
      <c r="P196">
        <v>10.5</v>
      </c>
      <c r="Q196">
        <v>5</v>
      </c>
    </row>
    <row r="197" spans="1:17" x14ac:dyDescent="0.2">
      <c r="A197" t="s">
        <v>430</v>
      </c>
      <c r="B197" s="4" t="e">
        <f t="shared" si="6"/>
        <v>#VALUE!</v>
      </c>
      <c r="C197" s="4" t="str">
        <f t="shared" si="7"/>
        <v>12–13 Apr</v>
      </c>
      <c r="D197" t="s">
        <v>120</v>
      </c>
      <c r="E197">
        <v>21.4</v>
      </c>
      <c r="F197">
        <v>30.1</v>
      </c>
      <c r="G197">
        <v>6.6</v>
      </c>
      <c r="H197">
        <v>9</v>
      </c>
      <c r="I197">
        <v>8.1</v>
      </c>
      <c r="J197">
        <v>6.1</v>
      </c>
      <c r="K197">
        <v>4.4000000000000004</v>
      </c>
      <c r="L197">
        <v>3.8</v>
      </c>
      <c r="P197">
        <v>10.5</v>
      </c>
      <c r="Q197">
        <v>8.6999999999999993</v>
      </c>
    </row>
    <row r="198" spans="1:17" x14ac:dyDescent="0.2">
      <c r="A198" t="s">
        <v>270</v>
      </c>
      <c r="B198" s="4" t="e">
        <f t="shared" si="6"/>
        <v>#VALUE!</v>
      </c>
      <c r="C198" s="4" t="str">
        <f t="shared" si="7"/>
        <v>11–13 Apr</v>
      </c>
      <c r="D198" t="s">
        <v>124</v>
      </c>
      <c r="E198">
        <v>23</v>
      </c>
      <c r="F198">
        <v>26</v>
      </c>
      <c r="G198">
        <v>4</v>
      </c>
      <c r="H198">
        <v>8</v>
      </c>
      <c r="I198">
        <v>8.5</v>
      </c>
      <c r="J198">
        <v>6.5</v>
      </c>
      <c r="K198">
        <v>6</v>
      </c>
      <c r="L198">
        <v>4.5</v>
      </c>
      <c r="P198">
        <v>13.5</v>
      </c>
      <c r="Q198">
        <v>3</v>
      </c>
    </row>
    <row r="199" spans="1:17" x14ac:dyDescent="0.2">
      <c r="A199" t="s">
        <v>431</v>
      </c>
      <c r="B199" s="4" t="e">
        <f t="shared" si="6"/>
        <v>#VALUE!</v>
      </c>
      <c r="C199" s="4" t="str">
        <f t="shared" si="7"/>
        <v>10–12 Apr</v>
      </c>
      <c r="D199" t="s">
        <v>332</v>
      </c>
      <c r="E199">
        <v>24.2</v>
      </c>
      <c r="F199">
        <v>24.9</v>
      </c>
      <c r="G199">
        <v>6.5</v>
      </c>
      <c r="H199">
        <v>6.8</v>
      </c>
      <c r="I199">
        <v>7.2</v>
      </c>
      <c r="J199">
        <v>6.5</v>
      </c>
      <c r="K199">
        <v>6.8</v>
      </c>
      <c r="L199">
        <v>4.9000000000000004</v>
      </c>
      <c r="P199">
        <v>12.2</v>
      </c>
      <c r="Q199">
        <v>0.7</v>
      </c>
    </row>
    <row r="200" spans="1:17" x14ac:dyDescent="0.2">
      <c r="A200" t="s">
        <v>432</v>
      </c>
      <c r="B200" s="4" t="e">
        <f t="shared" si="6"/>
        <v>#VALUE!</v>
      </c>
      <c r="C200" s="4" t="str">
        <f t="shared" si="7"/>
        <v>10–11 Apr</v>
      </c>
      <c r="D200" t="s">
        <v>111</v>
      </c>
      <c r="E200">
        <v>24.9</v>
      </c>
      <c r="F200">
        <v>25.2</v>
      </c>
      <c r="G200">
        <v>7.1</v>
      </c>
      <c r="H200">
        <v>6.3</v>
      </c>
      <c r="I200">
        <v>6.5</v>
      </c>
      <c r="J200">
        <v>6.8</v>
      </c>
      <c r="K200">
        <v>7.2</v>
      </c>
      <c r="L200">
        <v>5</v>
      </c>
      <c r="P200">
        <v>11</v>
      </c>
      <c r="Q200">
        <v>0.3</v>
      </c>
    </row>
    <row r="201" spans="1:17" x14ac:dyDescent="0.2">
      <c r="A201" t="s">
        <v>433</v>
      </c>
      <c r="B201" s="4" t="e">
        <f t="shared" si="6"/>
        <v>#VALUE!</v>
      </c>
      <c r="C201" s="4" t="str">
        <f t="shared" si="7"/>
        <v>4–11 Apr</v>
      </c>
      <c r="D201" t="s">
        <v>215</v>
      </c>
      <c r="E201">
        <v>22.5</v>
      </c>
      <c r="F201">
        <v>30.2</v>
      </c>
      <c r="G201">
        <v>7.4</v>
      </c>
      <c r="H201">
        <v>8.5</v>
      </c>
      <c r="I201">
        <v>9.5</v>
      </c>
      <c r="J201">
        <v>7.8</v>
      </c>
      <c r="K201">
        <v>5.5</v>
      </c>
      <c r="L201">
        <v>2.8</v>
      </c>
      <c r="P201">
        <v>5.8</v>
      </c>
      <c r="Q201">
        <v>7.7</v>
      </c>
    </row>
    <row r="202" spans="1:17" x14ac:dyDescent="0.2">
      <c r="A202" s="1">
        <v>42835</v>
      </c>
      <c r="B202" s="4">
        <f t="shared" si="6"/>
        <v>41009</v>
      </c>
      <c r="C202" s="4">
        <f t="shared" si="7"/>
        <v>41009</v>
      </c>
      <c r="D202" t="s">
        <v>13</v>
      </c>
      <c r="E202">
        <v>22.2</v>
      </c>
      <c r="F202">
        <v>26.2</v>
      </c>
      <c r="G202">
        <v>6.5</v>
      </c>
      <c r="H202">
        <v>8</v>
      </c>
      <c r="I202">
        <v>9.4</v>
      </c>
      <c r="J202">
        <v>7.2</v>
      </c>
      <c r="K202">
        <v>5.2</v>
      </c>
      <c r="L202">
        <v>4</v>
      </c>
      <c r="P202">
        <v>11.3</v>
      </c>
      <c r="Q202">
        <v>4</v>
      </c>
    </row>
    <row r="203" spans="1:17" x14ac:dyDescent="0.2">
      <c r="A203" t="s">
        <v>434</v>
      </c>
      <c r="B203" s="4" t="e">
        <f t="shared" si="6"/>
        <v>#VALUE!</v>
      </c>
      <c r="C203" s="4" t="str">
        <f t="shared" si="7"/>
        <v>5–10 Apr</v>
      </c>
      <c r="D203" t="s">
        <v>50</v>
      </c>
      <c r="E203">
        <v>22.9</v>
      </c>
      <c r="F203">
        <v>25.3</v>
      </c>
      <c r="G203">
        <v>8.1999999999999993</v>
      </c>
      <c r="H203">
        <v>6.9</v>
      </c>
      <c r="I203">
        <v>6.7</v>
      </c>
      <c r="J203">
        <v>7.3</v>
      </c>
      <c r="K203">
        <v>5.8</v>
      </c>
      <c r="L203">
        <v>3.7</v>
      </c>
      <c r="P203">
        <v>13.2</v>
      </c>
      <c r="Q203">
        <v>2.4</v>
      </c>
    </row>
    <row r="204" spans="1:17" x14ac:dyDescent="0.2">
      <c r="A204" t="s">
        <v>435</v>
      </c>
      <c r="B204" s="4" t="e">
        <f t="shared" si="6"/>
        <v>#VALUE!</v>
      </c>
      <c r="C204" s="4" t="str">
        <f t="shared" si="7"/>
        <v>5–6 Apr</v>
      </c>
      <c r="D204" t="s">
        <v>120</v>
      </c>
      <c r="E204">
        <v>22</v>
      </c>
      <c r="F204">
        <v>28.9</v>
      </c>
      <c r="G204">
        <v>7</v>
      </c>
      <c r="H204">
        <v>8.3000000000000007</v>
      </c>
      <c r="I204">
        <v>8</v>
      </c>
      <c r="J204">
        <v>7.2</v>
      </c>
      <c r="K204">
        <v>4.0999999999999996</v>
      </c>
      <c r="L204">
        <v>3.7</v>
      </c>
      <c r="P204">
        <v>10.8</v>
      </c>
      <c r="Q204">
        <v>6.9</v>
      </c>
    </row>
    <row r="205" spans="1:17" x14ac:dyDescent="0.2">
      <c r="A205" t="s">
        <v>436</v>
      </c>
      <c r="B205" s="4" t="e">
        <f t="shared" si="6"/>
        <v>#VALUE!</v>
      </c>
      <c r="C205" s="4" t="str">
        <f t="shared" si="7"/>
        <v>29 Mar–5 Apr</v>
      </c>
      <c r="D205" t="s">
        <v>111</v>
      </c>
      <c r="E205">
        <v>24.7</v>
      </c>
      <c r="F205">
        <v>26</v>
      </c>
      <c r="G205">
        <v>7.9</v>
      </c>
      <c r="H205">
        <v>6.2</v>
      </c>
      <c r="I205">
        <v>6.2</v>
      </c>
      <c r="J205">
        <v>6.8</v>
      </c>
      <c r="K205">
        <v>7.4</v>
      </c>
      <c r="L205">
        <v>5</v>
      </c>
      <c r="P205">
        <v>9.8000000000000007</v>
      </c>
      <c r="Q205">
        <v>1.3</v>
      </c>
    </row>
    <row r="206" spans="1:17" x14ac:dyDescent="0.2">
      <c r="A206" s="1">
        <v>42829</v>
      </c>
      <c r="B206" s="4">
        <f t="shared" si="6"/>
        <v>41003</v>
      </c>
      <c r="C206" s="4">
        <f t="shared" si="7"/>
        <v>41003</v>
      </c>
      <c r="D206" t="s">
        <v>50</v>
      </c>
      <c r="E206">
        <v>22.3</v>
      </c>
      <c r="F206">
        <v>25.6</v>
      </c>
      <c r="G206">
        <v>8.4</v>
      </c>
      <c r="H206">
        <v>7.4</v>
      </c>
      <c r="I206">
        <v>6.5</v>
      </c>
      <c r="J206">
        <v>7.9</v>
      </c>
      <c r="K206">
        <v>5.6</v>
      </c>
      <c r="L206">
        <v>3.9</v>
      </c>
      <c r="P206">
        <v>12.4</v>
      </c>
      <c r="Q206">
        <v>3.3</v>
      </c>
    </row>
    <row r="207" spans="1:17" x14ac:dyDescent="0.2">
      <c r="A207" s="1">
        <v>42828</v>
      </c>
      <c r="B207" s="4">
        <f t="shared" si="6"/>
        <v>41002</v>
      </c>
      <c r="C207" s="4">
        <f t="shared" si="7"/>
        <v>41002</v>
      </c>
      <c r="D207" t="s">
        <v>18</v>
      </c>
      <c r="E207">
        <v>22</v>
      </c>
      <c r="F207">
        <v>27</v>
      </c>
      <c r="G207">
        <v>9</v>
      </c>
      <c r="H207">
        <v>8.5</v>
      </c>
      <c r="I207">
        <v>7</v>
      </c>
      <c r="J207">
        <v>7</v>
      </c>
      <c r="K207">
        <v>5</v>
      </c>
      <c r="L207">
        <v>3</v>
      </c>
      <c r="P207">
        <v>11.5</v>
      </c>
      <c r="Q207">
        <v>5</v>
      </c>
    </row>
    <row r="208" spans="1:17" x14ac:dyDescent="0.2">
      <c r="A208" t="s">
        <v>437</v>
      </c>
      <c r="B208" s="4" t="e">
        <f t="shared" si="6"/>
        <v>#VALUE!</v>
      </c>
      <c r="C208" s="4" t="str">
        <f t="shared" si="7"/>
        <v>28 Mar–3 Apr</v>
      </c>
      <c r="D208" t="s">
        <v>42</v>
      </c>
      <c r="E208">
        <v>21.6</v>
      </c>
      <c r="F208">
        <v>29</v>
      </c>
      <c r="G208">
        <v>7.9</v>
      </c>
      <c r="H208">
        <v>7.5</v>
      </c>
      <c r="I208">
        <v>8.6</v>
      </c>
      <c r="J208">
        <v>7</v>
      </c>
      <c r="K208">
        <v>3.8</v>
      </c>
      <c r="L208">
        <v>2.9</v>
      </c>
      <c r="P208">
        <v>11.7</v>
      </c>
      <c r="Q208">
        <v>7.4</v>
      </c>
    </row>
    <row r="209" spans="1:17" x14ac:dyDescent="0.2">
      <c r="A209" t="s">
        <v>438</v>
      </c>
      <c r="B209" s="4" t="e">
        <f t="shared" si="6"/>
        <v>#VALUE!</v>
      </c>
      <c r="C209" s="4" t="str">
        <f t="shared" si="7"/>
        <v>30 Mar–2 Apr</v>
      </c>
      <c r="D209" t="s">
        <v>20</v>
      </c>
      <c r="E209">
        <v>23.8</v>
      </c>
      <c r="F209">
        <v>26.4</v>
      </c>
      <c r="G209">
        <v>7.9</v>
      </c>
      <c r="H209">
        <v>8.1</v>
      </c>
      <c r="I209">
        <v>7.6</v>
      </c>
      <c r="J209">
        <v>7.7</v>
      </c>
      <c r="K209">
        <v>4.0999999999999996</v>
      </c>
      <c r="L209">
        <v>2.5</v>
      </c>
      <c r="P209">
        <v>11.9</v>
      </c>
      <c r="Q209">
        <v>2.6</v>
      </c>
    </row>
    <row r="210" spans="1:17" x14ac:dyDescent="0.2">
      <c r="A210" t="s">
        <v>439</v>
      </c>
      <c r="B210" s="4" t="e">
        <f t="shared" si="6"/>
        <v>#VALUE!</v>
      </c>
      <c r="C210" s="4" t="str">
        <f t="shared" si="7"/>
        <v>29–30 Mar</v>
      </c>
      <c r="D210" t="s">
        <v>120</v>
      </c>
      <c r="E210">
        <v>22.7</v>
      </c>
      <c r="F210">
        <v>27.2</v>
      </c>
      <c r="G210">
        <v>8.1999999999999993</v>
      </c>
      <c r="H210">
        <v>7.5</v>
      </c>
      <c r="I210">
        <v>8.4</v>
      </c>
      <c r="J210">
        <v>8</v>
      </c>
      <c r="K210">
        <v>4</v>
      </c>
      <c r="L210">
        <v>3.3</v>
      </c>
      <c r="P210">
        <v>10.7</v>
      </c>
      <c r="Q210">
        <v>4.5</v>
      </c>
    </row>
    <row r="211" spans="1:17" x14ac:dyDescent="0.2">
      <c r="A211" s="1">
        <v>42822</v>
      </c>
      <c r="B211" s="4">
        <f t="shared" si="6"/>
        <v>40996</v>
      </c>
      <c r="C211" s="4">
        <f t="shared" si="7"/>
        <v>40996</v>
      </c>
      <c r="D211" t="s">
        <v>18</v>
      </c>
      <c r="E211">
        <v>22</v>
      </c>
      <c r="F211">
        <v>27.5</v>
      </c>
      <c r="G211">
        <v>9.5</v>
      </c>
      <c r="H211">
        <v>8.5</v>
      </c>
      <c r="I211">
        <v>7</v>
      </c>
      <c r="J211">
        <v>7.5</v>
      </c>
      <c r="K211">
        <v>5</v>
      </c>
      <c r="L211">
        <v>3</v>
      </c>
      <c r="P211">
        <v>10</v>
      </c>
      <c r="Q211">
        <v>5.5</v>
      </c>
    </row>
    <row r="212" spans="1:17" x14ac:dyDescent="0.2">
      <c r="A212" s="1">
        <v>42822</v>
      </c>
      <c r="B212" s="4">
        <f t="shared" si="6"/>
        <v>40996</v>
      </c>
      <c r="C212" s="4">
        <f t="shared" si="7"/>
        <v>40996</v>
      </c>
      <c r="D212" t="s">
        <v>50</v>
      </c>
      <c r="E212">
        <v>23.6</v>
      </c>
      <c r="F212">
        <v>25.9</v>
      </c>
      <c r="G212">
        <v>8.9</v>
      </c>
      <c r="H212">
        <v>6.8</v>
      </c>
      <c r="I212">
        <v>6.8</v>
      </c>
      <c r="J212">
        <v>7.7</v>
      </c>
      <c r="K212">
        <v>5</v>
      </c>
      <c r="L212">
        <v>4</v>
      </c>
      <c r="P212">
        <v>11.3</v>
      </c>
      <c r="Q212">
        <v>2.2999999999999998</v>
      </c>
    </row>
    <row r="213" spans="1:17" x14ac:dyDescent="0.2">
      <c r="A213" t="s">
        <v>440</v>
      </c>
      <c r="B213" s="4" t="e">
        <f t="shared" si="6"/>
        <v>#VALUE!</v>
      </c>
      <c r="C213" s="4" t="str">
        <f t="shared" si="7"/>
        <v>26–28 Mar</v>
      </c>
      <c r="D213" t="s">
        <v>48</v>
      </c>
      <c r="E213">
        <v>25.1</v>
      </c>
      <c r="F213">
        <v>27.6</v>
      </c>
      <c r="G213">
        <v>8.6999999999999993</v>
      </c>
      <c r="H213">
        <v>7.9</v>
      </c>
      <c r="I213">
        <v>8.1999999999999993</v>
      </c>
      <c r="J213">
        <v>7</v>
      </c>
      <c r="K213">
        <v>3.4</v>
      </c>
      <c r="L213">
        <v>3.4</v>
      </c>
      <c r="P213">
        <v>8.6999999999999993</v>
      </c>
      <c r="Q213">
        <v>2.5</v>
      </c>
    </row>
    <row r="214" spans="1:17" x14ac:dyDescent="0.2">
      <c r="A214" s="1">
        <v>42820</v>
      </c>
      <c r="B214" s="4">
        <f t="shared" si="6"/>
        <v>40994</v>
      </c>
      <c r="C214" s="4">
        <f t="shared" si="7"/>
        <v>40994</v>
      </c>
      <c r="D214" t="s">
        <v>13</v>
      </c>
      <c r="E214">
        <v>21.8</v>
      </c>
      <c r="F214">
        <v>27</v>
      </c>
      <c r="G214">
        <v>9.6999999999999993</v>
      </c>
      <c r="H214">
        <v>7.7</v>
      </c>
      <c r="I214">
        <v>9</v>
      </c>
      <c r="J214">
        <v>7.2</v>
      </c>
      <c r="K214">
        <v>4.7</v>
      </c>
      <c r="L214">
        <v>4.2</v>
      </c>
      <c r="P214">
        <v>8.6999999999999993</v>
      </c>
      <c r="Q214">
        <v>5.2</v>
      </c>
    </row>
    <row r="215" spans="1:17" x14ac:dyDescent="0.2">
      <c r="A215" t="s">
        <v>97</v>
      </c>
      <c r="B215" s="4" t="e">
        <f t="shared" si="6"/>
        <v>#VALUE!</v>
      </c>
      <c r="C215" s="4" t="str">
        <f t="shared" si="7"/>
        <v>23–24 Mar</v>
      </c>
      <c r="D215" t="s">
        <v>25</v>
      </c>
      <c r="E215">
        <v>22.3</v>
      </c>
      <c r="F215">
        <v>27.2</v>
      </c>
      <c r="G215">
        <v>9.8000000000000007</v>
      </c>
      <c r="H215">
        <v>8.3000000000000007</v>
      </c>
      <c r="I215">
        <v>7.9</v>
      </c>
      <c r="J215">
        <v>7</v>
      </c>
      <c r="K215">
        <v>4.5</v>
      </c>
      <c r="L215">
        <v>5</v>
      </c>
      <c r="P215">
        <v>8</v>
      </c>
      <c r="Q215">
        <v>4.9000000000000004</v>
      </c>
    </row>
    <row r="216" spans="1:17" x14ac:dyDescent="0.2">
      <c r="A216" t="s">
        <v>441</v>
      </c>
      <c r="B216" s="4" t="e">
        <f t="shared" si="6"/>
        <v>#VALUE!</v>
      </c>
      <c r="C216" s="4" t="str">
        <f t="shared" si="7"/>
        <v>22–23 Mar</v>
      </c>
      <c r="D216" t="s">
        <v>120</v>
      </c>
      <c r="E216">
        <v>23.8</v>
      </c>
      <c r="F216">
        <v>26.6</v>
      </c>
      <c r="G216">
        <v>7.9</v>
      </c>
      <c r="H216">
        <v>7.2</v>
      </c>
      <c r="I216">
        <v>7.8</v>
      </c>
      <c r="J216">
        <v>8.8000000000000007</v>
      </c>
      <c r="K216">
        <v>3.9</v>
      </c>
      <c r="L216">
        <v>3</v>
      </c>
      <c r="P216">
        <v>11</v>
      </c>
      <c r="Q216">
        <v>2.8</v>
      </c>
    </row>
    <row r="217" spans="1:17" x14ac:dyDescent="0.2">
      <c r="A217" t="s">
        <v>279</v>
      </c>
      <c r="B217" s="4" t="e">
        <f t="shared" si="6"/>
        <v>#VALUE!</v>
      </c>
      <c r="C217" s="4" t="str">
        <f t="shared" si="7"/>
        <v>19–21 Mar</v>
      </c>
      <c r="D217" t="s">
        <v>111</v>
      </c>
      <c r="E217">
        <v>23.5</v>
      </c>
      <c r="F217">
        <v>26</v>
      </c>
      <c r="G217">
        <v>9</v>
      </c>
      <c r="H217">
        <v>6.5</v>
      </c>
      <c r="I217">
        <v>5.5</v>
      </c>
      <c r="J217">
        <v>7</v>
      </c>
      <c r="K217">
        <v>7</v>
      </c>
      <c r="L217">
        <v>5.5</v>
      </c>
      <c r="P217">
        <v>10</v>
      </c>
      <c r="Q217">
        <v>2.5</v>
      </c>
    </row>
    <row r="218" spans="1:17" x14ac:dyDescent="0.2">
      <c r="A218" s="1">
        <v>42813</v>
      </c>
      <c r="B218" s="4">
        <f t="shared" si="6"/>
        <v>40987</v>
      </c>
      <c r="C218" s="4">
        <f t="shared" si="7"/>
        <v>40987</v>
      </c>
      <c r="D218" t="s">
        <v>13</v>
      </c>
      <c r="E218">
        <v>22.1</v>
      </c>
      <c r="F218">
        <v>27.7</v>
      </c>
      <c r="G218">
        <v>10</v>
      </c>
      <c r="H218">
        <v>8.1999999999999993</v>
      </c>
      <c r="I218">
        <v>8.5</v>
      </c>
      <c r="J218">
        <v>7</v>
      </c>
      <c r="K218">
        <v>4.4000000000000004</v>
      </c>
      <c r="L218">
        <v>4</v>
      </c>
      <c r="P218">
        <v>8.1</v>
      </c>
      <c r="Q218">
        <v>5.6</v>
      </c>
    </row>
    <row r="219" spans="1:17" x14ac:dyDescent="0.2">
      <c r="A219" t="s">
        <v>442</v>
      </c>
      <c r="B219" s="4" t="e">
        <f t="shared" si="6"/>
        <v>#VALUE!</v>
      </c>
      <c r="C219" s="4" t="str">
        <f t="shared" si="7"/>
        <v>16–19 Mar</v>
      </c>
      <c r="D219" t="s">
        <v>20</v>
      </c>
      <c r="E219">
        <v>23.7</v>
      </c>
      <c r="F219">
        <v>26.6</v>
      </c>
      <c r="G219">
        <v>9</v>
      </c>
      <c r="H219">
        <v>8.5</v>
      </c>
      <c r="I219">
        <v>6.2</v>
      </c>
      <c r="J219">
        <v>6.7</v>
      </c>
      <c r="K219">
        <v>4.5</v>
      </c>
      <c r="L219">
        <v>2.5</v>
      </c>
      <c r="P219">
        <v>12.3</v>
      </c>
      <c r="Q219">
        <v>2.9</v>
      </c>
    </row>
    <row r="220" spans="1:17" x14ac:dyDescent="0.2">
      <c r="A220" t="s">
        <v>443</v>
      </c>
      <c r="B220" s="4" t="e">
        <f t="shared" si="6"/>
        <v>#VALUE!</v>
      </c>
      <c r="C220" s="4" t="str">
        <f t="shared" si="7"/>
        <v>12–19 Mar</v>
      </c>
      <c r="D220" t="s">
        <v>444</v>
      </c>
      <c r="E220">
        <v>24</v>
      </c>
      <c r="F220">
        <v>25.5</v>
      </c>
      <c r="G220">
        <v>10</v>
      </c>
      <c r="H220">
        <v>7</v>
      </c>
      <c r="I220">
        <v>7.1</v>
      </c>
      <c r="J220">
        <v>7.9</v>
      </c>
      <c r="K220">
        <v>5.5</v>
      </c>
      <c r="L220">
        <v>3.4</v>
      </c>
      <c r="P220">
        <v>9.6</v>
      </c>
      <c r="Q220">
        <v>1.5</v>
      </c>
    </row>
    <row r="221" spans="1:17" x14ac:dyDescent="0.2">
      <c r="A221" t="s">
        <v>445</v>
      </c>
      <c r="B221" s="4" t="e">
        <f t="shared" si="6"/>
        <v>#VALUE!</v>
      </c>
      <c r="C221" s="4" t="str">
        <f t="shared" si="7"/>
        <v>15–16 Mar</v>
      </c>
      <c r="D221" t="s">
        <v>120</v>
      </c>
      <c r="E221">
        <v>23.6</v>
      </c>
      <c r="F221">
        <v>26</v>
      </c>
      <c r="G221">
        <v>8.4</v>
      </c>
      <c r="H221">
        <v>7</v>
      </c>
      <c r="I221">
        <v>7.7</v>
      </c>
      <c r="J221">
        <v>8.6999999999999993</v>
      </c>
      <c r="K221">
        <v>4.4000000000000004</v>
      </c>
      <c r="L221">
        <v>3.2</v>
      </c>
      <c r="P221">
        <v>11</v>
      </c>
      <c r="Q221">
        <v>2.4</v>
      </c>
    </row>
    <row r="222" spans="1:17" x14ac:dyDescent="0.2">
      <c r="A222" t="s">
        <v>446</v>
      </c>
      <c r="B222" s="4" t="e">
        <f t="shared" si="6"/>
        <v>#VALUE!</v>
      </c>
      <c r="C222" s="4" t="str">
        <f t="shared" si="7"/>
        <v>14–15 Mar</v>
      </c>
      <c r="D222" t="s">
        <v>42</v>
      </c>
      <c r="E222">
        <v>21.6</v>
      </c>
      <c r="F222">
        <v>27.5</v>
      </c>
      <c r="G222">
        <v>8.8000000000000007</v>
      </c>
      <c r="H222">
        <v>8</v>
      </c>
      <c r="I222">
        <v>8.6999999999999993</v>
      </c>
      <c r="J222">
        <v>7.4</v>
      </c>
      <c r="K222">
        <v>4.0999999999999996</v>
      </c>
      <c r="L222">
        <v>3.2</v>
      </c>
      <c r="P222">
        <v>10.7</v>
      </c>
      <c r="Q222">
        <v>5.9</v>
      </c>
    </row>
    <row r="223" spans="1:17" x14ac:dyDescent="0.2">
      <c r="A223" t="s">
        <v>446</v>
      </c>
      <c r="B223" s="4" t="e">
        <f t="shared" si="6"/>
        <v>#VALUE!</v>
      </c>
      <c r="C223" s="4" t="str">
        <f t="shared" si="7"/>
        <v>14–15 Mar</v>
      </c>
      <c r="D223" t="s">
        <v>124</v>
      </c>
      <c r="E223">
        <v>22</v>
      </c>
      <c r="F223">
        <v>26</v>
      </c>
      <c r="G223">
        <v>7</v>
      </c>
      <c r="H223">
        <v>7.5</v>
      </c>
      <c r="I223">
        <v>8.5</v>
      </c>
      <c r="J223">
        <v>7.5</v>
      </c>
      <c r="K223">
        <v>5</v>
      </c>
      <c r="L223">
        <v>4.5</v>
      </c>
      <c r="P223">
        <v>12</v>
      </c>
      <c r="Q223">
        <v>4</v>
      </c>
    </row>
    <row r="224" spans="1:17" x14ac:dyDescent="0.2">
      <c r="A224" t="s">
        <v>447</v>
      </c>
      <c r="B224" s="4" t="e">
        <f t="shared" si="6"/>
        <v>#VALUE!</v>
      </c>
      <c r="C224" s="4" t="str">
        <f t="shared" si="7"/>
        <v>13–15 Mar</v>
      </c>
      <c r="D224" t="s">
        <v>12</v>
      </c>
      <c r="E224">
        <v>23.5</v>
      </c>
      <c r="F224">
        <v>27.2</v>
      </c>
      <c r="G224">
        <v>10.1</v>
      </c>
      <c r="H224">
        <v>9.8000000000000007</v>
      </c>
      <c r="I224">
        <v>8.5</v>
      </c>
      <c r="J224">
        <v>5.9</v>
      </c>
      <c r="K224">
        <v>5.2</v>
      </c>
      <c r="L224">
        <v>3.8</v>
      </c>
      <c r="P224">
        <v>6</v>
      </c>
      <c r="Q224">
        <v>3.7</v>
      </c>
    </row>
    <row r="225" spans="1:17" x14ac:dyDescent="0.2">
      <c r="A225" s="1">
        <v>42808</v>
      </c>
      <c r="B225" s="4">
        <f t="shared" si="6"/>
        <v>40982</v>
      </c>
      <c r="C225" s="4">
        <f t="shared" si="7"/>
        <v>40982</v>
      </c>
      <c r="D225" t="s">
        <v>23</v>
      </c>
      <c r="E225">
        <v>23</v>
      </c>
      <c r="F225">
        <v>29</v>
      </c>
      <c r="G225">
        <v>10</v>
      </c>
      <c r="H225">
        <v>8</v>
      </c>
      <c r="I225">
        <v>8</v>
      </c>
      <c r="J225">
        <v>7</v>
      </c>
      <c r="K225">
        <v>5</v>
      </c>
      <c r="L225">
        <v>4</v>
      </c>
      <c r="P225">
        <v>6</v>
      </c>
      <c r="Q225">
        <v>6</v>
      </c>
    </row>
    <row r="226" spans="1:17" x14ac:dyDescent="0.2">
      <c r="A226" s="1">
        <v>42807</v>
      </c>
      <c r="B226" s="4">
        <f t="shared" si="6"/>
        <v>40981</v>
      </c>
      <c r="C226" s="4">
        <f t="shared" si="7"/>
        <v>40981</v>
      </c>
      <c r="D226" t="s">
        <v>46</v>
      </c>
      <c r="E226">
        <v>21.8</v>
      </c>
      <c r="F226">
        <v>25</v>
      </c>
      <c r="G226">
        <v>9.9</v>
      </c>
      <c r="H226">
        <v>7.6</v>
      </c>
      <c r="I226">
        <v>6.4</v>
      </c>
      <c r="J226">
        <v>7</v>
      </c>
      <c r="K226">
        <v>5.9</v>
      </c>
      <c r="L226">
        <v>3.4</v>
      </c>
      <c r="P226">
        <v>13</v>
      </c>
      <c r="Q226">
        <v>3.2</v>
      </c>
    </row>
    <row r="227" spans="1:17" x14ac:dyDescent="0.2">
      <c r="A227" s="1">
        <v>42806</v>
      </c>
      <c r="B227" s="4">
        <f t="shared" si="6"/>
        <v>40980</v>
      </c>
      <c r="C227" s="4">
        <f t="shared" si="7"/>
        <v>40980</v>
      </c>
      <c r="D227" t="s">
        <v>13</v>
      </c>
      <c r="E227">
        <v>22.2</v>
      </c>
      <c r="F227">
        <v>27.5</v>
      </c>
      <c r="G227">
        <v>9.8000000000000007</v>
      </c>
      <c r="H227">
        <v>8.4</v>
      </c>
      <c r="I227">
        <v>8.4</v>
      </c>
      <c r="J227">
        <v>6.8</v>
      </c>
      <c r="K227">
        <v>4.5</v>
      </c>
      <c r="L227">
        <v>4.0999999999999996</v>
      </c>
      <c r="P227">
        <v>8.3000000000000007</v>
      </c>
      <c r="Q227">
        <v>5.3</v>
      </c>
    </row>
    <row r="228" spans="1:17" x14ac:dyDescent="0.2">
      <c r="A228" t="s">
        <v>448</v>
      </c>
      <c r="B228" s="4" t="e">
        <f t="shared" si="6"/>
        <v>#VALUE!</v>
      </c>
      <c r="C228" s="4" t="str">
        <f t="shared" si="7"/>
        <v>10–11 Mar</v>
      </c>
      <c r="D228" t="s">
        <v>25</v>
      </c>
      <c r="E228">
        <v>21.9</v>
      </c>
      <c r="F228">
        <v>26.9</v>
      </c>
      <c r="G228">
        <v>10</v>
      </c>
      <c r="H228">
        <v>8</v>
      </c>
      <c r="I228">
        <v>8.1</v>
      </c>
      <c r="J228">
        <v>7.2</v>
      </c>
      <c r="K228">
        <v>4.4000000000000004</v>
      </c>
      <c r="L228">
        <v>4.9000000000000004</v>
      </c>
      <c r="P228">
        <v>8.6</v>
      </c>
      <c r="Q228">
        <v>5</v>
      </c>
    </row>
    <row r="229" spans="1:17" x14ac:dyDescent="0.2">
      <c r="A229" t="s">
        <v>284</v>
      </c>
      <c r="B229" s="4" t="e">
        <f t="shared" si="6"/>
        <v>#VALUE!</v>
      </c>
      <c r="C229" s="4" t="str">
        <f t="shared" si="7"/>
        <v>8–9 Mar</v>
      </c>
      <c r="D229" t="s">
        <v>120</v>
      </c>
      <c r="E229">
        <v>23.7</v>
      </c>
      <c r="F229">
        <v>25.6</v>
      </c>
      <c r="G229">
        <v>8.8000000000000007</v>
      </c>
      <c r="H229">
        <v>7.3</v>
      </c>
      <c r="I229">
        <v>7.1</v>
      </c>
      <c r="J229">
        <v>8.1999999999999993</v>
      </c>
      <c r="K229">
        <v>4.9000000000000004</v>
      </c>
      <c r="L229">
        <v>3.4</v>
      </c>
      <c r="P229">
        <v>11</v>
      </c>
      <c r="Q229">
        <v>1.9</v>
      </c>
    </row>
    <row r="230" spans="1:17" x14ac:dyDescent="0.2">
      <c r="A230" t="s">
        <v>449</v>
      </c>
      <c r="B230" s="4" t="e">
        <f t="shared" si="6"/>
        <v>#VALUE!</v>
      </c>
      <c r="C230" s="4" t="str">
        <f t="shared" si="7"/>
        <v>5–8 Mar</v>
      </c>
      <c r="D230" t="s">
        <v>48</v>
      </c>
      <c r="E230">
        <v>26.1</v>
      </c>
      <c r="F230">
        <v>28</v>
      </c>
      <c r="G230">
        <v>8.9</v>
      </c>
      <c r="H230">
        <v>7.5</v>
      </c>
      <c r="I230">
        <v>8.8000000000000007</v>
      </c>
      <c r="J230">
        <v>6.2</v>
      </c>
      <c r="K230">
        <v>2.7</v>
      </c>
      <c r="L230">
        <v>3.5</v>
      </c>
      <c r="P230">
        <v>8.3000000000000007</v>
      </c>
      <c r="Q230">
        <v>1.9</v>
      </c>
    </row>
    <row r="231" spans="1:17" x14ac:dyDescent="0.2">
      <c r="A231" t="s">
        <v>450</v>
      </c>
      <c r="B231" s="4" t="e">
        <f t="shared" si="6"/>
        <v>#VALUE!</v>
      </c>
      <c r="C231" s="4" t="str">
        <f t="shared" si="7"/>
        <v>5–6 Mar</v>
      </c>
      <c r="D231" t="s">
        <v>42</v>
      </c>
      <c r="E231">
        <v>22.1</v>
      </c>
      <c r="F231">
        <v>27.4</v>
      </c>
      <c r="G231">
        <v>9.3000000000000007</v>
      </c>
      <c r="H231">
        <v>8.4</v>
      </c>
      <c r="I231">
        <v>8.1</v>
      </c>
      <c r="J231">
        <v>7.2</v>
      </c>
      <c r="K231">
        <v>4</v>
      </c>
      <c r="L231">
        <v>3.3</v>
      </c>
      <c r="P231">
        <v>10.199999999999999</v>
      </c>
      <c r="Q231">
        <v>5.3</v>
      </c>
    </row>
    <row r="232" spans="1:17" x14ac:dyDescent="0.2">
      <c r="A232" t="s">
        <v>451</v>
      </c>
      <c r="B232" s="4" t="e">
        <f t="shared" si="6"/>
        <v>#VALUE!</v>
      </c>
      <c r="C232" s="4" t="str">
        <f t="shared" si="7"/>
        <v>2–6 Mar</v>
      </c>
      <c r="D232" t="s">
        <v>111</v>
      </c>
      <c r="E232">
        <v>23.5</v>
      </c>
      <c r="F232">
        <v>26</v>
      </c>
      <c r="G232">
        <v>8.5</v>
      </c>
      <c r="H232">
        <v>6.5</v>
      </c>
      <c r="I232">
        <v>5.5</v>
      </c>
      <c r="J232">
        <v>7</v>
      </c>
      <c r="K232">
        <v>7</v>
      </c>
      <c r="L232">
        <v>5.5</v>
      </c>
      <c r="P232">
        <v>10.5</v>
      </c>
      <c r="Q232">
        <v>2.5</v>
      </c>
    </row>
    <row r="233" spans="1:17" x14ac:dyDescent="0.2">
      <c r="A233" s="1">
        <v>42799</v>
      </c>
      <c r="B233" s="4">
        <f t="shared" si="6"/>
        <v>40973</v>
      </c>
      <c r="C233" s="4">
        <f t="shared" si="7"/>
        <v>40973</v>
      </c>
      <c r="D233" t="s">
        <v>13</v>
      </c>
      <c r="E233">
        <v>22</v>
      </c>
      <c r="F233">
        <v>27.4</v>
      </c>
      <c r="G233">
        <v>10.199999999999999</v>
      </c>
      <c r="H233">
        <v>8.1</v>
      </c>
      <c r="I233">
        <v>8.6</v>
      </c>
      <c r="J233">
        <v>6.7</v>
      </c>
      <c r="K233">
        <v>4.3</v>
      </c>
      <c r="L233">
        <v>4.3</v>
      </c>
      <c r="P233">
        <v>8.4</v>
      </c>
      <c r="Q233">
        <v>5.4</v>
      </c>
    </row>
    <row r="234" spans="1:17" x14ac:dyDescent="0.2">
      <c r="A234" t="s">
        <v>452</v>
      </c>
      <c r="B234" s="4" t="e">
        <f t="shared" si="6"/>
        <v>#VALUE!</v>
      </c>
      <c r="C234" s="4" t="str">
        <f t="shared" si="7"/>
        <v>2–5 Mar</v>
      </c>
      <c r="D234" t="s">
        <v>20</v>
      </c>
      <c r="E234">
        <v>23.7</v>
      </c>
      <c r="F234">
        <v>26.3</v>
      </c>
      <c r="G234">
        <v>10.5</v>
      </c>
      <c r="H234">
        <v>7.5</v>
      </c>
      <c r="I234">
        <v>7.1</v>
      </c>
      <c r="J234">
        <v>7.5</v>
      </c>
      <c r="K234">
        <v>4.3</v>
      </c>
      <c r="L234">
        <v>2.4</v>
      </c>
      <c r="P234">
        <v>10.7</v>
      </c>
      <c r="Q234">
        <v>2.6</v>
      </c>
    </row>
    <row r="235" spans="1:17" x14ac:dyDescent="0.2">
      <c r="A235" t="s">
        <v>453</v>
      </c>
      <c r="B235" s="4" t="e">
        <f t="shared" si="6"/>
        <v>#VALUE!</v>
      </c>
      <c r="C235" s="4" t="str">
        <f t="shared" si="7"/>
        <v>3–4 Mar</v>
      </c>
      <c r="D235" t="s">
        <v>25</v>
      </c>
      <c r="E235">
        <v>21.5</v>
      </c>
      <c r="F235">
        <v>27</v>
      </c>
      <c r="G235">
        <v>10.1</v>
      </c>
      <c r="H235">
        <v>8.1</v>
      </c>
      <c r="I235">
        <v>8.1999999999999993</v>
      </c>
      <c r="J235">
        <v>7.4</v>
      </c>
      <c r="K235">
        <v>4.5</v>
      </c>
      <c r="L235">
        <v>4.8</v>
      </c>
      <c r="P235">
        <v>8.4</v>
      </c>
      <c r="Q235">
        <v>5.5</v>
      </c>
    </row>
    <row r="236" spans="1:17" x14ac:dyDescent="0.2">
      <c r="A236" t="s">
        <v>454</v>
      </c>
      <c r="B236" s="4" t="e">
        <f t="shared" si="6"/>
        <v>#VALUE!</v>
      </c>
      <c r="C236" s="4" t="str">
        <f t="shared" si="7"/>
        <v>1–3 Mar</v>
      </c>
      <c r="D236" t="s">
        <v>18</v>
      </c>
      <c r="E236">
        <v>22</v>
      </c>
      <c r="F236">
        <v>28</v>
      </c>
      <c r="G236">
        <v>9.5</v>
      </c>
      <c r="H236">
        <v>8</v>
      </c>
      <c r="I236">
        <v>7</v>
      </c>
      <c r="J236">
        <v>7</v>
      </c>
      <c r="K236">
        <v>5</v>
      </c>
      <c r="L236">
        <v>3.5</v>
      </c>
      <c r="P236">
        <v>10</v>
      </c>
      <c r="Q236">
        <v>6</v>
      </c>
    </row>
    <row r="237" spans="1:17" x14ac:dyDescent="0.2">
      <c r="A237" t="s">
        <v>455</v>
      </c>
      <c r="B237" s="4" t="e">
        <f t="shared" si="6"/>
        <v>#VALUE!</v>
      </c>
      <c r="C237" s="4" t="str">
        <f t="shared" si="7"/>
        <v>1–2 Mar</v>
      </c>
      <c r="D237" t="s">
        <v>120</v>
      </c>
      <c r="E237">
        <v>23.7</v>
      </c>
      <c r="F237">
        <v>25.9</v>
      </c>
      <c r="G237">
        <v>9.9</v>
      </c>
      <c r="H237">
        <v>7.6</v>
      </c>
      <c r="I237">
        <v>6.9</v>
      </c>
      <c r="J237">
        <v>7.6</v>
      </c>
      <c r="K237">
        <v>4.7</v>
      </c>
      <c r="L237">
        <v>3.3</v>
      </c>
      <c r="P237">
        <v>10.4</v>
      </c>
      <c r="Q237">
        <v>2.2000000000000002</v>
      </c>
    </row>
    <row r="238" spans="1:17" x14ac:dyDescent="0.2">
      <c r="A238" t="s">
        <v>289</v>
      </c>
      <c r="B238" s="4" t="e">
        <f t="shared" si="6"/>
        <v>#VALUE!</v>
      </c>
      <c r="C238" s="4" t="str">
        <f t="shared" si="7"/>
        <v>25–28 Feb</v>
      </c>
      <c r="D238" t="s">
        <v>72</v>
      </c>
      <c r="E238">
        <v>21</v>
      </c>
      <c r="F238">
        <v>27</v>
      </c>
      <c r="G238">
        <v>10.199999999999999</v>
      </c>
      <c r="H238">
        <v>8</v>
      </c>
      <c r="I238">
        <v>9</v>
      </c>
      <c r="J238">
        <v>7.8</v>
      </c>
      <c r="K238">
        <v>4.5</v>
      </c>
      <c r="L238">
        <v>3.9</v>
      </c>
      <c r="P238">
        <v>11.3</v>
      </c>
      <c r="Q238">
        <v>6</v>
      </c>
    </row>
    <row r="239" spans="1:17" x14ac:dyDescent="0.2">
      <c r="A239" s="1">
        <v>42793</v>
      </c>
      <c r="B239" s="4">
        <f t="shared" si="6"/>
        <v>40966</v>
      </c>
      <c r="C239" s="4">
        <f t="shared" si="7"/>
        <v>40966</v>
      </c>
      <c r="D239" t="s">
        <v>13</v>
      </c>
      <c r="E239">
        <v>22</v>
      </c>
      <c r="F239">
        <v>27.3</v>
      </c>
      <c r="G239">
        <v>9.9</v>
      </c>
      <c r="H239">
        <v>8.3000000000000007</v>
      </c>
      <c r="I239">
        <v>8.4</v>
      </c>
      <c r="J239">
        <v>7</v>
      </c>
      <c r="K239">
        <v>4.5</v>
      </c>
      <c r="L239">
        <v>4.2</v>
      </c>
      <c r="P239">
        <v>8.4</v>
      </c>
      <c r="Q239">
        <v>5.3</v>
      </c>
    </row>
    <row r="240" spans="1:17" x14ac:dyDescent="0.2">
      <c r="A240" t="s">
        <v>456</v>
      </c>
      <c r="B240" s="4" t="e">
        <f t="shared" si="6"/>
        <v>#VALUE!</v>
      </c>
      <c r="C240" s="4" t="str">
        <f t="shared" si="7"/>
        <v>23–24 Feb</v>
      </c>
      <c r="D240" t="s">
        <v>120</v>
      </c>
      <c r="E240">
        <v>23.4</v>
      </c>
      <c r="F240">
        <v>26.1</v>
      </c>
      <c r="G240">
        <v>10.6</v>
      </c>
      <c r="H240">
        <v>7.7</v>
      </c>
      <c r="I240">
        <v>7.3</v>
      </c>
      <c r="J240">
        <v>6.9</v>
      </c>
      <c r="K240">
        <v>4.5999999999999996</v>
      </c>
      <c r="L240">
        <v>3.4</v>
      </c>
      <c r="P240">
        <v>10</v>
      </c>
      <c r="Q240">
        <v>2.7</v>
      </c>
    </row>
    <row r="241" spans="1:17" x14ac:dyDescent="0.2">
      <c r="A241" t="s">
        <v>457</v>
      </c>
      <c r="B241" s="4" t="e">
        <f t="shared" si="6"/>
        <v>#VALUE!</v>
      </c>
      <c r="C241" s="4" t="str">
        <f t="shared" si="7"/>
        <v>22–23 Feb</v>
      </c>
      <c r="D241" t="s">
        <v>42</v>
      </c>
      <c r="E241">
        <v>20.7</v>
      </c>
      <c r="F241">
        <v>26.5</v>
      </c>
      <c r="G241">
        <v>9</v>
      </c>
      <c r="H241">
        <v>8.1999999999999993</v>
      </c>
      <c r="I241">
        <v>8.1</v>
      </c>
      <c r="J241">
        <v>7.4</v>
      </c>
      <c r="K241">
        <v>4.3</v>
      </c>
      <c r="L241">
        <v>4.5</v>
      </c>
      <c r="P241">
        <v>11.3</v>
      </c>
      <c r="Q241">
        <v>5.8</v>
      </c>
    </row>
    <row r="242" spans="1:17" x14ac:dyDescent="0.2">
      <c r="A242" s="1">
        <v>42787</v>
      </c>
      <c r="B242" s="4">
        <f t="shared" si="6"/>
        <v>40960</v>
      </c>
      <c r="C242" s="4">
        <f t="shared" si="7"/>
        <v>40960</v>
      </c>
      <c r="D242" t="s">
        <v>14</v>
      </c>
      <c r="E242">
        <v>24</v>
      </c>
      <c r="F242">
        <v>29.5</v>
      </c>
      <c r="G242">
        <v>9.5</v>
      </c>
      <c r="H242">
        <v>9</v>
      </c>
      <c r="I242">
        <v>4</v>
      </c>
      <c r="J242">
        <v>6.5</v>
      </c>
      <c r="K242">
        <v>3</v>
      </c>
      <c r="L242">
        <v>4</v>
      </c>
      <c r="P242">
        <v>10.5</v>
      </c>
      <c r="Q242">
        <v>5.5</v>
      </c>
    </row>
    <row r="243" spans="1:17" x14ac:dyDescent="0.2">
      <c r="A243" s="1">
        <v>42786</v>
      </c>
      <c r="B243" s="4">
        <f t="shared" si="6"/>
        <v>40959</v>
      </c>
      <c r="C243" s="4">
        <f t="shared" si="7"/>
        <v>40959</v>
      </c>
      <c r="D243" t="s">
        <v>13</v>
      </c>
      <c r="E243">
        <v>22.1</v>
      </c>
      <c r="F243">
        <v>27.5</v>
      </c>
      <c r="G243">
        <v>10.199999999999999</v>
      </c>
      <c r="H243">
        <v>8</v>
      </c>
      <c r="I243">
        <v>8.6999999999999993</v>
      </c>
      <c r="J243">
        <v>6.8</v>
      </c>
      <c r="K243">
        <v>4.9000000000000004</v>
      </c>
      <c r="L243">
        <v>3.9</v>
      </c>
      <c r="P243">
        <v>7.9</v>
      </c>
      <c r="Q243">
        <v>5.4</v>
      </c>
    </row>
    <row r="244" spans="1:17" x14ac:dyDescent="0.2">
      <c r="A244" t="s">
        <v>296</v>
      </c>
      <c r="B244" s="4" t="e">
        <f t="shared" si="6"/>
        <v>#VALUE!</v>
      </c>
      <c r="C244" s="4" t="str">
        <f t="shared" si="7"/>
        <v>17–18 Feb</v>
      </c>
      <c r="D244" t="s">
        <v>25</v>
      </c>
      <c r="E244">
        <v>22.5</v>
      </c>
      <c r="F244">
        <v>27.9</v>
      </c>
      <c r="G244">
        <v>10.1</v>
      </c>
      <c r="H244">
        <v>7.6</v>
      </c>
      <c r="I244">
        <v>7.5</v>
      </c>
      <c r="J244">
        <v>6.9</v>
      </c>
      <c r="K244">
        <v>4.7</v>
      </c>
      <c r="L244">
        <v>4.5999999999999996</v>
      </c>
      <c r="P244">
        <v>8.1999999999999993</v>
      </c>
      <c r="Q244">
        <v>5.4</v>
      </c>
    </row>
    <row r="245" spans="1:17" x14ac:dyDescent="0.2">
      <c r="A245" t="s">
        <v>300</v>
      </c>
      <c r="B245" s="4" t="e">
        <f t="shared" si="6"/>
        <v>#VALUE!</v>
      </c>
      <c r="C245" s="4" t="str">
        <f t="shared" si="7"/>
        <v>16–17 Feb</v>
      </c>
      <c r="D245" t="s">
        <v>120</v>
      </c>
      <c r="E245">
        <v>22.4</v>
      </c>
      <c r="F245">
        <v>26.4</v>
      </c>
      <c r="G245">
        <v>11.1</v>
      </c>
      <c r="H245">
        <v>7.6</v>
      </c>
      <c r="I245">
        <v>7.3</v>
      </c>
      <c r="J245">
        <v>7.1</v>
      </c>
      <c r="K245">
        <v>4.2</v>
      </c>
      <c r="L245">
        <v>3.3</v>
      </c>
      <c r="P245">
        <v>10.6</v>
      </c>
      <c r="Q245">
        <v>4</v>
      </c>
    </row>
    <row r="246" spans="1:17" x14ac:dyDescent="0.2">
      <c r="A246" t="s">
        <v>458</v>
      </c>
      <c r="B246" s="4" t="e">
        <f t="shared" si="6"/>
        <v>#VALUE!</v>
      </c>
      <c r="C246" s="4" t="str">
        <f t="shared" si="7"/>
        <v>15–17 Feb</v>
      </c>
      <c r="D246" t="s">
        <v>48</v>
      </c>
      <c r="E246">
        <v>25.5</v>
      </c>
      <c r="F246">
        <v>27.8</v>
      </c>
      <c r="G246">
        <v>10.4</v>
      </c>
      <c r="H246">
        <v>7.7</v>
      </c>
      <c r="I246">
        <v>8.1</v>
      </c>
      <c r="J246">
        <v>7</v>
      </c>
      <c r="K246">
        <v>3.4</v>
      </c>
      <c r="L246">
        <v>2.4</v>
      </c>
      <c r="P246">
        <v>7.7</v>
      </c>
      <c r="Q246">
        <v>2.2999999999999998</v>
      </c>
    </row>
    <row r="247" spans="1:17" x14ac:dyDescent="0.2">
      <c r="A247" t="s">
        <v>459</v>
      </c>
      <c r="B247" s="4" t="e">
        <f t="shared" si="6"/>
        <v>#VALUE!</v>
      </c>
      <c r="C247" s="4" t="str">
        <f t="shared" si="7"/>
        <v>13–15 Feb</v>
      </c>
      <c r="D247" t="s">
        <v>124</v>
      </c>
      <c r="E247">
        <v>23</v>
      </c>
      <c r="F247">
        <v>27</v>
      </c>
      <c r="G247">
        <v>6.5</v>
      </c>
      <c r="H247">
        <v>7.5</v>
      </c>
      <c r="I247">
        <v>8.5</v>
      </c>
      <c r="J247">
        <v>7</v>
      </c>
      <c r="K247">
        <v>5</v>
      </c>
      <c r="L247">
        <v>5</v>
      </c>
      <c r="P247">
        <v>10.5</v>
      </c>
      <c r="Q247">
        <v>4</v>
      </c>
    </row>
    <row r="248" spans="1:17" x14ac:dyDescent="0.2">
      <c r="A248" s="1">
        <v>42779</v>
      </c>
      <c r="B248" s="4">
        <f t="shared" si="6"/>
        <v>40952</v>
      </c>
      <c r="C248" s="4">
        <f t="shared" si="7"/>
        <v>40952</v>
      </c>
      <c r="D248" t="s">
        <v>13</v>
      </c>
      <c r="E248">
        <v>22.5</v>
      </c>
      <c r="F248">
        <v>27.1</v>
      </c>
      <c r="G248">
        <v>10.1</v>
      </c>
      <c r="H248">
        <v>7.7</v>
      </c>
      <c r="I248">
        <v>8.3000000000000007</v>
      </c>
      <c r="J248">
        <v>6.6</v>
      </c>
      <c r="K248">
        <v>5.2</v>
      </c>
      <c r="L248">
        <v>3.7</v>
      </c>
      <c r="P248">
        <v>8.8000000000000007</v>
      </c>
      <c r="Q248">
        <v>4.5999999999999996</v>
      </c>
    </row>
    <row r="249" spans="1:17" x14ac:dyDescent="0.2">
      <c r="A249" t="s">
        <v>460</v>
      </c>
      <c r="B249" s="4" t="e">
        <f t="shared" si="6"/>
        <v>#VALUE!</v>
      </c>
      <c r="C249" s="4" t="str">
        <f t="shared" si="7"/>
        <v>9–10 Feb</v>
      </c>
      <c r="D249" t="s">
        <v>120</v>
      </c>
      <c r="E249">
        <v>23.5</v>
      </c>
      <c r="F249">
        <v>27.6</v>
      </c>
      <c r="G249">
        <v>10.4</v>
      </c>
      <c r="H249">
        <v>7.9</v>
      </c>
      <c r="I249">
        <v>6.5</v>
      </c>
      <c r="J249">
        <v>6</v>
      </c>
      <c r="K249">
        <v>4.4000000000000004</v>
      </c>
      <c r="L249">
        <v>3.7</v>
      </c>
      <c r="P249">
        <v>10</v>
      </c>
      <c r="Q249">
        <v>4.0999999999999996</v>
      </c>
    </row>
    <row r="250" spans="1:17" x14ac:dyDescent="0.2">
      <c r="A250" s="1">
        <v>42772</v>
      </c>
      <c r="B250" s="4">
        <f t="shared" si="6"/>
        <v>40945</v>
      </c>
      <c r="C250" s="4">
        <f t="shared" si="7"/>
        <v>40945</v>
      </c>
      <c r="D250" t="s">
        <v>13</v>
      </c>
      <c r="E250">
        <v>22.2</v>
      </c>
      <c r="F250">
        <v>28</v>
      </c>
      <c r="G250">
        <v>10.199999999999999</v>
      </c>
      <c r="H250">
        <v>7.8</v>
      </c>
      <c r="I250">
        <v>8.5</v>
      </c>
      <c r="J250">
        <v>6.5</v>
      </c>
      <c r="K250">
        <v>4.8</v>
      </c>
      <c r="L250">
        <v>3.8</v>
      </c>
      <c r="P250">
        <v>8.1999999999999993</v>
      </c>
      <c r="Q250">
        <v>5.8</v>
      </c>
    </row>
    <row r="251" spans="1:17" x14ac:dyDescent="0.2">
      <c r="A251" t="s">
        <v>461</v>
      </c>
      <c r="B251" s="4" t="e">
        <f t="shared" si="6"/>
        <v>#VALUE!</v>
      </c>
      <c r="C251" s="4" t="str">
        <f t="shared" si="7"/>
        <v>2–3 Feb</v>
      </c>
      <c r="D251" t="s">
        <v>120</v>
      </c>
      <c r="E251">
        <v>22.8</v>
      </c>
      <c r="F251">
        <v>29</v>
      </c>
      <c r="G251">
        <v>9.9</v>
      </c>
      <c r="H251">
        <v>8.1</v>
      </c>
      <c r="I251">
        <v>6.3</v>
      </c>
      <c r="J251">
        <v>6.3</v>
      </c>
      <c r="K251">
        <v>4</v>
      </c>
      <c r="L251">
        <v>3.6</v>
      </c>
      <c r="P251">
        <v>10</v>
      </c>
      <c r="Q251">
        <v>6.2</v>
      </c>
    </row>
    <row r="252" spans="1:17" x14ac:dyDescent="0.2">
      <c r="A252" t="s">
        <v>462</v>
      </c>
      <c r="B252" s="4" t="e">
        <f t="shared" si="6"/>
        <v>#VALUE!</v>
      </c>
      <c r="C252" s="4" t="str">
        <f t="shared" si="7"/>
        <v>30 Jan–1 Feb</v>
      </c>
      <c r="D252" t="s">
        <v>48</v>
      </c>
      <c r="E252">
        <v>26</v>
      </c>
      <c r="F252">
        <v>28.6</v>
      </c>
      <c r="G252">
        <v>9.1999999999999993</v>
      </c>
      <c r="H252">
        <v>8</v>
      </c>
      <c r="I252">
        <v>7.2</v>
      </c>
      <c r="J252">
        <v>6.4</v>
      </c>
      <c r="K252">
        <v>4.7</v>
      </c>
      <c r="L252">
        <v>2.6</v>
      </c>
      <c r="P252">
        <v>7.3</v>
      </c>
      <c r="Q252">
        <v>2.6</v>
      </c>
    </row>
    <row r="253" spans="1:17" x14ac:dyDescent="0.2">
      <c r="A253" s="1">
        <v>42766</v>
      </c>
      <c r="B253" s="4">
        <f t="shared" si="6"/>
        <v>40939</v>
      </c>
      <c r="C253" s="4">
        <f t="shared" si="7"/>
        <v>40939</v>
      </c>
      <c r="D253" t="s">
        <v>46</v>
      </c>
      <c r="E253">
        <v>21.7</v>
      </c>
      <c r="F253">
        <v>24.5</v>
      </c>
      <c r="G253">
        <v>9.6999999999999993</v>
      </c>
      <c r="H253">
        <v>7.1</v>
      </c>
      <c r="I253">
        <v>5.5</v>
      </c>
      <c r="J253">
        <v>6.7</v>
      </c>
      <c r="K253">
        <v>6.9</v>
      </c>
      <c r="L253">
        <v>3.8</v>
      </c>
      <c r="P253">
        <v>14.1</v>
      </c>
      <c r="Q253">
        <v>2.8</v>
      </c>
    </row>
    <row r="254" spans="1:17" x14ac:dyDescent="0.2">
      <c r="A254" t="s">
        <v>463</v>
      </c>
      <c r="B254" s="4" t="e">
        <f t="shared" si="6"/>
        <v>#VALUE!</v>
      </c>
      <c r="C254" s="4" t="str">
        <f t="shared" si="7"/>
        <v>30–31 Jan</v>
      </c>
      <c r="D254" t="s">
        <v>10</v>
      </c>
      <c r="E254">
        <v>22</v>
      </c>
      <c r="F254">
        <v>27.5</v>
      </c>
      <c r="G254">
        <v>10.5</v>
      </c>
      <c r="H254">
        <v>7.5</v>
      </c>
      <c r="I254">
        <v>6.5</v>
      </c>
      <c r="J254">
        <v>7</v>
      </c>
      <c r="K254">
        <v>4.0999999999999996</v>
      </c>
      <c r="L254">
        <v>4</v>
      </c>
      <c r="P254">
        <v>10.9</v>
      </c>
      <c r="Q254">
        <v>5.5</v>
      </c>
    </row>
    <row r="255" spans="1:17" x14ac:dyDescent="0.2">
      <c r="A255" s="1">
        <v>42765</v>
      </c>
      <c r="B255" s="4">
        <f t="shared" si="6"/>
        <v>40938</v>
      </c>
      <c r="C255" s="4">
        <f t="shared" si="7"/>
        <v>40938</v>
      </c>
      <c r="D255" t="s">
        <v>25</v>
      </c>
      <c r="E255">
        <v>23</v>
      </c>
      <c r="F255">
        <v>28.1</v>
      </c>
      <c r="G255">
        <v>9.6999999999999993</v>
      </c>
      <c r="H255">
        <v>7.8</v>
      </c>
      <c r="I255">
        <v>7.9</v>
      </c>
      <c r="J255">
        <v>6.9</v>
      </c>
      <c r="K255">
        <v>4.5</v>
      </c>
      <c r="L255">
        <v>4.5999999999999996</v>
      </c>
      <c r="P255">
        <v>7.5</v>
      </c>
      <c r="Q255">
        <v>5.0999999999999996</v>
      </c>
    </row>
    <row r="256" spans="1:17" x14ac:dyDescent="0.2">
      <c r="A256" s="1">
        <v>42765</v>
      </c>
      <c r="B256" s="4">
        <f t="shared" si="6"/>
        <v>40938</v>
      </c>
      <c r="C256" s="4">
        <f t="shared" si="7"/>
        <v>40938</v>
      </c>
      <c r="D256" t="s">
        <v>13</v>
      </c>
      <c r="E256">
        <v>22.5</v>
      </c>
      <c r="F256">
        <v>28.1</v>
      </c>
      <c r="G256">
        <v>10.199999999999999</v>
      </c>
      <c r="H256">
        <v>7.8</v>
      </c>
      <c r="I256">
        <v>8.8000000000000007</v>
      </c>
      <c r="J256">
        <v>6.7</v>
      </c>
      <c r="K256">
        <v>4.7</v>
      </c>
      <c r="L256">
        <v>3.5</v>
      </c>
      <c r="P256">
        <v>7.7</v>
      </c>
      <c r="Q256">
        <v>5.6</v>
      </c>
    </row>
    <row r="257" spans="1:17" x14ac:dyDescent="0.2">
      <c r="A257" s="1">
        <v>42762</v>
      </c>
      <c r="B257" s="4">
        <f t="shared" si="6"/>
        <v>40935</v>
      </c>
      <c r="C257" s="4">
        <f t="shared" si="7"/>
        <v>40935</v>
      </c>
      <c r="D257" t="s">
        <v>23</v>
      </c>
      <c r="E257">
        <v>23</v>
      </c>
      <c r="F257">
        <v>28</v>
      </c>
      <c r="G257">
        <v>10</v>
      </c>
      <c r="H257">
        <v>7.5</v>
      </c>
      <c r="I257">
        <v>7.5</v>
      </c>
      <c r="J257">
        <v>7</v>
      </c>
      <c r="K257">
        <v>4.5</v>
      </c>
      <c r="L257">
        <v>4</v>
      </c>
      <c r="P257">
        <v>8.5</v>
      </c>
      <c r="Q257">
        <v>5</v>
      </c>
    </row>
    <row r="258" spans="1:17" x14ac:dyDescent="0.2">
      <c r="A258" s="1">
        <v>42762</v>
      </c>
      <c r="B258" s="4">
        <f t="shared" si="6"/>
        <v>40935</v>
      </c>
      <c r="C258" s="4">
        <f t="shared" si="7"/>
        <v>40935</v>
      </c>
      <c r="D258" t="s">
        <v>12</v>
      </c>
      <c r="E258">
        <v>22.3</v>
      </c>
      <c r="F258">
        <v>28.8</v>
      </c>
      <c r="G258">
        <v>9.8000000000000007</v>
      </c>
      <c r="H258">
        <v>10.5</v>
      </c>
      <c r="I258">
        <v>8.3000000000000007</v>
      </c>
      <c r="J258">
        <v>6</v>
      </c>
      <c r="K258">
        <v>3.7</v>
      </c>
      <c r="L258">
        <v>3.4</v>
      </c>
      <c r="P258">
        <v>7.2</v>
      </c>
      <c r="Q258">
        <v>6.5</v>
      </c>
    </row>
    <row r="259" spans="1:17" x14ac:dyDescent="0.2">
      <c r="A259" t="s">
        <v>209</v>
      </c>
      <c r="B259" s="4" t="e">
        <f t="shared" ref="B259:B267" si="8">DATE(YEAR(A259)-5,MONTH(A259),DAY(A259))</f>
        <v>#VALUE!</v>
      </c>
      <c r="C259" s="4" t="str">
        <f t="shared" ref="C259:C267" si="9">IF(ISERROR(B259), A259, B259)</f>
        <v>26–27 Jan</v>
      </c>
      <c r="D259" t="s">
        <v>120</v>
      </c>
      <c r="E259">
        <v>23.2</v>
      </c>
      <c r="F259">
        <v>28.9</v>
      </c>
      <c r="G259">
        <v>9</v>
      </c>
      <c r="H259">
        <v>7.6</v>
      </c>
      <c r="I259">
        <v>6.7</v>
      </c>
      <c r="J259">
        <v>6.3</v>
      </c>
      <c r="K259">
        <v>4</v>
      </c>
      <c r="L259">
        <v>4</v>
      </c>
      <c r="P259">
        <v>10.3</v>
      </c>
      <c r="Q259">
        <v>5.7</v>
      </c>
    </row>
    <row r="260" spans="1:17" x14ac:dyDescent="0.2">
      <c r="A260" s="1">
        <v>42758</v>
      </c>
      <c r="B260" s="4">
        <f t="shared" si="8"/>
        <v>40931</v>
      </c>
      <c r="C260" s="4">
        <f t="shared" si="9"/>
        <v>40931</v>
      </c>
      <c r="D260" t="s">
        <v>13</v>
      </c>
      <c r="E260">
        <v>22.2</v>
      </c>
      <c r="F260">
        <v>28.4</v>
      </c>
      <c r="G260">
        <v>10.3</v>
      </c>
      <c r="H260">
        <v>8</v>
      </c>
      <c r="I260">
        <v>8.5</v>
      </c>
      <c r="J260">
        <v>6.9</v>
      </c>
      <c r="K260">
        <v>4.5999999999999996</v>
      </c>
      <c r="L260">
        <v>3.6</v>
      </c>
      <c r="P260">
        <v>7.5</v>
      </c>
      <c r="Q260">
        <v>6.2</v>
      </c>
    </row>
    <row r="261" spans="1:17" x14ac:dyDescent="0.2">
      <c r="A261" t="s">
        <v>464</v>
      </c>
      <c r="B261" s="4" t="e">
        <f t="shared" si="8"/>
        <v>#VALUE!</v>
      </c>
      <c r="C261" s="4" t="str">
        <f t="shared" si="9"/>
        <v>16–18 Jan</v>
      </c>
      <c r="D261" t="s">
        <v>42</v>
      </c>
      <c r="E261">
        <v>24.2</v>
      </c>
      <c r="F261">
        <v>28.3</v>
      </c>
      <c r="G261">
        <v>8.5</v>
      </c>
      <c r="H261">
        <v>7.4</v>
      </c>
      <c r="I261">
        <v>7.5</v>
      </c>
      <c r="J261">
        <v>6</v>
      </c>
      <c r="K261">
        <v>3.6</v>
      </c>
      <c r="L261">
        <v>3.7</v>
      </c>
      <c r="P261">
        <v>10.8</v>
      </c>
      <c r="Q261">
        <v>4.0999999999999996</v>
      </c>
    </row>
    <row r="262" spans="1:17" x14ac:dyDescent="0.2">
      <c r="A262" t="s">
        <v>465</v>
      </c>
      <c r="B262" s="4" t="e">
        <f t="shared" si="8"/>
        <v>#VALUE!</v>
      </c>
      <c r="C262" s="4" t="str">
        <f t="shared" si="9"/>
        <v>16–17 Jan</v>
      </c>
      <c r="D262" t="s">
        <v>120</v>
      </c>
      <c r="E262">
        <v>24.7</v>
      </c>
      <c r="F262">
        <v>28.1</v>
      </c>
      <c r="G262">
        <v>9.4</v>
      </c>
      <c r="H262">
        <v>7.9</v>
      </c>
      <c r="I262">
        <v>7.4</v>
      </c>
      <c r="J262">
        <v>5.5</v>
      </c>
      <c r="K262">
        <v>4.3</v>
      </c>
      <c r="L262">
        <v>3.2</v>
      </c>
      <c r="P262">
        <v>9.5</v>
      </c>
      <c r="Q262">
        <v>3.4</v>
      </c>
    </row>
    <row r="263" spans="1:17" x14ac:dyDescent="0.2">
      <c r="A263" s="1">
        <v>42751</v>
      </c>
      <c r="B263" s="4">
        <f t="shared" si="8"/>
        <v>40924</v>
      </c>
      <c r="C263" s="4">
        <f t="shared" si="9"/>
        <v>40924</v>
      </c>
      <c r="D263" t="s">
        <v>13</v>
      </c>
      <c r="E263">
        <v>22.5</v>
      </c>
      <c r="F263">
        <v>28.8</v>
      </c>
      <c r="G263">
        <v>9.6999999999999993</v>
      </c>
      <c r="H263">
        <v>7.8</v>
      </c>
      <c r="I263">
        <v>8.3000000000000007</v>
      </c>
      <c r="J263">
        <v>7.1</v>
      </c>
      <c r="K263">
        <v>4.0999999999999996</v>
      </c>
      <c r="L263">
        <v>3.9</v>
      </c>
      <c r="P263">
        <v>7.8</v>
      </c>
      <c r="Q263">
        <v>6.3</v>
      </c>
    </row>
    <row r="264" spans="1:17" x14ac:dyDescent="0.2">
      <c r="A264" s="1">
        <v>42748</v>
      </c>
      <c r="B264" s="4">
        <f t="shared" si="8"/>
        <v>40921</v>
      </c>
      <c r="C264" s="4">
        <f t="shared" si="9"/>
        <v>40921</v>
      </c>
      <c r="D264" t="s">
        <v>124</v>
      </c>
      <c r="E264">
        <v>24.5</v>
      </c>
      <c r="F264">
        <v>28</v>
      </c>
      <c r="G264">
        <v>6</v>
      </c>
      <c r="H264">
        <v>7.5</v>
      </c>
      <c r="I264">
        <v>8.5</v>
      </c>
      <c r="J264">
        <v>7</v>
      </c>
      <c r="K264">
        <v>5</v>
      </c>
      <c r="L264">
        <v>5</v>
      </c>
      <c r="P264">
        <v>8.5</v>
      </c>
      <c r="Q264">
        <v>3.5</v>
      </c>
    </row>
    <row r="265" spans="1:17" x14ac:dyDescent="0.2">
      <c r="A265" t="s">
        <v>466</v>
      </c>
      <c r="B265" s="4" t="e">
        <f t="shared" si="8"/>
        <v>#VALUE!</v>
      </c>
      <c r="C265" s="4" t="str">
        <f t="shared" si="9"/>
        <v>12–13 Jan</v>
      </c>
      <c r="D265" t="s">
        <v>120</v>
      </c>
      <c r="E265">
        <v>22.9</v>
      </c>
      <c r="F265">
        <v>28</v>
      </c>
      <c r="G265">
        <v>10.199999999999999</v>
      </c>
      <c r="H265">
        <v>7.4</v>
      </c>
      <c r="I265">
        <v>6.6</v>
      </c>
      <c r="J265">
        <v>6.7</v>
      </c>
      <c r="K265">
        <v>3.6</v>
      </c>
      <c r="L265">
        <v>3.8</v>
      </c>
      <c r="P265">
        <v>10.8</v>
      </c>
      <c r="Q265">
        <v>5.0999999999999996</v>
      </c>
    </row>
    <row r="266" spans="1:17" x14ac:dyDescent="0.2">
      <c r="A266" t="s">
        <v>467</v>
      </c>
      <c r="B266" s="4" t="e">
        <f t="shared" si="8"/>
        <v>#VALUE!</v>
      </c>
      <c r="C266" s="4" t="str">
        <f t="shared" si="9"/>
        <v>10–13 Jan</v>
      </c>
      <c r="D266" t="s">
        <v>111</v>
      </c>
      <c r="E266">
        <v>23.5</v>
      </c>
      <c r="F266">
        <v>25.5</v>
      </c>
      <c r="G266">
        <v>10</v>
      </c>
      <c r="H266">
        <v>7</v>
      </c>
      <c r="I266">
        <v>6.5</v>
      </c>
      <c r="J266">
        <v>7.5</v>
      </c>
      <c r="K266">
        <v>7.5</v>
      </c>
      <c r="L266">
        <v>5.5</v>
      </c>
      <c r="P266">
        <v>7</v>
      </c>
      <c r="Q266">
        <v>2</v>
      </c>
    </row>
    <row r="267" spans="1:17" x14ac:dyDescent="0.2">
      <c r="A267" s="1">
        <v>42744</v>
      </c>
      <c r="B267" s="4">
        <f t="shared" si="8"/>
        <v>40917</v>
      </c>
      <c r="C267" s="4">
        <f t="shared" si="9"/>
        <v>40917</v>
      </c>
      <c r="D267" t="s">
        <v>13</v>
      </c>
      <c r="E267">
        <v>23</v>
      </c>
      <c r="F267">
        <v>29.5</v>
      </c>
      <c r="G267">
        <v>9.8000000000000007</v>
      </c>
      <c r="H267">
        <v>7.5</v>
      </c>
      <c r="I267">
        <v>8</v>
      </c>
      <c r="J267">
        <v>7</v>
      </c>
      <c r="K267">
        <v>4.3</v>
      </c>
      <c r="L267">
        <v>3.7</v>
      </c>
      <c r="P267">
        <v>7.2</v>
      </c>
      <c r="Q267">
        <v>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workbookViewId="0">
      <selection activeCell="B3" sqref="B3:C112"/>
    </sheetView>
  </sheetViews>
  <sheetFormatPr baseColWidth="10" defaultRowHeight="16" x14ac:dyDescent="0.2"/>
  <cols>
    <col min="2" max="2" width="13" style="4" customWidth="1"/>
    <col min="3" max="3" width="15.1640625" style="4" customWidth="1"/>
  </cols>
  <sheetData>
    <row r="1" spans="1:17" x14ac:dyDescent="0.2">
      <c r="A1" s="3" t="s">
        <v>773</v>
      </c>
      <c r="B1" s="5" t="s">
        <v>772</v>
      </c>
      <c r="C1" s="5" t="s">
        <v>771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468</v>
      </c>
      <c r="J1" t="s">
        <v>44</v>
      </c>
      <c r="K1" t="s">
        <v>45</v>
      </c>
      <c r="L1" t="s">
        <v>112</v>
      </c>
      <c r="M1" t="s">
        <v>469</v>
      </c>
      <c r="N1" t="s">
        <v>325</v>
      </c>
      <c r="O1" t="s">
        <v>326</v>
      </c>
      <c r="P1" t="s">
        <v>327</v>
      </c>
      <c r="Q1" t="s">
        <v>8</v>
      </c>
    </row>
    <row r="2" spans="1:17" x14ac:dyDescent="0.2">
      <c r="A2" t="s">
        <v>600</v>
      </c>
      <c r="B2" s="4" t="e">
        <f>DATE(YEAR(A2)-4,MONTH(A2),DAY(A2))</f>
        <v>#VALUE!</v>
      </c>
      <c r="C2" s="4" t="str">
        <f>IF(ISERROR(B2), A2, B2)</f>
        <v>24–25 Feb</v>
      </c>
      <c r="D2" t="s">
        <v>43</v>
      </c>
      <c r="E2">
        <v>21.6</v>
      </c>
      <c r="F2">
        <v>25.4</v>
      </c>
      <c r="G2">
        <v>4.0999999999999996</v>
      </c>
      <c r="H2">
        <v>1.8</v>
      </c>
      <c r="I2">
        <v>2.2999999999999998</v>
      </c>
      <c r="J2">
        <v>3.2</v>
      </c>
      <c r="K2">
        <v>25.6</v>
      </c>
      <c r="L2">
        <v>0.5</v>
      </c>
      <c r="M2">
        <v>8.3000000000000007</v>
      </c>
      <c r="N2">
        <v>2</v>
      </c>
      <c r="O2">
        <v>0.5</v>
      </c>
      <c r="P2">
        <v>4.7</v>
      </c>
      <c r="Q2">
        <v>0.2</v>
      </c>
    </row>
    <row r="3" spans="1:17" x14ac:dyDescent="0.2">
      <c r="A3" s="1">
        <v>42789</v>
      </c>
      <c r="B3" s="4">
        <f t="shared" ref="B3:B66" si="0">DATE(YEAR(A3)-4,MONTH(A3),DAY(A3))</f>
        <v>41328</v>
      </c>
      <c r="C3" s="4">
        <f t="shared" ref="C3:C66" si="1">IF(ISERROR(B3), A3, B3)</f>
        <v>41328</v>
      </c>
      <c r="D3" t="s">
        <v>13</v>
      </c>
      <c r="E3">
        <v>20.2</v>
      </c>
      <c r="F3">
        <v>30.3</v>
      </c>
      <c r="G3">
        <v>4</v>
      </c>
      <c r="H3">
        <v>2.5</v>
      </c>
      <c r="I3">
        <v>3.3</v>
      </c>
      <c r="J3">
        <v>3.2</v>
      </c>
      <c r="K3">
        <v>20</v>
      </c>
      <c r="L3">
        <v>0.7</v>
      </c>
      <c r="M3">
        <v>8.6999999999999993</v>
      </c>
      <c r="N3">
        <v>2.5</v>
      </c>
      <c r="P3">
        <v>4.5999999999999996</v>
      </c>
      <c r="Q3">
        <v>10.1</v>
      </c>
    </row>
    <row r="4" spans="1:17" x14ac:dyDescent="0.2">
      <c r="A4" s="1">
        <v>42788</v>
      </c>
      <c r="B4" s="4">
        <f t="shared" si="0"/>
        <v>41327</v>
      </c>
      <c r="C4" s="4">
        <f t="shared" si="1"/>
        <v>41327</v>
      </c>
      <c r="D4" t="s">
        <v>13</v>
      </c>
      <c r="E4">
        <v>20</v>
      </c>
      <c r="F4">
        <v>30.1</v>
      </c>
      <c r="G4">
        <v>3.8</v>
      </c>
      <c r="H4">
        <v>2.7</v>
      </c>
      <c r="I4">
        <v>3.5</v>
      </c>
      <c r="J4">
        <v>3.6</v>
      </c>
      <c r="K4">
        <v>20.5</v>
      </c>
      <c r="L4">
        <v>0.8</v>
      </c>
      <c r="M4">
        <v>9</v>
      </c>
      <c r="N4">
        <v>2.2999999999999998</v>
      </c>
      <c r="P4">
        <v>3.7</v>
      </c>
      <c r="Q4">
        <v>9.6</v>
      </c>
    </row>
    <row r="5" spans="1:17" x14ac:dyDescent="0.2">
      <c r="A5" s="1">
        <v>42787</v>
      </c>
      <c r="B5" s="4">
        <f t="shared" si="0"/>
        <v>41326</v>
      </c>
      <c r="C5" s="4">
        <f t="shared" si="1"/>
        <v>41326</v>
      </c>
      <c r="D5" t="s">
        <v>13</v>
      </c>
      <c r="E5">
        <v>20.5</v>
      </c>
      <c r="F5">
        <v>30.2</v>
      </c>
      <c r="G5">
        <v>3.7</v>
      </c>
      <c r="H5">
        <v>2.6</v>
      </c>
      <c r="I5">
        <v>3.5</v>
      </c>
      <c r="J5">
        <v>3.7</v>
      </c>
      <c r="K5">
        <v>20</v>
      </c>
      <c r="L5">
        <v>0.9</v>
      </c>
      <c r="M5">
        <v>9</v>
      </c>
      <c r="N5">
        <v>2</v>
      </c>
      <c r="P5">
        <v>3.9</v>
      </c>
      <c r="Q5">
        <v>9.6999999999999993</v>
      </c>
    </row>
    <row r="6" spans="1:17" x14ac:dyDescent="0.2">
      <c r="A6" t="s">
        <v>107</v>
      </c>
      <c r="B6" s="4" t="e">
        <f t="shared" si="0"/>
        <v>#VALUE!</v>
      </c>
      <c r="C6" s="4" t="str">
        <f t="shared" si="1"/>
        <v>20–21 Feb</v>
      </c>
      <c r="D6" t="s">
        <v>120</v>
      </c>
      <c r="E6">
        <v>20.5</v>
      </c>
      <c r="F6">
        <v>29</v>
      </c>
      <c r="G6">
        <v>4</v>
      </c>
      <c r="H6">
        <v>2.5</v>
      </c>
      <c r="I6">
        <v>3.5</v>
      </c>
      <c r="J6">
        <v>3.5</v>
      </c>
      <c r="K6">
        <v>20.5</v>
      </c>
      <c r="L6">
        <v>1</v>
      </c>
      <c r="M6">
        <v>7</v>
      </c>
      <c r="N6">
        <v>2</v>
      </c>
      <c r="P6">
        <v>6.5</v>
      </c>
      <c r="Q6">
        <v>8.5</v>
      </c>
    </row>
    <row r="7" spans="1:17" x14ac:dyDescent="0.2">
      <c r="A7" s="1">
        <v>42786</v>
      </c>
      <c r="B7" s="4">
        <f t="shared" si="0"/>
        <v>41325</v>
      </c>
      <c r="C7" s="4">
        <f t="shared" si="1"/>
        <v>41325</v>
      </c>
      <c r="D7" t="s">
        <v>13</v>
      </c>
      <c r="E7">
        <v>21</v>
      </c>
      <c r="F7">
        <v>30</v>
      </c>
      <c r="G7">
        <v>3.8</v>
      </c>
      <c r="H7">
        <v>2.5</v>
      </c>
      <c r="I7">
        <v>4</v>
      </c>
      <c r="J7">
        <v>3.5</v>
      </c>
      <c r="K7">
        <v>19.399999999999999</v>
      </c>
      <c r="L7">
        <v>1</v>
      </c>
      <c r="M7">
        <v>9.5</v>
      </c>
      <c r="N7">
        <v>1.5</v>
      </c>
      <c r="P7">
        <v>3.8</v>
      </c>
      <c r="Q7">
        <v>9</v>
      </c>
    </row>
    <row r="8" spans="1:17" x14ac:dyDescent="0.2">
      <c r="A8" s="1">
        <v>42785</v>
      </c>
      <c r="B8" s="4">
        <f t="shared" si="0"/>
        <v>41324</v>
      </c>
      <c r="C8" s="4">
        <f t="shared" si="1"/>
        <v>41324</v>
      </c>
      <c r="D8" t="s">
        <v>13</v>
      </c>
      <c r="E8">
        <v>20</v>
      </c>
      <c r="F8">
        <v>29.7</v>
      </c>
      <c r="G8">
        <v>4</v>
      </c>
      <c r="H8">
        <v>2.8</v>
      </c>
      <c r="I8">
        <v>4</v>
      </c>
      <c r="J8">
        <v>3.9</v>
      </c>
      <c r="K8">
        <v>18.5</v>
      </c>
      <c r="L8">
        <v>1</v>
      </c>
      <c r="M8">
        <v>9.8000000000000007</v>
      </c>
      <c r="N8">
        <v>2</v>
      </c>
      <c r="P8">
        <v>4.3</v>
      </c>
      <c r="Q8">
        <v>9.6999999999999993</v>
      </c>
    </row>
    <row r="9" spans="1:17" x14ac:dyDescent="0.2">
      <c r="A9" s="1">
        <v>42780</v>
      </c>
      <c r="B9" s="4">
        <f t="shared" si="0"/>
        <v>41319</v>
      </c>
      <c r="C9" s="4">
        <f t="shared" si="1"/>
        <v>41319</v>
      </c>
      <c r="D9" t="s">
        <v>13</v>
      </c>
      <c r="E9">
        <v>19.8</v>
      </c>
      <c r="F9">
        <v>29</v>
      </c>
      <c r="G9">
        <v>4</v>
      </c>
      <c r="H9">
        <v>3.1</v>
      </c>
      <c r="I9">
        <v>4.0999999999999996</v>
      </c>
      <c r="J9">
        <v>3.8</v>
      </c>
      <c r="K9">
        <v>17.100000000000001</v>
      </c>
      <c r="L9">
        <v>0.8</v>
      </c>
      <c r="M9">
        <v>10.5</v>
      </c>
      <c r="N9">
        <v>1.8</v>
      </c>
      <c r="P9">
        <v>6</v>
      </c>
      <c r="Q9">
        <v>9.1999999999999993</v>
      </c>
    </row>
    <row r="10" spans="1:17" x14ac:dyDescent="0.2">
      <c r="A10" t="s">
        <v>470</v>
      </c>
      <c r="B10" s="4" t="e">
        <f t="shared" si="0"/>
        <v>#VALUE!</v>
      </c>
      <c r="C10" s="4" t="str">
        <f t="shared" si="1"/>
        <v>13–14 Feb</v>
      </c>
      <c r="D10" t="s">
        <v>120</v>
      </c>
      <c r="E10">
        <v>20.399999999999999</v>
      </c>
      <c r="F10">
        <v>30.1</v>
      </c>
      <c r="G10">
        <v>5.2</v>
      </c>
      <c r="H10">
        <v>2.2999999999999998</v>
      </c>
      <c r="I10">
        <v>3.5</v>
      </c>
      <c r="J10">
        <v>3.4</v>
      </c>
      <c r="K10">
        <v>16.600000000000001</v>
      </c>
      <c r="L10">
        <v>1</v>
      </c>
      <c r="M10">
        <v>9.6</v>
      </c>
      <c r="N10">
        <v>1.1000000000000001</v>
      </c>
      <c r="P10">
        <v>6.8</v>
      </c>
      <c r="Q10">
        <v>9.6999999999999993</v>
      </c>
    </row>
    <row r="11" spans="1:17" x14ac:dyDescent="0.2">
      <c r="A11" s="1">
        <v>42774</v>
      </c>
      <c r="B11" s="4">
        <f t="shared" si="0"/>
        <v>41313</v>
      </c>
      <c r="C11" s="4">
        <f t="shared" si="1"/>
        <v>41313</v>
      </c>
      <c r="D11" t="s">
        <v>18</v>
      </c>
      <c r="E11">
        <v>20</v>
      </c>
      <c r="F11">
        <v>29.5</v>
      </c>
      <c r="G11">
        <v>4.2</v>
      </c>
      <c r="H11">
        <v>3.3</v>
      </c>
      <c r="I11">
        <v>4.2</v>
      </c>
      <c r="J11">
        <v>3.7</v>
      </c>
      <c r="K11">
        <v>16.5</v>
      </c>
      <c r="L11">
        <v>0.8</v>
      </c>
      <c r="M11">
        <v>10</v>
      </c>
      <c r="N11">
        <v>1.3</v>
      </c>
      <c r="O11">
        <v>1</v>
      </c>
      <c r="P11">
        <v>5.5</v>
      </c>
      <c r="Q11">
        <v>9.5</v>
      </c>
    </row>
    <row r="12" spans="1:17" x14ac:dyDescent="0.2">
      <c r="A12" s="1">
        <v>42774</v>
      </c>
      <c r="B12" s="4">
        <f t="shared" si="0"/>
        <v>41313</v>
      </c>
      <c r="C12" s="4">
        <f t="shared" si="1"/>
        <v>41313</v>
      </c>
      <c r="D12" t="s">
        <v>70</v>
      </c>
      <c r="E12">
        <v>18.5</v>
      </c>
      <c r="F12">
        <v>29.3</v>
      </c>
      <c r="G12">
        <v>5.0999999999999996</v>
      </c>
      <c r="H12">
        <v>3.9</v>
      </c>
      <c r="I12">
        <v>4.2</v>
      </c>
      <c r="J12">
        <v>3.7</v>
      </c>
      <c r="K12">
        <v>15.1</v>
      </c>
      <c r="L12">
        <v>0.9</v>
      </c>
      <c r="M12">
        <v>10</v>
      </c>
      <c r="N12">
        <v>2</v>
      </c>
      <c r="P12">
        <v>7.3</v>
      </c>
      <c r="Q12">
        <v>10.8</v>
      </c>
    </row>
    <row r="13" spans="1:17" x14ac:dyDescent="0.2">
      <c r="A13" s="1">
        <v>42773</v>
      </c>
      <c r="B13" s="4">
        <f t="shared" si="0"/>
        <v>41312</v>
      </c>
      <c r="C13" s="4">
        <f t="shared" si="1"/>
        <v>41312</v>
      </c>
      <c r="D13" t="s">
        <v>13</v>
      </c>
      <c r="E13">
        <v>20.3</v>
      </c>
      <c r="F13">
        <v>30.6</v>
      </c>
      <c r="G13">
        <v>4.4000000000000004</v>
      </c>
      <c r="H13">
        <v>3.2</v>
      </c>
      <c r="I13">
        <v>3.7</v>
      </c>
      <c r="J13">
        <v>3.9</v>
      </c>
      <c r="K13">
        <v>15.9</v>
      </c>
      <c r="L13">
        <v>0.8</v>
      </c>
      <c r="M13">
        <v>10.8</v>
      </c>
      <c r="N13">
        <v>2.2999999999999998</v>
      </c>
      <c r="P13">
        <v>4.0999999999999996</v>
      </c>
      <c r="Q13">
        <v>10.3</v>
      </c>
    </row>
    <row r="14" spans="1:17" x14ac:dyDescent="0.2">
      <c r="A14" s="1">
        <v>42773</v>
      </c>
      <c r="B14" s="4">
        <f t="shared" si="0"/>
        <v>41312</v>
      </c>
      <c r="C14" s="4">
        <f t="shared" si="1"/>
        <v>41312</v>
      </c>
      <c r="D14" t="s">
        <v>111</v>
      </c>
      <c r="E14">
        <v>19.5</v>
      </c>
      <c r="F14">
        <v>29.5</v>
      </c>
      <c r="G14">
        <v>5.2</v>
      </c>
      <c r="H14">
        <v>2.7</v>
      </c>
      <c r="I14">
        <v>4.0999999999999996</v>
      </c>
      <c r="J14">
        <v>3.6</v>
      </c>
      <c r="K14">
        <v>18.8</v>
      </c>
      <c r="L14">
        <v>1.7</v>
      </c>
      <c r="M14">
        <v>9</v>
      </c>
      <c r="N14">
        <v>1</v>
      </c>
      <c r="O14">
        <v>0.3</v>
      </c>
      <c r="P14">
        <v>4.5999999999999996</v>
      </c>
      <c r="Q14">
        <v>10</v>
      </c>
    </row>
    <row r="15" spans="1:17" x14ac:dyDescent="0.2">
      <c r="A15" t="s">
        <v>471</v>
      </c>
      <c r="B15" s="4" t="e">
        <f t="shared" si="0"/>
        <v>#VALUE!</v>
      </c>
      <c r="C15" s="4" t="str">
        <f t="shared" si="1"/>
        <v>6–7 Feb</v>
      </c>
      <c r="D15" t="s">
        <v>120</v>
      </c>
      <c r="E15">
        <v>19.899999999999999</v>
      </c>
      <c r="F15">
        <v>30</v>
      </c>
      <c r="G15">
        <v>4.9000000000000004</v>
      </c>
      <c r="H15">
        <v>2.7</v>
      </c>
      <c r="I15">
        <v>3.5</v>
      </c>
      <c r="J15">
        <v>4.2</v>
      </c>
      <c r="K15">
        <v>16</v>
      </c>
      <c r="L15">
        <v>1.4</v>
      </c>
      <c r="M15">
        <v>10</v>
      </c>
      <c r="N15">
        <v>1.2</v>
      </c>
      <c r="P15">
        <v>6.2</v>
      </c>
      <c r="Q15">
        <v>10.1</v>
      </c>
    </row>
    <row r="16" spans="1:17" x14ac:dyDescent="0.2">
      <c r="A16" t="s">
        <v>471</v>
      </c>
      <c r="B16" s="4" t="e">
        <f t="shared" si="0"/>
        <v>#VALUE!</v>
      </c>
      <c r="C16" s="4" t="str">
        <f t="shared" si="1"/>
        <v>6–7 Feb</v>
      </c>
      <c r="D16" t="s">
        <v>472</v>
      </c>
      <c r="E16">
        <v>20.100000000000001</v>
      </c>
      <c r="F16">
        <v>29.9</v>
      </c>
      <c r="G16">
        <v>4.8</v>
      </c>
      <c r="H16">
        <v>3.1</v>
      </c>
      <c r="I16">
        <v>3.9</v>
      </c>
      <c r="J16">
        <v>3.8</v>
      </c>
      <c r="K16">
        <v>14.7</v>
      </c>
      <c r="L16">
        <v>0.9</v>
      </c>
      <c r="M16">
        <v>9.9</v>
      </c>
      <c r="N16">
        <v>1.8</v>
      </c>
      <c r="P16">
        <v>7.1</v>
      </c>
      <c r="Q16">
        <v>9.8000000000000007</v>
      </c>
    </row>
    <row r="17" spans="1:17" x14ac:dyDescent="0.2">
      <c r="A17" t="s">
        <v>471</v>
      </c>
      <c r="B17" s="4" t="e">
        <f t="shared" si="0"/>
        <v>#VALUE!</v>
      </c>
      <c r="C17" s="4" t="str">
        <f t="shared" si="1"/>
        <v>6–7 Feb</v>
      </c>
      <c r="D17" t="s">
        <v>48</v>
      </c>
      <c r="E17">
        <v>20.100000000000001</v>
      </c>
      <c r="F17">
        <v>30.6</v>
      </c>
      <c r="G17">
        <v>5.7</v>
      </c>
      <c r="H17">
        <v>3.2</v>
      </c>
      <c r="I17">
        <v>4.3</v>
      </c>
      <c r="J17">
        <v>4</v>
      </c>
      <c r="K17">
        <v>15</v>
      </c>
      <c r="L17">
        <v>0.3</v>
      </c>
      <c r="M17">
        <v>9.8000000000000007</v>
      </c>
      <c r="N17">
        <v>1.7</v>
      </c>
      <c r="O17">
        <v>0.2</v>
      </c>
      <c r="P17">
        <v>5.0999999999999996</v>
      </c>
      <c r="Q17">
        <v>10.5</v>
      </c>
    </row>
    <row r="18" spans="1:17" x14ac:dyDescent="0.2">
      <c r="A18" s="1">
        <v>42772</v>
      </c>
      <c r="B18" s="4">
        <f t="shared" si="0"/>
        <v>41311</v>
      </c>
      <c r="C18" s="4">
        <f t="shared" si="1"/>
        <v>41311</v>
      </c>
      <c r="D18" t="s">
        <v>13</v>
      </c>
      <c r="E18">
        <v>20.399999999999999</v>
      </c>
      <c r="F18">
        <v>30.4</v>
      </c>
      <c r="G18">
        <v>4.4000000000000004</v>
      </c>
      <c r="H18">
        <v>3.3</v>
      </c>
      <c r="I18">
        <v>3.7</v>
      </c>
      <c r="J18">
        <v>3.8</v>
      </c>
      <c r="K18">
        <v>15.8</v>
      </c>
      <c r="L18">
        <v>0.9</v>
      </c>
      <c r="M18">
        <v>11.1</v>
      </c>
      <c r="N18">
        <v>2.1</v>
      </c>
      <c r="P18">
        <v>4.0999999999999996</v>
      </c>
      <c r="Q18">
        <v>10</v>
      </c>
    </row>
    <row r="19" spans="1:17" x14ac:dyDescent="0.2">
      <c r="A19" t="s">
        <v>473</v>
      </c>
      <c r="B19" s="4" t="e">
        <f t="shared" si="0"/>
        <v>#VALUE!</v>
      </c>
      <c r="C19" s="4" t="str">
        <f t="shared" si="1"/>
        <v>4–6 Feb</v>
      </c>
      <c r="D19" t="s">
        <v>12</v>
      </c>
      <c r="E19">
        <v>20.399999999999999</v>
      </c>
      <c r="F19">
        <v>29.9</v>
      </c>
      <c r="G19">
        <v>5</v>
      </c>
      <c r="H19">
        <v>3.5</v>
      </c>
      <c r="I19">
        <v>4</v>
      </c>
      <c r="J19">
        <v>3.7</v>
      </c>
      <c r="K19">
        <v>16</v>
      </c>
      <c r="L19">
        <v>1</v>
      </c>
      <c r="M19">
        <v>11.5</v>
      </c>
      <c r="P19">
        <v>5</v>
      </c>
      <c r="Q19">
        <v>9.5</v>
      </c>
    </row>
    <row r="20" spans="1:17" x14ac:dyDescent="0.2">
      <c r="A20" t="s">
        <v>473</v>
      </c>
      <c r="B20" s="4" t="e">
        <f t="shared" si="0"/>
        <v>#VALUE!</v>
      </c>
      <c r="C20" s="4" t="str">
        <f t="shared" si="1"/>
        <v>4–6 Feb</v>
      </c>
      <c r="D20" t="s">
        <v>50</v>
      </c>
      <c r="E20">
        <v>18.399999999999999</v>
      </c>
      <c r="F20">
        <v>27.5</v>
      </c>
      <c r="G20">
        <v>5.0999999999999996</v>
      </c>
      <c r="H20">
        <v>2.9</v>
      </c>
      <c r="I20">
        <v>5.9</v>
      </c>
      <c r="J20">
        <v>4.0999999999999996</v>
      </c>
      <c r="K20">
        <v>12.5</v>
      </c>
      <c r="L20">
        <v>0.8</v>
      </c>
      <c r="M20">
        <v>7.5</v>
      </c>
      <c r="N20">
        <v>2.8</v>
      </c>
      <c r="O20">
        <v>0.4</v>
      </c>
      <c r="P20">
        <v>12.1</v>
      </c>
      <c r="Q20">
        <v>9.1</v>
      </c>
    </row>
    <row r="21" spans="1:17" x14ac:dyDescent="0.2">
      <c r="A21" s="1">
        <v>42771</v>
      </c>
      <c r="B21" s="4">
        <f t="shared" si="0"/>
        <v>41310</v>
      </c>
      <c r="C21" s="4">
        <f t="shared" si="1"/>
        <v>41310</v>
      </c>
      <c r="D21" t="s">
        <v>14</v>
      </c>
      <c r="E21">
        <v>22</v>
      </c>
      <c r="F21">
        <v>32</v>
      </c>
      <c r="G21">
        <v>6</v>
      </c>
      <c r="H21">
        <v>3</v>
      </c>
      <c r="I21">
        <v>3.5</v>
      </c>
      <c r="J21">
        <v>4.5</v>
      </c>
      <c r="K21">
        <v>13</v>
      </c>
      <c r="L21">
        <v>0.5</v>
      </c>
      <c r="M21">
        <v>9.5</v>
      </c>
      <c r="N21">
        <v>1.5</v>
      </c>
      <c r="O21">
        <v>0.5</v>
      </c>
      <c r="P21">
        <v>4</v>
      </c>
      <c r="Q21">
        <v>10</v>
      </c>
    </row>
    <row r="22" spans="1:17" x14ac:dyDescent="0.2">
      <c r="A22" s="1">
        <v>42771</v>
      </c>
      <c r="B22" s="4">
        <f t="shared" si="0"/>
        <v>41310</v>
      </c>
      <c r="C22" s="4">
        <f t="shared" si="1"/>
        <v>41310</v>
      </c>
      <c r="D22" t="s">
        <v>124</v>
      </c>
      <c r="E22">
        <v>20.7</v>
      </c>
      <c r="F22">
        <v>28.9</v>
      </c>
      <c r="G22">
        <v>5.5</v>
      </c>
      <c r="H22">
        <v>3.3</v>
      </c>
      <c r="I22">
        <v>5.2</v>
      </c>
      <c r="J22">
        <v>3.7</v>
      </c>
      <c r="K22">
        <v>16.3</v>
      </c>
      <c r="L22">
        <v>0.8</v>
      </c>
      <c r="M22">
        <v>8.5</v>
      </c>
      <c r="P22">
        <v>7.1</v>
      </c>
      <c r="Q22">
        <v>8.1999999999999993</v>
      </c>
    </row>
    <row r="23" spans="1:17" x14ac:dyDescent="0.2">
      <c r="A23" t="s">
        <v>474</v>
      </c>
      <c r="B23" s="4" t="e">
        <f t="shared" si="0"/>
        <v>#VALUE!</v>
      </c>
      <c r="C23" s="4" t="str">
        <f t="shared" si="1"/>
        <v>4–5 Feb</v>
      </c>
      <c r="D23" t="s">
        <v>42</v>
      </c>
      <c r="E23">
        <v>22</v>
      </c>
      <c r="F23">
        <v>32.200000000000003</v>
      </c>
      <c r="G23">
        <v>5.4</v>
      </c>
      <c r="H23">
        <v>3</v>
      </c>
      <c r="I23">
        <v>4.2</v>
      </c>
      <c r="J23">
        <v>3.5</v>
      </c>
      <c r="K23">
        <v>14.3</v>
      </c>
      <c r="L23">
        <v>0.6</v>
      </c>
      <c r="M23">
        <v>9.3000000000000007</v>
      </c>
      <c r="N23">
        <v>1</v>
      </c>
      <c r="P23">
        <v>4.5</v>
      </c>
      <c r="Q23">
        <v>10.199999999999999</v>
      </c>
    </row>
    <row r="24" spans="1:17" x14ac:dyDescent="0.2">
      <c r="A24" t="s">
        <v>474</v>
      </c>
      <c r="B24" s="4" t="e">
        <f t="shared" si="0"/>
        <v>#VALUE!</v>
      </c>
      <c r="C24" s="4" t="str">
        <f t="shared" si="1"/>
        <v>4–5 Feb</v>
      </c>
      <c r="D24" t="s">
        <v>111</v>
      </c>
      <c r="E24">
        <v>18.899999999999999</v>
      </c>
      <c r="F24">
        <v>28.9</v>
      </c>
      <c r="G24">
        <v>5.3</v>
      </c>
      <c r="H24">
        <v>3</v>
      </c>
      <c r="I24">
        <v>4.9000000000000004</v>
      </c>
      <c r="J24">
        <v>3.9</v>
      </c>
      <c r="K24">
        <v>18</v>
      </c>
      <c r="L24">
        <v>1.5</v>
      </c>
      <c r="M24">
        <v>8.8000000000000007</v>
      </c>
      <c r="N24">
        <v>1.7</v>
      </c>
      <c r="O24">
        <v>0.4</v>
      </c>
      <c r="P24">
        <v>4.7</v>
      </c>
      <c r="Q24">
        <v>10</v>
      </c>
    </row>
    <row r="25" spans="1:17" x14ac:dyDescent="0.2">
      <c r="A25" t="s">
        <v>475</v>
      </c>
      <c r="B25" s="4" t="e">
        <f t="shared" si="0"/>
        <v>#VALUE!</v>
      </c>
      <c r="C25" s="4" t="str">
        <f t="shared" si="1"/>
        <v>3–5 Feb</v>
      </c>
      <c r="D25" t="s">
        <v>72</v>
      </c>
      <c r="E25">
        <v>20</v>
      </c>
      <c r="F25">
        <v>29.1</v>
      </c>
      <c r="G25">
        <v>4.9000000000000004</v>
      </c>
      <c r="H25">
        <v>3.8</v>
      </c>
      <c r="I25">
        <v>4.0999999999999996</v>
      </c>
      <c r="J25">
        <v>4.2</v>
      </c>
      <c r="K25">
        <v>16.5</v>
      </c>
      <c r="L25">
        <v>1.1000000000000001</v>
      </c>
      <c r="M25">
        <v>9.5</v>
      </c>
      <c r="P25">
        <v>6.8</v>
      </c>
      <c r="Q25">
        <v>9.1</v>
      </c>
    </row>
    <row r="26" spans="1:17" x14ac:dyDescent="0.2">
      <c r="A26" s="1">
        <v>42770</v>
      </c>
      <c r="B26" s="4">
        <f t="shared" si="0"/>
        <v>41309</v>
      </c>
      <c r="C26" s="4">
        <f t="shared" si="1"/>
        <v>41309</v>
      </c>
      <c r="D26" t="s">
        <v>13</v>
      </c>
      <c r="E26">
        <v>18.5</v>
      </c>
      <c r="F26">
        <v>31.8</v>
      </c>
      <c r="G26">
        <v>4.9000000000000004</v>
      </c>
      <c r="H26">
        <v>3.9</v>
      </c>
      <c r="I26">
        <v>4.3</v>
      </c>
      <c r="J26">
        <v>4.2</v>
      </c>
      <c r="K26">
        <v>14.5</v>
      </c>
      <c r="L26">
        <v>1</v>
      </c>
      <c r="M26">
        <v>10.1</v>
      </c>
      <c r="N26">
        <v>2.6</v>
      </c>
      <c r="P26">
        <v>4.2</v>
      </c>
      <c r="Q26">
        <v>13.3</v>
      </c>
    </row>
    <row r="27" spans="1:17" x14ac:dyDescent="0.2">
      <c r="A27" s="1">
        <v>42770</v>
      </c>
      <c r="B27" s="4">
        <f t="shared" si="0"/>
        <v>41309</v>
      </c>
      <c r="C27" s="4">
        <f t="shared" si="1"/>
        <v>41309</v>
      </c>
      <c r="D27" t="s">
        <v>18</v>
      </c>
      <c r="E27">
        <v>20</v>
      </c>
      <c r="F27">
        <v>30</v>
      </c>
      <c r="G27">
        <v>4.3</v>
      </c>
      <c r="H27">
        <v>3.3</v>
      </c>
      <c r="I27">
        <v>4.5</v>
      </c>
      <c r="J27">
        <v>3.7</v>
      </c>
      <c r="K27">
        <v>15.5</v>
      </c>
      <c r="L27">
        <v>1</v>
      </c>
      <c r="M27">
        <v>9.6999999999999993</v>
      </c>
      <c r="N27">
        <v>1.3</v>
      </c>
      <c r="O27">
        <v>1</v>
      </c>
      <c r="P27">
        <v>5.7</v>
      </c>
      <c r="Q27">
        <v>10</v>
      </c>
    </row>
    <row r="28" spans="1:17" x14ac:dyDescent="0.2">
      <c r="A28" s="1">
        <v>42770</v>
      </c>
      <c r="B28" s="4">
        <f t="shared" si="0"/>
        <v>41309</v>
      </c>
      <c r="C28" s="4">
        <f t="shared" si="1"/>
        <v>41309</v>
      </c>
      <c r="D28" t="s">
        <v>332</v>
      </c>
      <c r="E28">
        <v>19</v>
      </c>
      <c r="F28">
        <v>29</v>
      </c>
      <c r="G28">
        <v>5.2</v>
      </c>
      <c r="H28">
        <v>3.5</v>
      </c>
      <c r="I28">
        <v>4.9000000000000004</v>
      </c>
      <c r="J28">
        <v>4.0999999999999996</v>
      </c>
      <c r="K28">
        <v>14</v>
      </c>
      <c r="L28">
        <v>1.2</v>
      </c>
      <c r="M28">
        <v>9.6</v>
      </c>
      <c r="N28">
        <v>1.7</v>
      </c>
      <c r="O28">
        <v>0.4</v>
      </c>
      <c r="P28">
        <v>7.4</v>
      </c>
      <c r="Q28">
        <v>10</v>
      </c>
    </row>
    <row r="29" spans="1:17" x14ac:dyDescent="0.2">
      <c r="A29" s="1">
        <v>42770</v>
      </c>
      <c r="B29" s="4">
        <f t="shared" si="0"/>
        <v>41309</v>
      </c>
      <c r="C29" s="4">
        <f t="shared" si="1"/>
        <v>41309</v>
      </c>
      <c r="D29" t="s">
        <v>14</v>
      </c>
      <c r="E29">
        <v>18</v>
      </c>
      <c r="F29">
        <v>31.5</v>
      </c>
      <c r="G29">
        <v>7</v>
      </c>
      <c r="H29">
        <v>3.5</v>
      </c>
      <c r="I29">
        <v>4</v>
      </c>
      <c r="J29">
        <v>4.5</v>
      </c>
      <c r="K29">
        <v>11</v>
      </c>
      <c r="L29">
        <v>1</v>
      </c>
      <c r="M29">
        <v>10.5</v>
      </c>
      <c r="N29">
        <v>2</v>
      </c>
      <c r="O29">
        <v>1</v>
      </c>
      <c r="P29">
        <v>6</v>
      </c>
      <c r="Q29">
        <v>13.5</v>
      </c>
    </row>
    <row r="30" spans="1:17" x14ac:dyDescent="0.2">
      <c r="A30" s="1">
        <v>42770</v>
      </c>
      <c r="B30" s="4">
        <f t="shared" si="0"/>
        <v>41309</v>
      </c>
      <c r="C30" s="4">
        <f t="shared" si="1"/>
        <v>41309</v>
      </c>
      <c r="D30" t="s">
        <v>124</v>
      </c>
      <c r="E30">
        <v>20.7</v>
      </c>
      <c r="F30">
        <v>29.2</v>
      </c>
      <c r="G30">
        <v>5.8</v>
      </c>
      <c r="H30">
        <v>3.4</v>
      </c>
      <c r="I30">
        <v>4.9000000000000004</v>
      </c>
      <c r="J30">
        <v>3.5</v>
      </c>
      <c r="K30">
        <v>16.100000000000001</v>
      </c>
      <c r="L30">
        <v>0.9</v>
      </c>
      <c r="M30">
        <v>8.6999999999999993</v>
      </c>
      <c r="P30">
        <v>6.8</v>
      </c>
      <c r="Q30">
        <v>8.5</v>
      </c>
    </row>
    <row r="31" spans="1:17" x14ac:dyDescent="0.2">
      <c r="A31" s="1">
        <v>42770</v>
      </c>
      <c r="B31" s="4">
        <f t="shared" si="0"/>
        <v>41309</v>
      </c>
      <c r="C31" s="4">
        <f t="shared" si="1"/>
        <v>41309</v>
      </c>
      <c r="D31" t="s">
        <v>42</v>
      </c>
      <c r="E31">
        <v>21.2</v>
      </c>
      <c r="F31">
        <v>29.9</v>
      </c>
      <c r="G31">
        <v>5.2</v>
      </c>
      <c r="H31">
        <v>2</v>
      </c>
      <c r="I31">
        <v>3.9</v>
      </c>
      <c r="J31">
        <v>4.2</v>
      </c>
      <c r="K31">
        <v>16.399999999999999</v>
      </c>
      <c r="L31">
        <v>1</v>
      </c>
      <c r="M31">
        <v>9.5</v>
      </c>
      <c r="N31">
        <v>1.5</v>
      </c>
      <c r="P31">
        <v>5.2</v>
      </c>
      <c r="Q31">
        <v>8.6999999999999993</v>
      </c>
    </row>
    <row r="32" spans="1:17" x14ac:dyDescent="0.2">
      <c r="A32" t="s">
        <v>476</v>
      </c>
      <c r="B32" s="4" t="e">
        <f t="shared" si="0"/>
        <v>#VALUE!</v>
      </c>
      <c r="C32" s="4" t="str">
        <f t="shared" si="1"/>
        <v>1–3 Feb</v>
      </c>
      <c r="D32" t="s">
        <v>20</v>
      </c>
      <c r="E32">
        <v>22</v>
      </c>
      <c r="F32">
        <v>29.8</v>
      </c>
      <c r="G32">
        <v>5.2</v>
      </c>
      <c r="H32">
        <v>3.5</v>
      </c>
      <c r="I32">
        <v>3.7</v>
      </c>
      <c r="J32">
        <v>3.7</v>
      </c>
      <c r="K32">
        <v>14.6</v>
      </c>
      <c r="L32">
        <v>0.7</v>
      </c>
      <c r="M32">
        <v>7.5</v>
      </c>
      <c r="N32">
        <v>1.9</v>
      </c>
      <c r="P32">
        <v>7.4</v>
      </c>
      <c r="Q32">
        <v>7.8</v>
      </c>
    </row>
    <row r="33" spans="1:17" x14ac:dyDescent="0.2">
      <c r="A33" t="s">
        <v>476</v>
      </c>
      <c r="B33" s="4" t="e">
        <f t="shared" si="0"/>
        <v>#VALUE!</v>
      </c>
      <c r="C33" s="4" t="str">
        <f t="shared" si="1"/>
        <v>1–3 Feb</v>
      </c>
      <c r="D33" t="s">
        <v>48</v>
      </c>
      <c r="E33">
        <v>20.3</v>
      </c>
      <c r="F33">
        <v>30.6</v>
      </c>
      <c r="G33">
        <v>6</v>
      </c>
      <c r="H33">
        <v>3.2</v>
      </c>
      <c r="I33">
        <v>4.7</v>
      </c>
      <c r="J33">
        <v>4.4000000000000004</v>
      </c>
      <c r="K33">
        <v>14.8</v>
      </c>
      <c r="L33">
        <v>0.4</v>
      </c>
      <c r="M33">
        <v>9.8000000000000007</v>
      </c>
      <c r="N33">
        <v>1.4</v>
      </c>
      <c r="O33">
        <v>0.2</v>
      </c>
      <c r="P33">
        <v>4.2</v>
      </c>
      <c r="Q33">
        <v>10.3</v>
      </c>
    </row>
    <row r="34" spans="1:17" x14ac:dyDescent="0.2">
      <c r="A34" t="s">
        <v>477</v>
      </c>
      <c r="B34" s="4" t="e">
        <f t="shared" si="0"/>
        <v>#VALUE!</v>
      </c>
      <c r="C34" s="4" t="str">
        <f t="shared" si="1"/>
        <v>31 Jan–3 Feb</v>
      </c>
      <c r="D34" t="s">
        <v>134</v>
      </c>
      <c r="E34">
        <v>16.3</v>
      </c>
      <c r="F34">
        <v>28.3</v>
      </c>
      <c r="G34">
        <v>5.7</v>
      </c>
      <c r="H34">
        <v>2.9</v>
      </c>
      <c r="I34">
        <v>5.5</v>
      </c>
      <c r="J34">
        <v>4.5</v>
      </c>
      <c r="K34">
        <v>14.9</v>
      </c>
      <c r="L34">
        <v>0.6</v>
      </c>
      <c r="M34">
        <v>6.7</v>
      </c>
      <c r="N34">
        <v>3</v>
      </c>
      <c r="O34">
        <v>0.8</v>
      </c>
      <c r="P34">
        <v>10.8</v>
      </c>
      <c r="Q34">
        <v>12</v>
      </c>
    </row>
    <row r="35" spans="1:17" x14ac:dyDescent="0.2">
      <c r="A35" s="1">
        <v>42768</v>
      </c>
      <c r="B35" s="4">
        <f t="shared" si="0"/>
        <v>41307</v>
      </c>
      <c r="C35" s="4">
        <f t="shared" si="1"/>
        <v>41307</v>
      </c>
      <c r="D35" t="s">
        <v>124</v>
      </c>
      <c r="E35">
        <v>20.399999999999999</v>
      </c>
      <c r="F35">
        <v>29.5</v>
      </c>
      <c r="G35">
        <v>5.4</v>
      </c>
      <c r="H35">
        <v>3.5</v>
      </c>
      <c r="I35">
        <v>5.0999999999999996</v>
      </c>
      <c r="J35">
        <v>3</v>
      </c>
      <c r="K35">
        <v>16.5</v>
      </c>
      <c r="L35">
        <v>0.7</v>
      </c>
      <c r="M35">
        <v>9</v>
      </c>
      <c r="P35">
        <v>6.9</v>
      </c>
      <c r="Q35">
        <v>9.1</v>
      </c>
    </row>
    <row r="36" spans="1:17" x14ac:dyDescent="0.2">
      <c r="A36" s="1">
        <v>42767</v>
      </c>
      <c r="B36" s="4">
        <f t="shared" si="0"/>
        <v>41306</v>
      </c>
      <c r="C36" s="4">
        <f t="shared" si="1"/>
        <v>41306</v>
      </c>
      <c r="D36" t="s">
        <v>70</v>
      </c>
      <c r="E36">
        <v>18.3</v>
      </c>
      <c r="F36">
        <v>28.4</v>
      </c>
      <c r="G36">
        <v>4.9000000000000004</v>
      </c>
      <c r="H36">
        <v>3.8</v>
      </c>
      <c r="I36">
        <v>5</v>
      </c>
      <c r="J36">
        <v>3.7</v>
      </c>
      <c r="K36">
        <v>15.8</v>
      </c>
      <c r="L36">
        <v>0.9</v>
      </c>
      <c r="M36">
        <v>10.1</v>
      </c>
      <c r="N36">
        <v>2</v>
      </c>
      <c r="P36">
        <v>7.1</v>
      </c>
      <c r="Q36">
        <v>10.1</v>
      </c>
    </row>
    <row r="37" spans="1:17" x14ac:dyDescent="0.2">
      <c r="A37" t="s">
        <v>478</v>
      </c>
      <c r="B37" s="4" t="e">
        <f t="shared" si="0"/>
        <v>#VALUE!</v>
      </c>
      <c r="C37" s="4" t="str">
        <f t="shared" si="1"/>
        <v>31 Jan–1 Feb</v>
      </c>
      <c r="D37" t="s">
        <v>120</v>
      </c>
      <c r="E37">
        <v>19.600000000000001</v>
      </c>
      <c r="F37">
        <v>30.2</v>
      </c>
      <c r="G37">
        <v>4.8</v>
      </c>
      <c r="H37">
        <v>2.8</v>
      </c>
      <c r="I37">
        <v>4.5999999999999996</v>
      </c>
      <c r="J37">
        <v>4.5999999999999996</v>
      </c>
      <c r="K37">
        <v>14.5</v>
      </c>
      <c r="L37">
        <v>1.7</v>
      </c>
      <c r="M37">
        <v>10.1</v>
      </c>
      <c r="N37">
        <v>0.8</v>
      </c>
      <c r="P37">
        <v>6.3</v>
      </c>
      <c r="Q37">
        <v>10.6</v>
      </c>
    </row>
    <row r="38" spans="1:17" x14ac:dyDescent="0.2">
      <c r="A38" t="s">
        <v>462</v>
      </c>
      <c r="B38" s="4" t="e">
        <f t="shared" si="0"/>
        <v>#VALUE!</v>
      </c>
      <c r="C38" s="4" t="str">
        <f t="shared" si="1"/>
        <v>30 Jan–1 Feb</v>
      </c>
      <c r="D38" t="s">
        <v>72</v>
      </c>
      <c r="E38">
        <v>19</v>
      </c>
      <c r="F38">
        <v>28.5</v>
      </c>
      <c r="G38">
        <v>5.0999999999999996</v>
      </c>
      <c r="H38">
        <v>4</v>
      </c>
      <c r="I38">
        <v>4.3</v>
      </c>
      <c r="J38">
        <v>4.2</v>
      </c>
      <c r="K38">
        <v>16.5</v>
      </c>
      <c r="L38">
        <v>1.4</v>
      </c>
      <c r="M38">
        <v>10</v>
      </c>
      <c r="P38">
        <v>7</v>
      </c>
      <c r="Q38">
        <v>9.5</v>
      </c>
    </row>
    <row r="39" spans="1:17" x14ac:dyDescent="0.2">
      <c r="A39" s="1">
        <v>42766</v>
      </c>
      <c r="B39" s="4">
        <f t="shared" si="0"/>
        <v>41305</v>
      </c>
      <c r="C39" s="4">
        <f t="shared" si="1"/>
        <v>41305</v>
      </c>
      <c r="D39" t="s">
        <v>124</v>
      </c>
      <c r="E39">
        <v>19.8</v>
      </c>
      <c r="F39">
        <v>30.5</v>
      </c>
      <c r="G39">
        <v>5.5</v>
      </c>
      <c r="H39">
        <v>3.5</v>
      </c>
      <c r="I39">
        <v>4.5999999999999996</v>
      </c>
      <c r="J39">
        <v>3.3</v>
      </c>
      <c r="K39">
        <v>16</v>
      </c>
      <c r="L39">
        <v>0.8</v>
      </c>
      <c r="M39">
        <v>9</v>
      </c>
      <c r="P39">
        <v>7</v>
      </c>
      <c r="Q39">
        <v>10.7</v>
      </c>
    </row>
    <row r="40" spans="1:17" x14ac:dyDescent="0.2">
      <c r="A40" t="s">
        <v>479</v>
      </c>
      <c r="B40" s="4" t="e">
        <f t="shared" si="0"/>
        <v>#VALUE!</v>
      </c>
      <c r="C40" s="4" t="str">
        <f t="shared" si="1"/>
        <v>29–31 Jan</v>
      </c>
      <c r="D40" t="s">
        <v>50</v>
      </c>
      <c r="E40">
        <v>18.5</v>
      </c>
      <c r="F40">
        <v>27.5</v>
      </c>
      <c r="G40">
        <v>5.4</v>
      </c>
      <c r="H40">
        <v>3.1</v>
      </c>
      <c r="I40">
        <v>5.8</v>
      </c>
      <c r="J40">
        <v>4.0999999999999996</v>
      </c>
      <c r="K40">
        <v>11.5</v>
      </c>
      <c r="L40">
        <v>0.6</v>
      </c>
      <c r="M40">
        <v>7.8</v>
      </c>
      <c r="N40">
        <v>3.2</v>
      </c>
      <c r="O40">
        <v>0.3</v>
      </c>
      <c r="P40">
        <v>12.2</v>
      </c>
      <c r="Q40">
        <v>9</v>
      </c>
    </row>
    <row r="41" spans="1:17" x14ac:dyDescent="0.2">
      <c r="A41" s="1">
        <v>42765</v>
      </c>
      <c r="B41" s="4">
        <f t="shared" si="0"/>
        <v>41304</v>
      </c>
      <c r="C41" s="4">
        <f t="shared" si="1"/>
        <v>41304</v>
      </c>
      <c r="D41" t="s">
        <v>124</v>
      </c>
      <c r="E41">
        <v>20</v>
      </c>
      <c r="F41">
        <v>29.8</v>
      </c>
      <c r="G41">
        <v>5.8</v>
      </c>
      <c r="H41">
        <v>3.6</v>
      </c>
      <c r="I41">
        <v>4.7</v>
      </c>
      <c r="J41">
        <v>3.3</v>
      </c>
      <c r="K41">
        <v>15.7</v>
      </c>
      <c r="L41">
        <v>0.7</v>
      </c>
      <c r="M41">
        <v>9.5</v>
      </c>
      <c r="P41">
        <v>6.9</v>
      </c>
      <c r="Q41">
        <v>9.8000000000000007</v>
      </c>
    </row>
    <row r="42" spans="1:17" x14ac:dyDescent="0.2">
      <c r="A42" s="1">
        <v>42764</v>
      </c>
      <c r="B42" s="4">
        <f t="shared" si="0"/>
        <v>41303</v>
      </c>
      <c r="C42" s="4">
        <f t="shared" si="1"/>
        <v>41303</v>
      </c>
      <c r="D42" t="s">
        <v>124</v>
      </c>
      <c r="E42">
        <v>19.8</v>
      </c>
      <c r="F42">
        <v>29.7</v>
      </c>
      <c r="G42">
        <v>5.5</v>
      </c>
      <c r="H42">
        <v>3.7</v>
      </c>
      <c r="I42">
        <v>4.8</v>
      </c>
      <c r="J42">
        <v>3.5</v>
      </c>
      <c r="K42">
        <v>15.2</v>
      </c>
      <c r="L42">
        <v>0.8</v>
      </c>
      <c r="M42">
        <v>9.1</v>
      </c>
      <c r="P42">
        <v>7.9</v>
      </c>
      <c r="Q42">
        <v>9.9</v>
      </c>
    </row>
    <row r="43" spans="1:17" x14ac:dyDescent="0.2">
      <c r="A43" s="1">
        <v>42764</v>
      </c>
      <c r="B43" s="4">
        <f t="shared" si="0"/>
        <v>41303</v>
      </c>
      <c r="C43" s="4">
        <f t="shared" si="1"/>
        <v>41303</v>
      </c>
      <c r="D43" t="s">
        <v>332</v>
      </c>
      <c r="E43">
        <v>18.5</v>
      </c>
      <c r="F43">
        <v>30.1</v>
      </c>
      <c r="G43">
        <v>5.5</v>
      </c>
      <c r="H43">
        <v>3.8</v>
      </c>
      <c r="I43">
        <v>4.7</v>
      </c>
      <c r="J43">
        <v>4.5</v>
      </c>
      <c r="K43">
        <v>13.2</v>
      </c>
      <c r="L43">
        <v>1.2</v>
      </c>
      <c r="M43">
        <v>9</v>
      </c>
      <c r="N43">
        <v>1.6</v>
      </c>
      <c r="O43">
        <v>0.5</v>
      </c>
      <c r="P43">
        <v>7.4</v>
      </c>
      <c r="Q43">
        <v>11.6</v>
      </c>
    </row>
    <row r="44" spans="1:17" x14ac:dyDescent="0.2">
      <c r="A44" s="1">
        <v>42764</v>
      </c>
      <c r="B44" s="4">
        <f t="shared" si="0"/>
        <v>41303</v>
      </c>
      <c r="C44" s="4">
        <f t="shared" si="1"/>
        <v>41303</v>
      </c>
      <c r="D44" t="s">
        <v>42</v>
      </c>
      <c r="E44">
        <v>19.100000000000001</v>
      </c>
      <c r="F44">
        <v>30.8</v>
      </c>
      <c r="G44">
        <v>4.9000000000000004</v>
      </c>
      <c r="H44">
        <v>3.8</v>
      </c>
      <c r="I44">
        <v>4.5999999999999996</v>
      </c>
      <c r="J44">
        <v>4.9000000000000004</v>
      </c>
      <c r="K44">
        <v>13.6</v>
      </c>
      <c r="L44">
        <v>1.1000000000000001</v>
      </c>
      <c r="M44">
        <v>9.6999999999999993</v>
      </c>
      <c r="N44">
        <v>2</v>
      </c>
      <c r="P44">
        <v>5.5</v>
      </c>
      <c r="Q44">
        <v>11.7</v>
      </c>
    </row>
    <row r="45" spans="1:17" x14ac:dyDescent="0.2">
      <c r="A45" t="s">
        <v>480</v>
      </c>
      <c r="B45" s="4" t="e">
        <f t="shared" si="0"/>
        <v>#VALUE!</v>
      </c>
      <c r="C45" s="4" t="str">
        <f t="shared" si="1"/>
        <v>28–29 Jan</v>
      </c>
      <c r="D45" t="s">
        <v>111</v>
      </c>
      <c r="E45">
        <v>19.3</v>
      </c>
      <c r="F45">
        <v>28</v>
      </c>
      <c r="G45">
        <v>4.9000000000000004</v>
      </c>
      <c r="H45">
        <v>3.4</v>
      </c>
      <c r="I45">
        <v>5</v>
      </c>
      <c r="J45">
        <v>4</v>
      </c>
      <c r="K45">
        <v>18</v>
      </c>
      <c r="L45">
        <v>1.4</v>
      </c>
      <c r="M45">
        <v>9.4</v>
      </c>
      <c r="N45">
        <v>1.4</v>
      </c>
      <c r="O45">
        <v>0.5</v>
      </c>
      <c r="P45">
        <v>4.7</v>
      </c>
      <c r="Q45">
        <v>8.6999999999999993</v>
      </c>
    </row>
    <row r="46" spans="1:17" x14ac:dyDescent="0.2">
      <c r="A46" t="s">
        <v>480</v>
      </c>
      <c r="B46" s="4" t="e">
        <f t="shared" si="0"/>
        <v>#VALUE!</v>
      </c>
      <c r="C46" s="4" t="str">
        <f t="shared" si="1"/>
        <v>28–29 Jan</v>
      </c>
      <c r="D46" t="s">
        <v>472</v>
      </c>
      <c r="E46">
        <v>19.5</v>
      </c>
      <c r="F46">
        <v>29</v>
      </c>
      <c r="G46">
        <v>4.9000000000000004</v>
      </c>
      <c r="H46">
        <v>3.6</v>
      </c>
      <c r="I46">
        <v>4.2</v>
      </c>
      <c r="J46">
        <v>3.9</v>
      </c>
      <c r="K46">
        <v>14.9</v>
      </c>
      <c r="L46">
        <v>1.3</v>
      </c>
      <c r="M46">
        <v>10.199999999999999</v>
      </c>
      <c r="N46">
        <v>1.3</v>
      </c>
      <c r="P46">
        <v>7.2</v>
      </c>
      <c r="Q46">
        <v>9.5</v>
      </c>
    </row>
    <row r="47" spans="1:17" x14ac:dyDescent="0.2">
      <c r="A47" s="1">
        <v>42763</v>
      </c>
      <c r="B47" s="4">
        <f t="shared" si="0"/>
        <v>41302</v>
      </c>
      <c r="C47" s="4">
        <f t="shared" si="1"/>
        <v>41302</v>
      </c>
      <c r="D47" t="s">
        <v>124</v>
      </c>
      <c r="E47">
        <v>19.100000000000001</v>
      </c>
      <c r="F47">
        <v>29.9</v>
      </c>
      <c r="G47">
        <v>5.2</v>
      </c>
      <c r="H47">
        <v>3.8</v>
      </c>
      <c r="I47">
        <v>4.5999999999999996</v>
      </c>
      <c r="J47">
        <v>3.4</v>
      </c>
      <c r="K47">
        <v>15.8</v>
      </c>
      <c r="L47">
        <v>0.7</v>
      </c>
      <c r="M47">
        <v>9.6</v>
      </c>
      <c r="P47">
        <v>7.9</v>
      </c>
      <c r="Q47">
        <v>10.8</v>
      </c>
    </row>
    <row r="48" spans="1:17" x14ac:dyDescent="0.2">
      <c r="A48" s="1">
        <v>42763</v>
      </c>
      <c r="B48" s="4">
        <f t="shared" si="0"/>
        <v>41302</v>
      </c>
      <c r="C48" s="4">
        <f t="shared" si="1"/>
        <v>41302</v>
      </c>
      <c r="D48" t="s">
        <v>13</v>
      </c>
      <c r="E48">
        <v>18.2</v>
      </c>
      <c r="F48">
        <v>32.5</v>
      </c>
      <c r="G48">
        <v>5.2</v>
      </c>
      <c r="H48">
        <v>3.6</v>
      </c>
      <c r="I48">
        <v>4.8</v>
      </c>
      <c r="J48">
        <v>4.5</v>
      </c>
      <c r="K48">
        <v>13.6</v>
      </c>
      <c r="L48">
        <v>1.1000000000000001</v>
      </c>
      <c r="M48">
        <v>10.7</v>
      </c>
      <c r="N48">
        <v>1.4</v>
      </c>
      <c r="P48">
        <v>4.4000000000000004</v>
      </c>
      <c r="Q48">
        <v>14.3</v>
      </c>
    </row>
    <row r="49" spans="1:17" x14ac:dyDescent="0.2">
      <c r="A49" s="1">
        <v>42763</v>
      </c>
      <c r="B49" s="4">
        <f t="shared" si="0"/>
        <v>41302</v>
      </c>
      <c r="C49" s="4">
        <f t="shared" si="1"/>
        <v>41302</v>
      </c>
      <c r="D49" t="s">
        <v>18</v>
      </c>
      <c r="E49">
        <v>18.5</v>
      </c>
      <c r="F49">
        <v>30.5</v>
      </c>
      <c r="G49">
        <v>4.5</v>
      </c>
      <c r="H49">
        <v>3.3</v>
      </c>
      <c r="I49">
        <v>4.7</v>
      </c>
      <c r="J49">
        <v>3.9</v>
      </c>
      <c r="K49">
        <v>14.6</v>
      </c>
      <c r="L49">
        <v>1.2</v>
      </c>
      <c r="M49">
        <v>10.3</v>
      </c>
      <c r="N49">
        <v>1.3</v>
      </c>
      <c r="O49">
        <v>1</v>
      </c>
      <c r="P49">
        <v>6.2</v>
      </c>
      <c r="Q49">
        <v>12</v>
      </c>
    </row>
    <row r="50" spans="1:17" x14ac:dyDescent="0.2">
      <c r="A50" s="1">
        <v>42763</v>
      </c>
      <c r="B50" s="4">
        <f t="shared" si="0"/>
        <v>41302</v>
      </c>
      <c r="C50" s="4">
        <f t="shared" si="1"/>
        <v>41302</v>
      </c>
      <c r="D50" t="s">
        <v>70</v>
      </c>
      <c r="E50">
        <v>18.3</v>
      </c>
      <c r="F50">
        <v>29.6</v>
      </c>
      <c r="G50">
        <v>5</v>
      </c>
      <c r="H50">
        <v>3.8</v>
      </c>
      <c r="I50">
        <v>4.3</v>
      </c>
      <c r="J50">
        <v>4.2</v>
      </c>
      <c r="K50">
        <v>15</v>
      </c>
      <c r="L50">
        <v>1</v>
      </c>
      <c r="M50">
        <v>9.5</v>
      </c>
      <c r="N50">
        <v>2.1</v>
      </c>
      <c r="O50">
        <v>0.7</v>
      </c>
      <c r="P50">
        <v>6.5</v>
      </c>
      <c r="Q50">
        <v>11.3</v>
      </c>
    </row>
    <row r="51" spans="1:17" x14ac:dyDescent="0.2">
      <c r="A51" t="s">
        <v>481</v>
      </c>
      <c r="B51" s="4" t="e">
        <f t="shared" si="0"/>
        <v>#VALUE!</v>
      </c>
      <c r="C51" s="4" t="str">
        <f t="shared" si="1"/>
        <v>22–28 Jan</v>
      </c>
      <c r="D51" t="s">
        <v>12</v>
      </c>
      <c r="E51">
        <v>19.2</v>
      </c>
      <c r="F51">
        <v>32.799999999999997</v>
      </c>
      <c r="G51">
        <v>4.0999999999999996</v>
      </c>
      <c r="H51">
        <v>4.4000000000000004</v>
      </c>
      <c r="I51">
        <v>4.2</v>
      </c>
      <c r="J51">
        <v>3.2</v>
      </c>
      <c r="K51">
        <v>12.9</v>
      </c>
      <c r="L51">
        <v>0.8</v>
      </c>
      <c r="M51">
        <v>12.5</v>
      </c>
      <c r="P51">
        <v>5.9</v>
      </c>
      <c r="Q51">
        <v>13.6</v>
      </c>
    </row>
    <row r="52" spans="1:17" x14ac:dyDescent="0.2">
      <c r="A52" s="1">
        <v>42762</v>
      </c>
      <c r="B52" s="4">
        <f t="shared" si="0"/>
        <v>41301</v>
      </c>
      <c r="C52" s="4">
        <f t="shared" si="1"/>
        <v>41301</v>
      </c>
      <c r="D52" t="s">
        <v>42</v>
      </c>
      <c r="E52">
        <v>18.5</v>
      </c>
      <c r="F52">
        <v>30.8</v>
      </c>
      <c r="G52">
        <v>4.9000000000000004</v>
      </c>
      <c r="H52">
        <v>3.8</v>
      </c>
      <c r="I52">
        <v>4.8</v>
      </c>
      <c r="J52">
        <v>4.9000000000000004</v>
      </c>
      <c r="K52">
        <v>13.6</v>
      </c>
      <c r="L52">
        <v>1.1000000000000001</v>
      </c>
      <c r="M52">
        <v>9.5</v>
      </c>
      <c r="N52">
        <v>1.5</v>
      </c>
      <c r="P52">
        <v>6.6</v>
      </c>
      <c r="Q52">
        <v>12.3</v>
      </c>
    </row>
    <row r="53" spans="1:17" x14ac:dyDescent="0.2">
      <c r="A53" t="s">
        <v>482</v>
      </c>
      <c r="B53" s="4" t="e">
        <f t="shared" si="0"/>
        <v>#VALUE!</v>
      </c>
      <c r="C53" s="4" t="str">
        <f t="shared" si="1"/>
        <v>25–27 Jan</v>
      </c>
      <c r="D53" t="s">
        <v>48</v>
      </c>
      <c r="E53">
        <v>20.2</v>
      </c>
      <c r="F53">
        <v>30.7</v>
      </c>
      <c r="G53">
        <v>5.8</v>
      </c>
      <c r="H53">
        <v>3.5</v>
      </c>
      <c r="I53">
        <v>4.5</v>
      </c>
      <c r="J53">
        <v>4.5</v>
      </c>
      <c r="K53">
        <v>13.9</v>
      </c>
      <c r="L53">
        <v>0.4</v>
      </c>
      <c r="M53">
        <v>10.1</v>
      </c>
      <c r="N53">
        <v>1.5</v>
      </c>
      <c r="O53">
        <v>0.5</v>
      </c>
      <c r="P53">
        <v>4.4000000000000004</v>
      </c>
      <c r="Q53">
        <v>10.5</v>
      </c>
    </row>
    <row r="54" spans="1:17" x14ac:dyDescent="0.2">
      <c r="A54" t="s">
        <v>482</v>
      </c>
      <c r="B54" s="4" t="e">
        <f t="shared" si="0"/>
        <v>#VALUE!</v>
      </c>
      <c r="C54" s="4" t="str">
        <f t="shared" si="1"/>
        <v>25–27 Jan</v>
      </c>
      <c r="D54" t="s">
        <v>483</v>
      </c>
      <c r="E54">
        <v>17.5</v>
      </c>
      <c r="F54">
        <v>30.7</v>
      </c>
      <c r="G54">
        <v>4.9000000000000004</v>
      </c>
      <c r="H54">
        <v>4.5</v>
      </c>
      <c r="I54">
        <v>4.4000000000000004</v>
      </c>
      <c r="J54">
        <v>4.9000000000000004</v>
      </c>
      <c r="K54">
        <v>13.8</v>
      </c>
      <c r="L54">
        <v>1.2</v>
      </c>
      <c r="M54">
        <v>6.7</v>
      </c>
      <c r="N54">
        <v>2.4</v>
      </c>
      <c r="O54">
        <v>1</v>
      </c>
      <c r="P54">
        <v>8</v>
      </c>
      <c r="Q54">
        <v>13.2</v>
      </c>
    </row>
    <row r="55" spans="1:17" x14ac:dyDescent="0.2">
      <c r="A55" s="1">
        <v>42761</v>
      </c>
      <c r="B55" s="4">
        <f t="shared" si="0"/>
        <v>41300</v>
      </c>
      <c r="C55" s="4">
        <f t="shared" si="1"/>
        <v>41300</v>
      </c>
      <c r="D55" t="s">
        <v>124</v>
      </c>
      <c r="E55">
        <v>18.899999999999999</v>
      </c>
      <c r="F55">
        <v>30.2</v>
      </c>
      <c r="G55">
        <v>5.2</v>
      </c>
      <c r="H55">
        <v>3.7</v>
      </c>
      <c r="I55">
        <v>4.8</v>
      </c>
      <c r="J55">
        <v>3.8</v>
      </c>
      <c r="K55">
        <v>14.7</v>
      </c>
      <c r="L55">
        <v>0.9</v>
      </c>
      <c r="M55">
        <v>9.6</v>
      </c>
      <c r="P55">
        <v>8.1999999999999993</v>
      </c>
      <c r="Q55">
        <v>11.3</v>
      </c>
    </row>
    <row r="56" spans="1:17" x14ac:dyDescent="0.2">
      <c r="A56" t="s">
        <v>484</v>
      </c>
      <c r="B56" s="4" t="e">
        <f t="shared" si="0"/>
        <v>#VALUE!</v>
      </c>
      <c r="C56" s="4" t="str">
        <f t="shared" si="1"/>
        <v>25–26 Jan</v>
      </c>
      <c r="D56" t="s">
        <v>20</v>
      </c>
      <c r="E56">
        <v>22.2</v>
      </c>
      <c r="F56">
        <v>29.5</v>
      </c>
      <c r="G56">
        <v>5.5</v>
      </c>
      <c r="H56">
        <v>3.9</v>
      </c>
      <c r="I56">
        <v>3.5</v>
      </c>
      <c r="J56">
        <v>4.0999999999999996</v>
      </c>
      <c r="K56">
        <v>13.1</v>
      </c>
      <c r="L56">
        <v>0.8</v>
      </c>
      <c r="M56">
        <v>8.1999999999999993</v>
      </c>
      <c r="N56">
        <v>1.8</v>
      </c>
      <c r="P56">
        <v>6.6</v>
      </c>
      <c r="Q56">
        <v>7.3</v>
      </c>
    </row>
    <row r="57" spans="1:17" x14ac:dyDescent="0.2">
      <c r="A57" t="s">
        <v>311</v>
      </c>
      <c r="B57" s="4" t="e">
        <f t="shared" si="0"/>
        <v>#VALUE!</v>
      </c>
      <c r="C57" s="4" t="str">
        <f t="shared" si="1"/>
        <v>24–26 Jan</v>
      </c>
      <c r="D57" t="s">
        <v>134</v>
      </c>
      <c r="E57">
        <v>16.2</v>
      </c>
      <c r="F57">
        <v>28.9</v>
      </c>
      <c r="G57">
        <v>6</v>
      </c>
      <c r="H57">
        <v>3.2</v>
      </c>
      <c r="I57">
        <v>6.1</v>
      </c>
      <c r="J57">
        <v>4.4000000000000004</v>
      </c>
      <c r="K57">
        <v>11.9</v>
      </c>
      <c r="L57">
        <v>0.9</v>
      </c>
      <c r="M57">
        <v>7.5</v>
      </c>
      <c r="N57">
        <v>2.7</v>
      </c>
      <c r="O57">
        <v>1</v>
      </c>
      <c r="P57">
        <v>11.2</v>
      </c>
      <c r="Q57">
        <v>12.7</v>
      </c>
    </row>
    <row r="58" spans="1:17" x14ac:dyDescent="0.2">
      <c r="A58" s="1">
        <v>42760</v>
      </c>
      <c r="B58" s="4">
        <f t="shared" si="0"/>
        <v>41299</v>
      </c>
      <c r="C58" s="4">
        <f t="shared" si="1"/>
        <v>41299</v>
      </c>
      <c r="D58" t="s">
        <v>14</v>
      </c>
      <c r="E58">
        <v>18</v>
      </c>
      <c r="F58">
        <v>32</v>
      </c>
      <c r="G58">
        <v>7</v>
      </c>
      <c r="H58">
        <v>4</v>
      </c>
      <c r="I58">
        <v>4</v>
      </c>
      <c r="J58">
        <v>5</v>
      </c>
      <c r="K58">
        <v>10</v>
      </c>
      <c r="L58">
        <v>1</v>
      </c>
      <c r="M58">
        <v>10</v>
      </c>
      <c r="N58">
        <v>2</v>
      </c>
      <c r="O58">
        <v>1</v>
      </c>
      <c r="P58">
        <v>6</v>
      </c>
      <c r="Q58">
        <v>14</v>
      </c>
    </row>
    <row r="59" spans="1:17" x14ac:dyDescent="0.2">
      <c r="A59" t="s">
        <v>312</v>
      </c>
      <c r="B59" s="4" t="e">
        <f t="shared" si="0"/>
        <v>#VALUE!</v>
      </c>
      <c r="C59" s="4" t="str">
        <f t="shared" si="1"/>
        <v>24–25 Jan</v>
      </c>
      <c r="D59" t="s">
        <v>120</v>
      </c>
      <c r="E59">
        <v>20</v>
      </c>
      <c r="F59">
        <v>30.7</v>
      </c>
      <c r="G59">
        <v>4.7</v>
      </c>
      <c r="H59">
        <v>3.1</v>
      </c>
      <c r="I59">
        <v>5</v>
      </c>
      <c r="J59">
        <v>4.7</v>
      </c>
      <c r="K59">
        <v>13.5</v>
      </c>
      <c r="L59">
        <v>1.8</v>
      </c>
      <c r="M59">
        <v>9.6</v>
      </c>
      <c r="N59">
        <v>0.7</v>
      </c>
      <c r="P59">
        <v>6.2</v>
      </c>
      <c r="Q59">
        <v>10.7</v>
      </c>
    </row>
    <row r="60" spans="1:17" x14ac:dyDescent="0.2">
      <c r="A60" t="s">
        <v>210</v>
      </c>
      <c r="B60" s="4" t="e">
        <f t="shared" si="0"/>
        <v>#VALUE!</v>
      </c>
      <c r="C60" s="4" t="str">
        <f t="shared" si="1"/>
        <v>21–25 Jan</v>
      </c>
      <c r="D60" t="s">
        <v>472</v>
      </c>
      <c r="E60">
        <v>18.3</v>
      </c>
      <c r="F60">
        <v>30.2</v>
      </c>
      <c r="G60">
        <v>4.5999999999999996</v>
      </c>
      <c r="H60">
        <v>3.9</v>
      </c>
      <c r="I60">
        <v>4.5</v>
      </c>
      <c r="J60">
        <v>4</v>
      </c>
      <c r="K60">
        <v>14.2</v>
      </c>
      <c r="L60">
        <v>0.9</v>
      </c>
      <c r="M60">
        <v>9.8000000000000007</v>
      </c>
      <c r="N60">
        <v>1.4</v>
      </c>
      <c r="P60">
        <v>8.1999999999999993</v>
      </c>
      <c r="Q60">
        <v>11.9</v>
      </c>
    </row>
    <row r="61" spans="1:17" x14ac:dyDescent="0.2">
      <c r="A61" s="1">
        <v>42759</v>
      </c>
      <c r="B61" s="4">
        <f t="shared" si="0"/>
        <v>41298</v>
      </c>
      <c r="C61" s="4">
        <f t="shared" si="1"/>
        <v>41298</v>
      </c>
      <c r="D61" t="s">
        <v>124</v>
      </c>
      <c r="E61">
        <v>18.5</v>
      </c>
      <c r="F61">
        <v>30.5</v>
      </c>
      <c r="G61">
        <v>5.2</v>
      </c>
      <c r="H61">
        <v>3.9</v>
      </c>
      <c r="I61">
        <v>4.7</v>
      </c>
      <c r="J61">
        <v>3.8</v>
      </c>
      <c r="K61">
        <v>14.3</v>
      </c>
      <c r="L61">
        <v>1.1000000000000001</v>
      </c>
      <c r="M61">
        <v>9.9</v>
      </c>
      <c r="N61">
        <v>1</v>
      </c>
      <c r="P61">
        <v>7.1</v>
      </c>
      <c r="Q61">
        <v>12</v>
      </c>
    </row>
    <row r="62" spans="1:17" x14ac:dyDescent="0.2">
      <c r="A62" t="s">
        <v>485</v>
      </c>
      <c r="B62" s="4" t="e">
        <f t="shared" si="0"/>
        <v>#VALUE!</v>
      </c>
      <c r="C62" s="4" t="str">
        <f t="shared" si="1"/>
        <v>22–24 Jan</v>
      </c>
      <c r="D62" t="s">
        <v>50</v>
      </c>
      <c r="E62">
        <v>19</v>
      </c>
      <c r="F62">
        <v>27.9</v>
      </c>
      <c r="G62">
        <v>5.7</v>
      </c>
      <c r="H62">
        <v>3.1</v>
      </c>
      <c r="I62">
        <v>6.2</v>
      </c>
      <c r="J62">
        <v>3.8</v>
      </c>
      <c r="K62">
        <v>11.2</v>
      </c>
      <c r="L62">
        <v>0.7</v>
      </c>
      <c r="M62">
        <v>8.4</v>
      </c>
      <c r="N62">
        <v>2.8</v>
      </c>
      <c r="O62">
        <v>0.5</v>
      </c>
      <c r="P62">
        <v>10.7</v>
      </c>
      <c r="Q62">
        <v>8.9</v>
      </c>
    </row>
    <row r="63" spans="1:17" x14ac:dyDescent="0.2">
      <c r="A63" t="s">
        <v>485</v>
      </c>
      <c r="B63" s="4" t="e">
        <f t="shared" si="0"/>
        <v>#VALUE!</v>
      </c>
      <c r="C63" s="4" t="str">
        <f t="shared" si="1"/>
        <v>22–24 Jan</v>
      </c>
      <c r="D63" t="s">
        <v>72</v>
      </c>
      <c r="E63">
        <v>18</v>
      </c>
      <c r="F63">
        <v>29</v>
      </c>
      <c r="G63">
        <v>5.5</v>
      </c>
      <c r="H63">
        <v>4.2</v>
      </c>
      <c r="I63">
        <v>4.7</v>
      </c>
      <c r="J63">
        <v>4.2</v>
      </c>
      <c r="K63">
        <v>16</v>
      </c>
      <c r="L63">
        <v>1.1000000000000001</v>
      </c>
      <c r="M63">
        <v>9.5</v>
      </c>
      <c r="P63">
        <v>7.8</v>
      </c>
      <c r="Q63">
        <v>11</v>
      </c>
    </row>
    <row r="64" spans="1:17" x14ac:dyDescent="0.2">
      <c r="A64" t="s">
        <v>313</v>
      </c>
      <c r="B64" s="4" t="e">
        <f t="shared" si="0"/>
        <v>#VALUE!</v>
      </c>
      <c r="C64" s="4" t="str">
        <f t="shared" si="1"/>
        <v>21–24 Jan</v>
      </c>
      <c r="D64" t="s">
        <v>48</v>
      </c>
      <c r="E64">
        <v>18.8</v>
      </c>
      <c r="F64">
        <v>32</v>
      </c>
      <c r="G64">
        <v>5.5</v>
      </c>
      <c r="H64">
        <v>3.6</v>
      </c>
      <c r="I64">
        <v>5.7</v>
      </c>
      <c r="J64">
        <v>3.4</v>
      </c>
      <c r="K64">
        <v>13</v>
      </c>
      <c r="L64">
        <v>1</v>
      </c>
      <c r="M64">
        <v>10.8</v>
      </c>
      <c r="N64">
        <v>1.8</v>
      </c>
      <c r="P64">
        <v>4.4000000000000004</v>
      </c>
      <c r="Q64">
        <v>13.2</v>
      </c>
    </row>
    <row r="65" spans="1:17" x14ac:dyDescent="0.2">
      <c r="A65" s="1">
        <v>42758</v>
      </c>
      <c r="B65" s="4">
        <f t="shared" si="0"/>
        <v>41297</v>
      </c>
      <c r="C65" s="4">
        <f t="shared" si="1"/>
        <v>41297</v>
      </c>
      <c r="D65" t="s">
        <v>124</v>
      </c>
      <c r="E65">
        <v>18.8</v>
      </c>
      <c r="F65">
        <v>30.7</v>
      </c>
      <c r="G65">
        <v>5.3</v>
      </c>
      <c r="H65">
        <v>3.7</v>
      </c>
      <c r="I65">
        <v>4.4000000000000004</v>
      </c>
      <c r="J65">
        <v>3.7</v>
      </c>
      <c r="K65">
        <v>14</v>
      </c>
      <c r="L65">
        <v>1.1000000000000001</v>
      </c>
      <c r="M65">
        <v>10.199999999999999</v>
      </c>
      <c r="P65">
        <v>8.1</v>
      </c>
      <c r="Q65">
        <v>11.9</v>
      </c>
    </row>
    <row r="66" spans="1:17" x14ac:dyDescent="0.2">
      <c r="A66" t="s">
        <v>211</v>
      </c>
      <c r="B66" s="4" t="e">
        <f t="shared" si="0"/>
        <v>#VALUE!</v>
      </c>
      <c r="C66" s="4" t="str">
        <f t="shared" si="1"/>
        <v>22–23 Jan</v>
      </c>
      <c r="D66" t="s">
        <v>111</v>
      </c>
      <c r="E66">
        <v>17.2</v>
      </c>
      <c r="F66">
        <v>29.4</v>
      </c>
      <c r="G66">
        <v>5.3</v>
      </c>
      <c r="H66">
        <v>4.2</v>
      </c>
      <c r="I66">
        <v>5.4</v>
      </c>
      <c r="J66">
        <v>4.4000000000000004</v>
      </c>
      <c r="K66">
        <v>17.2</v>
      </c>
      <c r="L66">
        <v>1.1000000000000001</v>
      </c>
      <c r="M66">
        <v>7.5</v>
      </c>
      <c r="N66">
        <v>1.5</v>
      </c>
      <c r="O66">
        <v>0.3</v>
      </c>
      <c r="P66">
        <v>6.5</v>
      </c>
      <c r="Q66">
        <v>12.2</v>
      </c>
    </row>
    <row r="67" spans="1:17" x14ac:dyDescent="0.2">
      <c r="A67" s="1">
        <v>42757</v>
      </c>
      <c r="B67" s="4">
        <f t="shared" ref="B67:B112" si="2">DATE(YEAR(A67)-4,MONTH(A67),DAY(A67))</f>
        <v>41296</v>
      </c>
      <c r="C67" s="4">
        <f t="shared" ref="C67:C112" si="3">IF(ISERROR(B67), A67, B67)</f>
        <v>41296</v>
      </c>
      <c r="D67" t="s">
        <v>124</v>
      </c>
      <c r="E67">
        <v>18.399999999999999</v>
      </c>
      <c r="F67">
        <v>30.2</v>
      </c>
      <c r="G67">
        <v>5.4</v>
      </c>
      <c r="H67">
        <v>4</v>
      </c>
      <c r="I67">
        <v>4.7</v>
      </c>
      <c r="J67">
        <v>3.9</v>
      </c>
      <c r="K67">
        <v>14.5</v>
      </c>
      <c r="L67">
        <v>1.2</v>
      </c>
      <c r="M67">
        <v>9.9</v>
      </c>
      <c r="P67">
        <v>7.8</v>
      </c>
      <c r="Q67">
        <v>11.8</v>
      </c>
    </row>
    <row r="68" spans="1:17" x14ac:dyDescent="0.2">
      <c r="A68" s="1">
        <v>42757</v>
      </c>
      <c r="B68" s="4">
        <f t="shared" si="2"/>
        <v>41296</v>
      </c>
      <c r="C68" s="4">
        <f t="shared" si="3"/>
        <v>41296</v>
      </c>
      <c r="D68" t="s">
        <v>332</v>
      </c>
      <c r="E68">
        <v>18.5</v>
      </c>
      <c r="F68">
        <v>31.3</v>
      </c>
      <c r="G68">
        <v>5.5</v>
      </c>
      <c r="H68">
        <v>4</v>
      </c>
      <c r="I68">
        <v>4.2</v>
      </c>
      <c r="J68">
        <v>4.7</v>
      </c>
      <c r="K68">
        <v>12.8</v>
      </c>
      <c r="L68">
        <v>1.2</v>
      </c>
      <c r="M68">
        <v>8.5</v>
      </c>
      <c r="N68">
        <v>1.5</v>
      </c>
      <c r="O68">
        <v>0.5</v>
      </c>
      <c r="P68">
        <v>7.3</v>
      </c>
      <c r="Q68">
        <v>12.8</v>
      </c>
    </row>
    <row r="69" spans="1:17" x14ac:dyDescent="0.2">
      <c r="A69" t="s">
        <v>486</v>
      </c>
      <c r="B69" s="4" t="e">
        <f t="shared" si="2"/>
        <v>#VALUE!</v>
      </c>
      <c r="C69" s="4" t="str">
        <f t="shared" si="3"/>
        <v>18–22 Jan</v>
      </c>
      <c r="D69" t="s">
        <v>50</v>
      </c>
      <c r="E69">
        <v>19.3</v>
      </c>
      <c r="F69">
        <v>28.2</v>
      </c>
      <c r="G69">
        <v>6.1</v>
      </c>
      <c r="H69">
        <v>3.3</v>
      </c>
      <c r="I69">
        <v>5.9</v>
      </c>
      <c r="J69">
        <v>3.8</v>
      </c>
      <c r="K69">
        <v>10.9</v>
      </c>
      <c r="L69">
        <v>0.8</v>
      </c>
      <c r="M69">
        <v>7.9</v>
      </c>
      <c r="N69">
        <v>2.2000000000000002</v>
      </c>
      <c r="O69">
        <v>0.5</v>
      </c>
      <c r="P69">
        <v>11.1</v>
      </c>
      <c r="Q69">
        <v>8.9</v>
      </c>
    </row>
    <row r="70" spans="1:17" x14ac:dyDescent="0.2">
      <c r="A70" t="s">
        <v>487</v>
      </c>
      <c r="B70" s="4" t="e">
        <f t="shared" si="2"/>
        <v>#VALUE!</v>
      </c>
      <c r="C70" s="4" t="str">
        <f t="shared" si="3"/>
        <v>17–22 Jan</v>
      </c>
      <c r="D70" t="s">
        <v>12</v>
      </c>
      <c r="E70">
        <v>18.100000000000001</v>
      </c>
      <c r="F70">
        <v>33.5</v>
      </c>
      <c r="G70">
        <v>4.5</v>
      </c>
      <c r="H70">
        <v>3.6</v>
      </c>
      <c r="I70">
        <v>4.5</v>
      </c>
      <c r="J70">
        <v>4</v>
      </c>
      <c r="K70">
        <v>13</v>
      </c>
      <c r="L70">
        <v>1</v>
      </c>
      <c r="M70">
        <v>11.6</v>
      </c>
      <c r="P70">
        <v>6.2</v>
      </c>
      <c r="Q70">
        <v>15.4</v>
      </c>
    </row>
    <row r="71" spans="1:17" x14ac:dyDescent="0.2">
      <c r="A71" s="1">
        <v>42756</v>
      </c>
      <c r="B71" s="4">
        <f t="shared" si="2"/>
        <v>41295</v>
      </c>
      <c r="C71" s="4">
        <f t="shared" si="3"/>
        <v>41295</v>
      </c>
      <c r="D71" t="s">
        <v>124</v>
      </c>
      <c r="E71">
        <v>18.2</v>
      </c>
      <c r="F71">
        <v>30.5</v>
      </c>
      <c r="G71">
        <v>5.2</v>
      </c>
      <c r="H71">
        <v>4.2</v>
      </c>
      <c r="I71">
        <v>4.5999999999999996</v>
      </c>
      <c r="J71">
        <v>4.3</v>
      </c>
      <c r="K71">
        <v>14.2</v>
      </c>
      <c r="L71">
        <v>1.1000000000000001</v>
      </c>
      <c r="M71">
        <v>9.9</v>
      </c>
      <c r="P71">
        <v>7.8</v>
      </c>
      <c r="Q71">
        <v>12.3</v>
      </c>
    </row>
    <row r="72" spans="1:17" x14ac:dyDescent="0.2">
      <c r="A72" s="1">
        <v>42756</v>
      </c>
      <c r="B72" s="4">
        <f t="shared" si="2"/>
        <v>41295</v>
      </c>
      <c r="C72" s="4">
        <f t="shared" si="3"/>
        <v>41295</v>
      </c>
      <c r="D72" t="s">
        <v>13</v>
      </c>
      <c r="E72">
        <v>17.8</v>
      </c>
      <c r="F72">
        <v>33.1</v>
      </c>
      <c r="G72">
        <v>5.3</v>
      </c>
      <c r="H72">
        <v>3.8</v>
      </c>
      <c r="I72">
        <v>4.5999999999999996</v>
      </c>
      <c r="J72">
        <v>4.8</v>
      </c>
      <c r="K72">
        <v>12.8</v>
      </c>
      <c r="L72">
        <v>1.2</v>
      </c>
      <c r="M72">
        <v>11</v>
      </c>
      <c r="N72">
        <v>1.2</v>
      </c>
      <c r="O72">
        <v>0.2</v>
      </c>
      <c r="P72">
        <v>4.2</v>
      </c>
      <c r="Q72">
        <v>15.3</v>
      </c>
    </row>
    <row r="73" spans="1:17" x14ac:dyDescent="0.2">
      <c r="A73" s="1">
        <v>42756</v>
      </c>
      <c r="B73" s="4">
        <f t="shared" si="2"/>
        <v>41295</v>
      </c>
      <c r="C73" s="4">
        <f t="shared" si="3"/>
        <v>41295</v>
      </c>
      <c r="D73" t="s">
        <v>18</v>
      </c>
      <c r="E73">
        <v>18.5</v>
      </c>
      <c r="F73">
        <v>31.5</v>
      </c>
      <c r="G73">
        <v>5</v>
      </c>
      <c r="H73">
        <v>3.5</v>
      </c>
      <c r="I73">
        <v>4.3</v>
      </c>
      <c r="J73">
        <v>3.5</v>
      </c>
      <c r="K73">
        <v>13.3</v>
      </c>
      <c r="L73">
        <v>1.3</v>
      </c>
      <c r="M73">
        <v>9.5</v>
      </c>
      <c r="N73">
        <v>1</v>
      </c>
      <c r="O73">
        <v>1</v>
      </c>
      <c r="P73">
        <v>7.6</v>
      </c>
      <c r="Q73">
        <v>13</v>
      </c>
    </row>
    <row r="74" spans="1:17" x14ac:dyDescent="0.2">
      <c r="A74" s="1">
        <v>42756</v>
      </c>
      <c r="B74" s="4">
        <f t="shared" si="2"/>
        <v>41295</v>
      </c>
      <c r="C74" s="4">
        <f t="shared" si="3"/>
        <v>41295</v>
      </c>
      <c r="D74" t="s">
        <v>14</v>
      </c>
      <c r="E74">
        <v>16.5</v>
      </c>
      <c r="F74">
        <v>32.5</v>
      </c>
      <c r="G74">
        <v>6</v>
      </c>
      <c r="H74">
        <v>4</v>
      </c>
      <c r="I74">
        <v>4</v>
      </c>
      <c r="J74">
        <v>5</v>
      </c>
      <c r="K74">
        <v>10</v>
      </c>
      <c r="L74">
        <v>1</v>
      </c>
      <c r="M74">
        <v>9</v>
      </c>
      <c r="N74">
        <v>2</v>
      </c>
      <c r="O74">
        <v>1</v>
      </c>
      <c r="P74">
        <v>9</v>
      </c>
      <c r="Q74">
        <v>16</v>
      </c>
    </row>
    <row r="75" spans="1:17" x14ac:dyDescent="0.2">
      <c r="A75" s="1">
        <v>42754</v>
      </c>
      <c r="B75" s="4">
        <f t="shared" si="2"/>
        <v>41293</v>
      </c>
      <c r="C75" s="4">
        <f t="shared" si="3"/>
        <v>41293</v>
      </c>
      <c r="D75" t="s">
        <v>124</v>
      </c>
      <c r="E75">
        <v>17.899999999999999</v>
      </c>
      <c r="F75">
        <v>30.8</v>
      </c>
      <c r="G75">
        <v>5.3</v>
      </c>
      <c r="H75">
        <v>4.3</v>
      </c>
      <c r="I75">
        <v>4.8</v>
      </c>
      <c r="J75">
        <v>4.0999999999999996</v>
      </c>
      <c r="K75">
        <v>14</v>
      </c>
      <c r="L75">
        <v>1.1000000000000001</v>
      </c>
      <c r="M75">
        <v>9.8000000000000007</v>
      </c>
      <c r="P75">
        <v>7.9</v>
      </c>
      <c r="Q75">
        <v>12.9</v>
      </c>
    </row>
    <row r="76" spans="1:17" x14ac:dyDescent="0.2">
      <c r="A76" t="s">
        <v>488</v>
      </c>
      <c r="B76" s="4" t="e">
        <f t="shared" si="2"/>
        <v>#VALUE!</v>
      </c>
      <c r="C76" s="4" t="str">
        <f t="shared" si="3"/>
        <v>16–19 Jan</v>
      </c>
      <c r="D76" t="s">
        <v>134</v>
      </c>
      <c r="E76">
        <v>16.7</v>
      </c>
      <c r="F76">
        <v>28</v>
      </c>
      <c r="G76">
        <v>6.4</v>
      </c>
      <c r="H76">
        <v>3.7</v>
      </c>
      <c r="I76">
        <v>6.4</v>
      </c>
      <c r="J76">
        <v>4.3</v>
      </c>
      <c r="K76">
        <v>11.9</v>
      </c>
      <c r="L76">
        <v>1</v>
      </c>
      <c r="M76">
        <v>6.7</v>
      </c>
      <c r="N76">
        <v>3.1</v>
      </c>
      <c r="O76">
        <v>1</v>
      </c>
      <c r="P76">
        <v>10.8</v>
      </c>
      <c r="Q76">
        <v>11.3</v>
      </c>
    </row>
    <row r="77" spans="1:17" x14ac:dyDescent="0.2">
      <c r="A77" t="s">
        <v>489</v>
      </c>
      <c r="B77" s="4" t="e">
        <f t="shared" si="2"/>
        <v>#VALUE!</v>
      </c>
      <c r="C77" s="4" t="str">
        <f t="shared" si="3"/>
        <v>17–18 Jan</v>
      </c>
      <c r="D77" t="s">
        <v>120</v>
      </c>
      <c r="E77">
        <v>19</v>
      </c>
      <c r="F77">
        <v>31.8</v>
      </c>
      <c r="G77">
        <v>4.7</v>
      </c>
      <c r="H77">
        <v>3.5</v>
      </c>
      <c r="I77">
        <v>4.5999999999999996</v>
      </c>
      <c r="J77">
        <v>4.0999999999999996</v>
      </c>
      <c r="K77">
        <v>12.8</v>
      </c>
      <c r="L77">
        <v>1.6</v>
      </c>
      <c r="M77">
        <v>10.1</v>
      </c>
      <c r="N77">
        <v>0.9</v>
      </c>
      <c r="O77">
        <v>1.2</v>
      </c>
      <c r="P77">
        <v>5.7</v>
      </c>
      <c r="Q77">
        <v>12.8</v>
      </c>
    </row>
    <row r="78" spans="1:17" x14ac:dyDescent="0.2">
      <c r="A78" s="1">
        <v>42752</v>
      </c>
      <c r="B78" s="4">
        <f t="shared" si="2"/>
        <v>41291</v>
      </c>
      <c r="C78" s="4">
        <f t="shared" si="3"/>
        <v>41291</v>
      </c>
      <c r="D78" t="s">
        <v>124</v>
      </c>
      <c r="E78">
        <v>18.5</v>
      </c>
      <c r="F78">
        <v>31.6</v>
      </c>
      <c r="G78">
        <v>4.7</v>
      </c>
      <c r="H78">
        <v>4.4000000000000004</v>
      </c>
      <c r="I78">
        <v>4.3</v>
      </c>
      <c r="J78">
        <v>4.4000000000000004</v>
      </c>
      <c r="K78">
        <v>13.9</v>
      </c>
      <c r="L78">
        <v>1.1000000000000001</v>
      </c>
      <c r="M78">
        <v>9.6</v>
      </c>
      <c r="P78">
        <v>7.5</v>
      </c>
      <c r="Q78">
        <v>13.1</v>
      </c>
    </row>
    <row r="79" spans="1:17" x14ac:dyDescent="0.2">
      <c r="A79" t="s">
        <v>465</v>
      </c>
      <c r="B79" s="4" t="e">
        <f t="shared" si="2"/>
        <v>#VALUE!</v>
      </c>
      <c r="C79" s="4" t="str">
        <f t="shared" si="3"/>
        <v>16–17 Jan</v>
      </c>
      <c r="D79" t="s">
        <v>42</v>
      </c>
      <c r="E79">
        <v>18.5</v>
      </c>
      <c r="F79">
        <v>31.8</v>
      </c>
      <c r="G79">
        <v>4.9000000000000004</v>
      </c>
      <c r="H79">
        <v>3.8</v>
      </c>
      <c r="I79">
        <v>4.5999999999999996</v>
      </c>
      <c r="J79">
        <v>4.9000000000000004</v>
      </c>
      <c r="K79">
        <v>13.6</v>
      </c>
      <c r="L79">
        <v>1.1000000000000001</v>
      </c>
      <c r="M79">
        <v>9</v>
      </c>
      <c r="N79">
        <v>1.1000000000000001</v>
      </c>
      <c r="P79">
        <v>6.7</v>
      </c>
      <c r="Q79">
        <v>13.3</v>
      </c>
    </row>
    <row r="80" spans="1:17" x14ac:dyDescent="0.2">
      <c r="A80" s="1">
        <v>42751</v>
      </c>
      <c r="B80" s="4">
        <f t="shared" si="2"/>
        <v>41290</v>
      </c>
      <c r="C80" s="4">
        <f t="shared" si="3"/>
        <v>41290</v>
      </c>
      <c r="D80" t="s">
        <v>124</v>
      </c>
      <c r="E80">
        <v>18.100000000000001</v>
      </c>
      <c r="F80">
        <v>31.5</v>
      </c>
      <c r="G80">
        <v>4.9000000000000004</v>
      </c>
      <c r="H80">
        <v>4.4000000000000004</v>
      </c>
      <c r="I80">
        <v>4.5</v>
      </c>
      <c r="J80">
        <v>4.4000000000000004</v>
      </c>
      <c r="K80">
        <v>13.6</v>
      </c>
      <c r="L80">
        <v>1.1000000000000001</v>
      </c>
      <c r="M80">
        <v>9.8000000000000007</v>
      </c>
      <c r="P80">
        <v>7.7</v>
      </c>
      <c r="Q80">
        <v>13.4</v>
      </c>
    </row>
    <row r="81" spans="1:17" x14ac:dyDescent="0.2">
      <c r="A81" t="s">
        <v>490</v>
      </c>
      <c r="B81" s="4" t="e">
        <f t="shared" si="2"/>
        <v>#VALUE!</v>
      </c>
      <c r="C81" s="4" t="str">
        <f t="shared" si="3"/>
        <v>15–16 Jan</v>
      </c>
      <c r="D81" t="s">
        <v>111</v>
      </c>
      <c r="E81">
        <v>17.7</v>
      </c>
      <c r="F81">
        <v>28.8</v>
      </c>
      <c r="G81">
        <v>5.4</v>
      </c>
      <c r="H81">
        <v>4.0999999999999996</v>
      </c>
      <c r="I81">
        <v>5.4</v>
      </c>
      <c r="J81">
        <v>3.8</v>
      </c>
      <c r="K81">
        <v>16.8</v>
      </c>
      <c r="L81">
        <v>1</v>
      </c>
      <c r="M81">
        <v>8.6</v>
      </c>
      <c r="N81">
        <v>1.5</v>
      </c>
      <c r="O81">
        <v>0.4</v>
      </c>
      <c r="P81">
        <v>6.5</v>
      </c>
      <c r="Q81">
        <v>11.1</v>
      </c>
    </row>
    <row r="82" spans="1:17" x14ac:dyDescent="0.2">
      <c r="A82" t="s">
        <v>491</v>
      </c>
      <c r="B82" s="4" t="e">
        <f t="shared" si="2"/>
        <v>#VALUE!</v>
      </c>
      <c r="C82" s="4" t="str">
        <f t="shared" si="3"/>
        <v>14–16 Jan</v>
      </c>
      <c r="D82" t="s">
        <v>50</v>
      </c>
      <c r="E82">
        <v>20.100000000000001</v>
      </c>
      <c r="F82">
        <v>27.2</v>
      </c>
      <c r="G82">
        <v>6.4</v>
      </c>
      <c r="H82">
        <v>3.2</v>
      </c>
      <c r="I82">
        <v>5.6</v>
      </c>
      <c r="J82">
        <v>4.0999999999999996</v>
      </c>
      <c r="K82">
        <v>10.7</v>
      </c>
      <c r="L82">
        <v>0.9</v>
      </c>
      <c r="M82">
        <v>8.1</v>
      </c>
      <c r="N82">
        <v>2</v>
      </c>
      <c r="O82">
        <v>0.3</v>
      </c>
      <c r="P82">
        <v>11.4</v>
      </c>
      <c r="Q82">
        <v>7.1</v>
      </c>
    </row>
    <row r="83" spans="1:17" x14ac:dyDescent="0.2">
      <c r="A83" s="1">
        <v>42750</v>
      </c>
      <c r="B83" s="4">
        <f t="shared" si="2"/>
        <v>41289</v>
      </c>
      <c r="C83" s="4">
        <f t="shared" si="3"/>
        <v>41289</v>
      </c>
      <c r="D83" t="s">
        <v>124</v>
      </c>
      <c r="E83">
        <v>18.5</v>
      </c>
      <c r="F83">
        <v>31.4</v>
      </c>
      <c r="G83">
        <v>4.7</v>
      </c>
      <c r="H83">
        <v>4.5</v>
      </c>
      <c r="I83">
        <v>4.2</v>
      </c>
      <c r="J83">
        <v>4.5</v>
      </c>
      <c r="K83">
        <v>13.8</v>
      </c>
      <c r="L83">
        <v>1.2</v>
      </c>
      <c r="M83">
        <v>9.6999999999999993</v>
      </c>
      <c r="P83">
        <v>7.5</v>
      </c>
      <c r="Q83">
        <v>12.9</v>
      </c>
    </row>
    <row r="84" spans="1:17" x14ac:dyDescent="0.2">
      <c r="A84" s="1">
        <v>42750</v>
      </c>
      <c r="B84" s="4">
        <f t="shared" si="2"/>
        <v>41289</v>
      </c>
      <c r="C84" s="4">
        <f t="shared" si="3"/>
        <v>41289</v>
      </c>
      <c r="D84" t="s">
        <v>332</v>
      </c>
      <c r="E84">
        <v>18</v>
      </c>
      <c r="F84">
        <v>31.5</v>
      </c>
      <c r="G84">
        <v>5.5</v>
      </c>
      <c r="H84">
        <v>4.2</v>
      </c>
      <c r="I84">
        <v>4.7</v>
      </c>
      <c r="J84">
        <v>5</v>
      </c>
      <c r="K84">
        <v>12.8</v>
      </c>
      <c r="L84">
        <v>1.3</v>
      </c>
      <c r="M84">
        <v>7.5</v>
      </c>
      <c r="N84">
        <v>1.5</v>
      </c>
      <c r="O84">
        <v>0.5</v>
      </c>
      <c r="P84">
        <v>7.5</v>
      </c>
      <c r="Q84">
        <v>13.5</v>
      </c>
    </row>
    <row r="85" spans="1:17" x14ac:dyDescent="0.2">
      <c r="A85" t="s">
        <v>492</v>
      </c>
      <c r="B85" s="4" t="e">
        <f t="shared" si="2"/>
        <v>#VALUE!</v>
      </c>
      <c r="C85" s="4" t="str">
        <f t="shared" si="3"/>
        <v>14–15 Jan</v>
      </c>
      <c r="D85" t="s">
        <v>483</v>
      </c>
      <c r="E85">
        <v>16.8</v>
      </c>
      <c r="F85">
        <v>31.9</v>
      </c>
      <c r="G85">
        <v>5.0999999999999996</v>
      </c>
      <c r="H85">
        <v>4</v>
      </c>
      <c r="I85">
        <v>5</v>
      </c>
      <c r="J85">
        <v>4.7</v>
      </c>
      <c r="K85">
        <v>13.6</v>
      </c>
      <c r="L85">
        <v>1.1000000000000001</v>
      </c>
      <c r="M85">
        <v>7.2</v>
      </c>
      <c r="N85">
        <v>1.9</v>
      </c>
      <c r="O85">
        <v>1</v>
      </c>
      <c r="P85">
        <v>7.7</v>
      </c>
      <c r="Q85">
        <v>15.1</v>
      </c>
    </row>
    <row r="86" spans="1:17" x14ac:dyDescent="0.2">
      <c r="A86" s="1">
        <v>42749</v>
      </c>
      <c r="B86" s="4">
        <f t="shared" si="2"/>
        <v>41288</v>
      </c>
      <c r="C86" s="4">
        <f t="shared" si="3"/>
        <v>41288</v>
      </c>
      <c r="D86" t="s">
        <v>124</v>
      </c>
      <c r="E86">
        <v>18.899999999999999</v>
      </c>
      <c r="F86">
        <v>31.8</v>
      </c>
      <c r="G86">
        <v>4.5999999999999996</v>
      </c>
      <c r="H86">
        <v>4.3</v>
      </c>
      <c r="I86">
        <v>4.0999999999999996</v>
      </c>
      <c r="J86">
        <v>4.5</v>
      </c>
      <c r="K86">
        <v>14.2</v>
      </c>
      <c r="L86">
        <v>1.1000000000000001</v>
      </c>
      <c r="M86">
        <v>9.4</v>
      </c>
      <c r="P86">
        <v>7.1</v>
      </c>
      <c r="Q86">
        <v>12.9</v>
      </c>
    </row>
    <row r="87" spans="1:17" x14ac:dyDescent="0.2">
      <c r="A87" s="1">
        <v>42749</v>
      </c>
      <c r="B87" s="4">
        <f t="shared" si="2"/>
        <v>41288</v>
      </c>
      <c r="C87" s="4">
        <f t="shared" si="3"/>
        <v>41288</v>
      </c>
      <c r="D87" t="s">
        <v>14</v>
      </c>
      <c r="E87">
        <v>16</v>
      </c>
      <c r="F87">
        <v>32.5</v>
      </c>
      <c r="G87">
        <v>6</v>
      </c>
      <c r="H87">
        <v>4</v>
      </c>
      <c r="I87">
        <v>4</v>
      </c>
      <c r="J87">
        <v>5.5</v>
      </c>
      <c r="K87">
        <v>10</v>
      </c>
      <c r="L87">
        <v>1</v>
      </c>
      <c r="M87">
        <v>9</v>
      </c>
      <c r="N87">
        <v>2</v>
      </c>
      <c r="O87">
        <v>1</v>
      </c>
      <c r="P87">
        <v>9</v>
      </c>
      <c r="Q87">
        <v>16.5</v>
      </c>
    </row>
    <row r="88" spans="1:17" x14ac:dyDescent="0.2">
      <c r="A88" s="1">
        <v>42749</v>
      </c>
      <c r="B88" s="4">
        <f t="shared" si="2"/>
        <v>41288</v>
      </c>
      <c r="C88" s="4">
        <f t="shared" si="3"/>
        <v>41288</v>
      </c>
      <c r="D88" t="s">
        <v>13</v>
      </c>
      <c r="E88">
        <v>17.399999999999999</v>
      </c>
      <c r="F88">
        <v>33.4</v>
      </c>
      <c r="G88">
        <v>5</v>
      </c>
      <c r="H88">
        <v>4</v>
      </c>
      <c r="I88">
        <v>4.8</v>
      </c>
      <c r="J88">
        <v>4.9000000000000004</v>
      </c>
      <c r="K88">
        <v>12.5</v>
      </c>
      <c r="L88">
        <v>1.1000000000000001</v>
      </c>
      <c r="M88">
        <v>10.9</v>
      </c>
      <c r="N88">
        <v>1.4</v>
      </c>
      <c r="O88">
        <v>0.2</v>
      </c>
      <c r="P88">
        <v>4.4000000000000004</v>
      </c>
      <c r="Q88">
        <v>16</v>
      </c>
    </row>
    <row r="89" spans="1:17" x14ac:dyDescent="0.2">
      <c r="A89" s="1">
        <v>42749</v>
      </c>
      <c r="B89" s="4">
        <f t="shared" si="2"/>
        <v>41288</v>
      </c>
      <c r="C89" s="4">
        <f t="shared" si="3"/>
        <v>41288</v>
      </c>
      <c r="D89" t="s">
        <v>18</v>
      </c>
      <c r="E89">
        <v>18</v>
      </c>
      <c r="F89">
        <v>31</v>
      </c>
      <c r="G89">
        <v>5</v>
      </c>
      <c r="H89">
        <v>3.5</v>
      </c>
      <c r="I89">
        <v>4</v>
      </c>
      <c r="J89">
        <v>4</v>
      </c>
      <c r="K89">
        <v>12</v>
      </c>
      <c r="L89">
        <v>1.5</v>
      </c>
      <c r="M89">
        <v>10</v>
      </c>
      <c r="N89">
        <v>1.5</v>
      </c>
      <c r="O89">
        <v>1.5</v>
      </c>
      <c r="P89">
        <v>8</v>
      </c>
      <c r="Q89">
        <v>13</v>
      </c>
    </row>
    <row r="90" spans="1:17" x14ac:dyDescent="0.2">
      <c r="A90" t="s">
        <v>493</v>
      </c>
      <c r="B90" s="4" t="e">
        <f t="shared" si="2"/>
        <v>#VALUE!</v>
      </c>
      <c r="C90" s="4" t="str">
        <f t="shared" si="3"/>
        <v>12–14 Jan</v>
      </c>
      <c r="D90" t="s">
        <v>48</v>
      </c>
      <c r="E90">
        <v>17.5</v>
      </c>
      <c r="F90">
        <v>32.799999999999997</v>
      </c>
      <c r="G90">
        <v>5.9</v>
      </c>
      <c r="H90">
        <v>3.8</v>
      </c>
      <c r="I90">
        <v>5.4</v>
      </c>
      <c r="J90">
        <v>3.7</v>
      </c>
      <c r="K90">
        <v>12.5</v>
      </c>
      <c r="L90">
        <v>1</v>
      </c>
      <c r="M90">
        <v>10.8</v>
      </c>
      <c r="N90">
        <v>1.8</v>
      </c>
      <c r="P90">
        <v>4.8</v>
      </c>
      <c r="Q90">
        <v>15.3</v>
      </c>
    </row>
    <row r="91" spans="1:17" x14ac:dyDescent="0.2">
      <c r="A91" s="1">
        <v>42747</v>
      </c>
      <c r="B91" s="4">
        <f t="shared" si="2"/>
        <v>41286</v>
      </c>
      <c r="C91" s="4">
        <f t="shared" si="3"/>
        <v>41286</v>
      </c>
      <c r="D91" t="s">
        <v>124</v>
      </c>
      <c r="E91">
        <v>19.2</v>
      </c>
      <c r="F91">
        <v>32</v>
      </c>
      <c r="G91">
        <v>4.4000000000000004</v>
      </c>
      <c r="H91">
        <v>4.2</v>
      </c>
      <c r="I91">
        <v>4.3</v>
      </c>
      <c r="J91">
        <v>4.4000000000000004</v>
      </c>
      <c r="K91">
        <v>14.3</v>
      </c>
      <c r="L91">
        <v>1</v>
      </c>
      <c r="M91">
        <v>9.3000000000000007</v>
      </c>
      <c r="P91">
        <v>6.9</v>
      </c>
      <c r="Q91">
        <v>12.8</v>
      </c>
    </row>
    <row r="92" spans="1:17" x14ac:dyDescent="0.2">
      <c r="A92" t="s">
        <v>322</v>
      </c>
      <c r="B92" s="4" t="e">
        <f t="shared" si="2"/>
        <v>#VALUE!</v>
      </c>
      <c r="C92" s="4" t="str">
        <f t="shared" si="3"/>
        <v>11–12 Jan</v>
      </c>
      <c r="D92" t="s">
        <v>20</v>
      </c>
      <c r="E92">
        <v>23.1</v>
      </c>
      <c r="F92">
        <v>32.799999999999997</v>
      </c>
      <c r="G92">
        <v>5.5</v>
      </c>
      <c r="H92">
        <v>4</v>
      </c>
      <c r="I92">
        <v>4</v>
      </c>
      <c r="J92">
        <v>4.5</v>
      </c>
      <c r="K92">
        <v>10.5</v>
      </c>
      <c r="L92">
        <v>1</v>
      </c>
      <c r="M92">
        <v>6</v>
      </c>
      <c r="O92">
        <v>1</v>
      </c>
      <c r="P92">
        <v>7.6</v>
      </c>
      <c r="Q92">
        <v>9.6999999999999993</v>
      </c>
    </row>
    <row r="93" spans="1:17" x14ac:dyDescent="0.2">
      <c r="A93" s="1">
        <v>42746</v>
      </c>
      <c r="B93" s="4">
        <f t="shared" si="2"/>
        <v>41285</v>
      </c>
      <c r="C93" s="4">
        <f t="shared" si="3"/>
        <v>41285</v>
      </c>
      <c r="D93" t="s">
        <v>42</v>
      </c>
      <c r="E93">
        <v>20.2</v>
      </c>
      <c r="F93">
        <v>30.9</v>
      </c>
      <c r="G93">
        <v>4.5999999999999996</v>
      </c>
      <c r="H93">
        <v>4.9000000000000004</v>
      </c>
      <c r="I93">
        <v>4.4000000000000004</v>
      </c>
      <c r="J93">
        <v>4.4000000000000004</v>
      </c>
      <c r="K93">
        <v>12.6</v>
      </c>
      <c r="L93">
        <v>1.3</v>
      </c>
      <c r="M93">
        <v>9.3000000000000007</v>
      </c>
      <c r="N93">
        <v>1.1000000000000001</v>
      </c>
      <c r="O93">
        <v>0.5</v>
      </c>
      <c r="P93">
        <v>5.8</v>
      </c>
      <c r="Q93">
        <v>10.7</v>
      </c>
    </row>
    <row r="94" spans="1:17" x14ac:dyDescent="0.2">
      <c r="A94" s="1">
        <v>42746</v>
      </c>
      <c r="B94" s="4">
        <f t="shared" si="2"/>
        <v>41285</v>
      </c>
      <c r="C94" s="4">
        <f t="shared" si="3"/>
        <v>41285</v>
      </c>
      <c r="D94" t="s">
        <v>120</v>
      </c>
      <c r="E94">
        <v>18.399999999999999</v>
      </c>
      <c r="F94">
        <v>32.4</v>
      </c>
      <c r="G94">
        <v>5</v>
      </c>
      <c r="H94">
        <v>3.4</v>
      </c>
      <c r="I94">
        <v>5.2</v>
      </c>
      <c r="J94">
        <v>4.0999999999999996</v>
      </c>
      <c r="K94">
        <v>12.1</v>
      </c>
      <c r="L94">
        <v>1.6</v>
      </c>
      <c r="M94">
        <v>9.8000000000000007</v>
      </c>
      <c r="N94">
        <v>1.1000000000000001</v>
      </c>
      <c r="O94">
        <v>0.9</v>
      </c>
      <c r="P94">
        <v>6</v>
      </c>
      <c r="Q94">
        <v>14</v>
      </c>
    </row>
    <row r="95" spans="1:17" x14ac:dyDescent="0.2">
      <c r="A95" s="1">
        <v>42745</v>
      </c>
      <c r="B95" s="4">
        <f t="shared" si="2"/>
        <v>41284</v>
      </c>
      <c r="C95" s="4">
        <f t="shared" si="3"/>
        <v>41284</v>
      </c>
      <c r="D95" t="s">
        <v>124</v>
      </c>
      <c r="E95">
        <v>18.100000000000001</v>
      </c>
      <c r="F95">
        <v>33.5</v>
      </c>
      <c r="G95">
        <v>4.2</v>
      </c>
      <c r="H95">
        <v>4.5</v>
      </c>
      <c r="I95">
        <v>4</v>
      </c>
      <c r="J95">
        <v>4.5999999999999996</v>
      </c>
      <c r="K95">
        <v>14.4</v>
      </c>
      <c r="L95">
        <v>1.2</v>
      </c>
      <c r="M95">
        <v>9.4</v>
      </c>
      <c r="P95">
        <v>6.1</v>
      </c>
      <c r="Q95">
        <v>15.4</v>
      </c>
    </row>
    <row r="96" spans="1:17" x14ac:dyDescent="0.2">
      <c r="A96" s="1">
        <v>42745</v>
      </c>
      <c r="B96" s="4">
        <f t="shared" si="2"/>
        <v>41284</v>
      </c>
      <c r="C96" s="4">
        <f t="shared" si="3"/>
        <v>41284</v>
      </c>
      <c r="D96" t="s">
        <v>42</v>
      </c>
      <c r="E96">
        <v>17.5</v>
      </c>
      <c r="F96">
        <v>32.200000000000003</v>
      </c>
      <c r="G96">
        <v>4.4000000000000004</v>
      </c>
      <c r="H96">
        <v>4.0999999999999996</v>
      </c>
      <c r="I96">
        <v>4</v>
      </c>
      <c r="J96">
        <v>4.4000000000000004</v>
      </c>
      <c r="K96">
        <v>13.2</v>
      </c>
      <c r="L96">
        <v>1.2</v>
      </c>
      <c r="M96">
        <v>9.8000000000000007</v>
      </c>
      <c r="N96">
        <v>1.1000000000000001</v>
      </c>
      <c r="O96">
        <v>0.5</v>
      </c>
      <c r="P96">
        <v>7.6</v>
      </c>
      <c r="Q96">
        <v>14.7</v>
      </c>
    </row>
    <row r="97" spans="1:17" x14ac:dyDescent="0.2">
      <c r="A97" s="1">
        <v>42744</v>
      </c>
      <c r="B97" s="4">
        <f t="shared" si="2"/>
        <v>41283</v>
      </c>
      <c r="C97" s="4">
        <f t="shared" si="3"/>
        <v>41283</v>
      </c>
      <c r="D97" t="s">
        <v>124</v>
      </c>
      <c r="E97">
        <v>17.899999999999999</v>
      </c>
      <c r="F97">
        <v>33.1</v>
      </c>
      <c r="G97">
        <v>4.2</v>
      </c>
      <c r="I97">
        <v>4.4000000000000004</v>
      </c>
      <c r="J97">
        <v>4.8</v>
      </c>
      <c r="K97">
        <v>14</v>
      </c>
      <c r="P97">
        <v>21.6</v>
      </c>
      <c r="Q97">
        <v>15.2</v>
      </c>
    </row>
    <row r="98" spans="1:17" x14ac:dyDescent="0.2">
      <c r="A98" t="s">
        <v>494</v>
      </c>
      <c r="B98" s="4" t="e">
        <f t="shared" si="2"/>
        <v>#VALUE!</v>
      </c>
      <c r="C98" s="4" t="str">
        <f t="shared" si="3"/>
        <v>7–9 Jan</v>
      </c>
      <c r="D98" t="s">
        <v>111</v>
      </c>
      <c r="E98">
        <v>15.7</v>
      </c>
      <c r="F98">
        <v>29.8</v>
      </c>
      <c r="G98">
        <v>6.1</v>
      </c>
      <c r="H98">
        <v>4</v>
      </c>
      <c r="I98">
        <v>4.5</v>
      </c>
      <c r="J98">
        <v>4.4000000000000004</v>
      </c>
      <c r="K98">
        <v>15.9</v>
      </c>
      <c r="L98">
        <v>1</v>
      </c>
      <c r="M98">
        <v>8.8000000000000007</v>
      </c>
      <c r="N98">
        <v>1.5</v>
      </c>
      <c r="O98">
        <v>0.7</v>
      </c>
      <c r="P98">
        <v>7.6</v>
      </c>
      <c r="Q98">
        <v>13.9</v>
      </c>
    </row>
    <row r="99" spans="1:17" x14ac:dyDescent="0.2">
      <c r="A99" s="1">
        <v>42743</v>
      </c>
      <c r="B99" s="4">
        <f t="shared" si="2"/>
        <v>41282</v>
      </c>
      <c r="C99" s="4">
        <f t="shared" si="3"/>
        <v>41282</v>
      </c>
      <c r="D99" t="s">
        <v>124</v>
      </c>
      <c r="E99">
        <v>18.3</v>
      </c>
      <c r="F99">
        <v>34</v>
      </c>
      <c r="G99">
        <v>3.9</v>
      </c>
      <c r="H99">
        <v>4.8</v>
      </c>
      <c r="I99">
        <v>3.7</v>
      </c>
      <c r="J99">
        <v>4.7</v>
      </c>
      <c r="K99">
        <v>14.1</v>
      </c>
      <c r="L99">
        <v>1.2</v>
      </c>
      <c r="M99">
        <v>9.1</v>
      </c>
      <c r="P99">
        <v>6.2</v>
      </c>
      <c r="Q99">
        <v>15.7</v>
      </c>
    </row>
    <row r="100" spans="1:17" x14ac:dyDescent="0.2">
      <c r="A100" t="s">
        <v>110</v>
      </c>
      <c r="B100" s="4" t="e">
        <f t="shared" si="2"/>
        <v>#VALUE!</v>
      </c>
      <c r="C100" s="4" t="str">
        <f t="shared" si="3"/>
        <v>7–8 Jan</v>
      </c>
      <c r="D100" t="s">
        <v>20</v>
      </c>
      <c r="E100">
        <v>20.5</v>
      </c>
      <c r="F100">
        <v>33.4</v>
      </c>
      <c r="G100">
        <v>5.7</v>
      </c>
      <c r="H100">
        <v>4</v>
      </c>
      <c r="I100">
        <v>4.4000000000000004</v>
      </c>
      <c r="J100">
        <v>4.2</v>
      </c>
      <c r="K100">
        <v>12.3</v>
      </c>
      <c r="L100">
        <v>1</v>
      </c>
      <c r="M100">
        <v>5.5</v>
      </c>
      <c r="N100">
        <v>1.8</v>
      </c>
      <c r="O100">
        <v>0.2</v>
      </c>
      <c r="P100">
        <v>7</v>
      </c>
      <c r="Q100">
        <v>12.9</v>
      </c>
    </row>
    <row r="101" spans="1:17" x14ac:dyDescent="0.2">
      <c r="A101" s="1">
        <v>42742</v>
      </c>
      <c r="B101" s="4">
        <f t="shared" si="2"/>
        <v>41281</v>
      </c>
      <c r="C101" s="4">
        <f t="shared" si="3"/>
        <v>41281</v>
      </c>
      <c r="D101" t="s">
        <v>124</v>
      </c>
      <c r="E101">
        <v>18.100000000000001</v>
      </c>
      <c r="F101">
        <v>33.700000000000003</v>
      </c>
      <c r="G101">
        <v>4.2</v>
      </c>
      <c r="H101">
        <v>4.5999999999999996</v>
      </c>
      <c r="I101">
        <v>4.0999999999999996</v>
      </c>
      <c r="J101">
        <v>4.5</v>
      </c>
      <c r="K101">
        <v>14.4</v>
      </c>
      <c r="L101">
        <v>1.3</v>
      </c>
      <c r="M101">
        <v>9.1999999999999993</v>
      </c>
      <c r="P101">
        <v>5.9</v>
      </c>
      <c r="Q101">
        <v>15.6</v>
      </c>
    </row>
    <row r="102" spans="1:17" x14ac:dyDescent="0.2">
      <c r="A102" s="1">
        <v>42742</v>
      </c>
      <c r="B102" s="4">
        <f t="shared" si="2"/>
        <v>41281</v>
      </c>
      <c r="C102" s="4">
        <f t="shared" si="3"/>
        <v>41281</v>
      </c>
      <c r="D102" t="s">
        <v>14</v>
      </c>
      <c r="E102">
        <v>15</v>
      </c>
      <c r="F102">
        <v>33</v>
      </c>
      <c r="G102">
        <v>6</v>
      </c>
      <c r="H102">
        <v>5</v>
      </c>
      <c r="I102">
        <v>4</v>
      </c>
      <c r="J102">
        <v>6</v>
      </c>
      <c r="K102">
        <v>10</v>
      </c>
      <c r="L102">
        <v>1</v>
      </c>
      <c r="M102">
        <v>8</v>
      </c>
      <c r="N102">
        <v>2</v>
      </c>
      <c r="O102">
        <v>1</v>
      </c>
      <c r="P102">
        <v>9</v>
      </c>
      <c r="Q102">
        <v>18</v>
      </c>
    </row>
    <row r="103" spans="1:17" x14ac:dyDescent="0.2">
      <c r="A103" s="1">
        <v>42742</v>
      </c>
      <c r="B103" s="4">
        <f t="shared" si="2"/>
        <v>41281</v>
      </c>
      <c r="C103" s="4">
        <f t="shared" si="3"/>
        <v>41281</v>
      </c>
      <c r="D103" t="s">
        <v>13</v>
      </c>
      <c r="E103">
        <v>16.100000000000001</v>
      </c>
      <c r="F103">
        <v>33.299999999999997</v>
      </c>
      <c r="G103">
        <v>4</v>
      </c>
      <c r="H103">
        <v>4.3</v>
      </c>
      <c r="I103">
        <v>5.5</v>
      </c>
      <c r="J103">
        <v>5.5</v>
      </c>
      <c r="K103">
        <v>12.5</v>
      </c>
      <c r="L103">
        <v>1.3</v>
      </c>
      <c r="M103">
        <v>12</v>
      </c>
      <c r="N103">
        <v>1.6</v>
      </c>
      <c r="O103">
        <v>0.2</v>
      </c>
      <c r="P103">
        <v>3.7</v>
      </c>
      <c r="Q103">
        <v>17.2</v>
      </c>
    </row>
    <row r="104" spans="1:17" x14ac:dyDescent="0.2">
      <c r="A104" s="1">
        <v>42741</v>
      </c>
      <c r="B104" s="4">
        <f t="shared" si="2"/>
        <v>41280</v>
      </c>
      <c r="C104" s="4">
        <f t="shared" si="3"/>
        <v>41280</v>
      </c>
      <c r="D104" t="s">
        <v>42</v>
      </c>
      <c r="E104">
        <v>18</v>
      </c>
      <c r="F104">
        <v>33</v>
      </c>
      <c r="G104">
        <v>6</v>
      </c>
      <c r="H104">
        <v>4</v>
      </c>
      <c r="I104">
        <v>2.5</v>
      </c>
      <c r="J104">
        <v>4</v>
      </c>
      <c r="K104">
        <v>13.5</v>
      </c>
      <c r="L104">
        <v>1</v>
      </c>
      <c r="M104">
        <v>9</v>
      </c>
      <c r="O104">
        <v>1.5</v>
      </c>
      <c r="P104">
        <v>7.5</v>
      </c>
      <c r="Q104">
        <v>15</v>
      </c>
    </row>
    <row r="105" spans="1:17" x14ac:dyDescent="0.2">
      <c r="A105" t="s">
        <v>495</v>
      </c>
      <c r="B105" s="4" t="e">
        <f t="shared" si="2"/>
        <v>#VALUE!</v>
      </c>
      <c r="C105" s="4" t="str">
        <f t="shared" si="3"/>
        <v>3–6 Jan</v>
      </c>
      <c r="D105" t="s">
        <v>134</v>
      </c>
      <c r="E105">
        <v>14.1</v>
      </c>
      <c r="F105">
        <v>27.3</v>
      </c>
      <c r="G105">
        <v>7.6</v>
      </c>
      <c r="H105">
        <v>3.8</v>
      </c>
      <c r="I105">
        <v>5.7</v>
      </c>
      <c r="J105">
        <v>4.2</v>
      </c>
      <c r="K105">
        <v>13</v>
      </c>
      <c r="L105">
        <v>1.3</v>
      </c>
      <c r="M105">
        <v>8</v>
      </c>
      <c r="N105">
        <v>3.5</v>
      </c>
      <c r="O105">
        <v>0.8</v>
      </c>
      <c r="P105">
        <v>10.7</v>
      </c>
      <c r="Q105">
        <v>13.2</v>
      </c>
    </row>
    <row r="106" spans="1:17" x14ac:dyDescent="0.2">
      <c r="A106" s="1">
        <v>42740</v>
      </c>
      <c r="B106" s="4">
        <f t="shared" si="2"/>
        <v>41279</v>
      </c>
      <c r="C106" s="4">
        <f t="shared" si="3"/>
        <v>41279</v>
      </c>
      <c r="D106" t="s">
        <v>18</v>
      </c>
      <c r="E106">
        <v>17</v>
      </c>
      <c r="F106">
        <v>31</v>
      </c>
      <c r="G106">
        <v>5</v>
      </c>
      <c r="H106">
        <v>4</v>
      </c>
      <c r="I106">
        <v>2</v>
      </c>
      <c r="J106">
        <v>5</v>
      </c>
      <c r="K106">
        <v>13</v>
      </c>
      <c r="L106">
        <v>2</v>
      </c>
      <c r="M106">
        <v>10</v>
      </c>
      <c r="N106">
        <v>1.5</v>
      </c>
      <c r="O106">
        <v>2</v>
      </c>
      <c r="P106">
        <v>7.5</v>
      </c>
      <c r="Q106">
        <v>14</v>
      </c>
    </row>
    <row r="107" spans="1:17" x14ac:dyDescent="0.2">
      <c r="A107" s="1">
        <v>42740</v>
      </c>
      <c r="B107" s="4">
        <f t="shared" si="2"/>
        <v>41279</v>
      </c>
      <c r="C107" s="4">
        <f t="shared" si="3"/>
        <v>41279</v>
      </c>
      <c r="D107" t="s">
        <v>124</v>
      </c>
      <c r="E107">
        <v>18.2</v>
      </c>
      <c r="F107">
        <v>33.799999999999997</v>
      </c>
      <c r="G107">
        <v>4.5</v>
      </c>
      <c r="H107">
        <v>4.4000000000000004</v>
      </c>
      <c r="I107">
        <v>3.4</v>
      </c>
      <c r="J107">
        <v>4.5999999999999996</v>
      </c>
      <c r="K107">
        <v>15.7</v>
      </c>
      <c r="L107">
        <v>1.2</v>
      </c>
      <c r="M107">
        <v>8.6999999999999993</v>
      </c>
      <c r="P107">
        <v>5.5</v>
      </c>
      <c r="Q107">
        <v>15.6</v>
      </c>
    </row>
    <row r="108" spans="1:17" x14ac:dyDescent="0.2">
      <c r="A108" s="1">
        <v>42738</v>
      </c>
      <c r="B108" s="4">
        <f t="shared" si="2"/>
        <v>41277</v>
      </c>
      <c r="C108" s="4">
        <f t="shared" si="3"/>
        <v>41277</v>
      </c>
      <c r="D108" t="s">
        <v>124</v>
      </c>
      <c r="E108">
        <v>19.2</v>
      </c>
      <c r="F108">
        <v>34.6</v>
      </c>
      <c r="G108">
        <v>4</v>
      </c>
      <c r="H108">
        <v>4.5</v>
      </c>
      <c r="I108">
        <v>3.8</v>
      </c>
      <c r="J108">
        <v>4.2</v>
      </c>
      <c r="K108">
        <v>16.399999999999999</v>
      </c>
      <c r="L108">
        <v>1.2</v>
      </c>
      <c r="M108">
        <v>6.7</v>
      </c>
      <c r="P108">
        <v>5.4</v>
      </c>
      <c r="Q108">
        <v>15.4</v>
      </c>
    </row>
    <row r="109" spans="1:17" x14ac:dyDescent="0.2">
      <c r="A109" s="1">
        <v>42738</v>
      </c>
      <c r="B109" s="4">
        <f t="shared" si="2"/>
        <v>41277</v>
      </c>
      <c r="C109" s="4">
        <f t="shared" si="3"/>
        <v>41277</v>
      </c>
      <c r="D109" t="s">
        <v>18</v>
      </c>
      <c r="E109">
        <v>17</v>
      </c>
      <c r="F109">
        <v>32</v>
      </c>
      <c r="G109">
        <v>5</v>
      </c>
      <c r="H109">
        <v>3.5</v>
      </c>
      <c r="I109">
        <v>2.5</v>
      </c>
      <c r="J109">
        <v>5</v>
      </c>
      <c r="K109">
        <v>13</v>
      </c>
      <c r="L109">
        <v>1.5</v>
      </c>
      <c r="M109">
        <v>10</v>
      </c>
      <c r="P109">
        <v>10.5</v>
      </c>
      <c r="Q109">
        <v>15</v>
      </c>
    </row>
    <row r="110" spans="1:17" x14ac:dyDescent="0.2">
      <c r="A110" s="1">
        <v>42737</v>
      </c>
      <c r="B110" s="4">
        <f t="shared" si="2"/>
        <v>41276</v>
      </c>
      <c r="C110" s="4">
        <f t="shared" si="3"/>
        <v>41276</v>
      </c>
      <c r="D110" t="s">
        <v>124</v>
      </c>
      <c r="E110">
        <v>19.600000000000001</v>
      </c>
      <c r="F110">
        <v>34.700000000000003</v>
      </c>
      <c r="G110">
        <v>4.0999999999999996</v>
      </c>
      <c r="H110">
        <v>4.5999999999999996</v>
      </c>
      <c r="I110">
        <v>3.7</v>
      </c>
      <c r="J110">
        <v>4.2</v>
      </c>
      <c r="K110">
        <v>16.3</v>
      </c>
      <c r="L110">
        <v>1.2</v>
      </c>
      <c r="M110">
        <v>6.2</v>
      </c>
      <c r="P110">
        <v>5.4</v>
      </c>
      <c r="Q110">
        <v>15.1</v>
      </c>
    </row>
    <row r="111" spans="1:17" x14ac:dyDescent="0.2">
      <c r="A111" s="1">
        <v>42737</v>
      </c>
      <c r="B111" s="4">
        <f t="shared" si="2"/>
        <v>41276</v>
      </c>
      <c r="C111" s="4">
        <f t="shared" si="3"/>
        <v>41276</v>
      </c>
      <c r="D111" t="s">
        <v>48</v>
      </c>
      <c r="E111">
        <v>15.6</v>
      </c>
      <c r="F111">
        <v>31.7</v>
      </c>
      <c r="G111">
        <v>6.5</v>
      </c>
      <c r="H111">
        <v>3.9</v>
      </c>
      <c r="I111">
        <v>4.3</v>
      </c>
      <c r="J111">
        <v>4.2</v>
      </c>
      <c r="K111">
        <v>13.4</v>
      </c>
      <c r="L111">
        <v>1.4</v>
      </c>
      <c r="M111">
        <v>9.3000000000000007</v>
      </c>
      <c r="N111">
        <v>1.9</v>
      </c>
      <c r="O111">
        <v>0.6</v>
      </c>
      <c r="P111">
        <v>7.2</v>
      </c>
      <c r="Q111">
        <v>16.100000000000001</v>
      </c>
    </row>
    <row r="112" spans="1:17" x14ac:dyDescent="0.2">
      <c r="A112" s="1">
        <v>42736</v>
      </c>
      <c r="B112" s="4">
        <f t="shared" si="2"/>
        <v>41275</v>
      </c>
      <c r="C112" s="4">
        <f t="shared" si="3"/>
        <v>41275</v>
      </c>
      <c r="D112" t="s">
        <v>14</v>
      </c>
      <c r="E112">
        <v>17</v>
      </c>
      <c r="F112">
        <v>33</v>
      </c>
      <c r="G112">
        <v>6</v>
      </c>
      <c r="H112">
        <v>6</v>
      </c>
      <c r="I112">
        <v>5</v>
      </c>
      <c r="J112">
        <v>6</v>
      </c>
      <c r="K112">
        <v>11</v>
      </c>
      <c r="L112">
        <v>2</v>
      </c>
      <c r="M112">
        <v>4</v>
      </c>
      <c r="O112">
        <v>2</v>
      </c>
      <c r="P112">
        <v>8</v>
      </c>
      <c r="Q112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2"/>
  <sheetViews>
    <sheetView topLeftCell="A247" workbookViewId="0">
      <selection activeCell="C3" sqref="C3"/>
    </sheetView>
  </sheetViews>
  <sheetFormatPr baseColWidth="10" defaultRowHeight="16" x14ac:dyDescent="0.2"/>
  <cols>
    <col min="1" max="1" width="18.5" customWidth="1"/>
    <col min="2" max="2" width="11" style="4" customWidth="1"/>
    <col min="3" max="3" width="12.6640625" style="4" customWidth="1"/>
    <col min="4" max="4" width="13.5" customWidth="1"/>
  </cols>
  <sheetData>
    <row r="1" spans="1:15" x14ac:dyDescent="0.2">
      <c r="A1" t="s">
        <v>773</v>
      </c>
      <c r="B1" s="4" t="s">
        <v>772</v>
      </c>
      <c r="C1" s="4" t="s">
        <v>771</v>
      </c>
      <c r="D1" t="s">
        <v>1</v>
      </c>
      <c r="E1" t="s">
        <v>45</v>
      </c>
      <c r="F1" t="s">
        <v>3</v>
      </c>
      <c r="G1" t="s">
        <v>544</v>
      </c>
      <c r="H1" t="s">
        <v>469</v>
      </c>
      <c r="I1" t="s">
        <v>4</v>
      </c>
      <c r="J1" t="s">
        <v>44</v>
      </c>
      <c r="K1" t="s">
        <v>325</v>
      </c>
      <c r="L1" t="s">
        <v>5</v>
      </c>
      <c r="M1" t="s">
        <v>497</v>
      </c>
      <c r="N1" t="s">
        <v>7</v>
      </c>
      <c r="O1" t="s">
        <v>8</v>
      </c>
    </row>
    <row r="2" spans="1:15" x14ac:dyDescent="0.2">
      <c r="A2" s="1">
        <v>43092</v>
      </c>
      <c r="B2" s="4">
        <f>DATE(YEAR(A2)-4,MONTH(A2),DAY(A2))</f>
        <v>41631</v>
      </c>
      <c r="C2" s="4">
        <f>IF(ISERROR(B2), A2, B2)</f>
        <v>41631</v>
      </c>
      <c r="D2" t="s">
        <v>42</v>
      </c>
      <c r="E2">
        <v>21.2</v>
      </c>
      <c r="F2">
        <v>32.5</v>
      </c>
      <c r="G2">
        <v>20.3</v>
      </c>
      <c r="H2">
        <v>2.7</v>
      </c>
      <c r="I2">
        <v>3.5</v>
      </c>
      <c r="J2">
        <v>3.3</v>
      </c>
      <c r="K2">
        <v>2.2000000000000002</v>
      </c>
      <c r="L2">
        <v>2.9</v>
      </c>
      <c r="M2">
        <v>7.1</v>
      </c>
      <c r="N2">
        <v>4.3</v>
      </c>
      <c r="O2">
        <v>11.3</v>
      </c>
    </row>
    <row r="3" spans="1:15" x14ac:dyDescent="0.2">
      <c r="A3" s="1">
        <v>43089</v>
      </c>
      <c r="B3" s="4">
        <f t="shared" ref="B3:B66" si="0">DATE(YEAR(A3)-4,MONTH(A3),DAY(A3))</f>
        <v>41628</v>
      </c>
      <c r="C3" s="4">
        <f t="shared" ref="C2:C6" si="1">IF(ISERROR(B3), A3, B3)</f>
        <v>41628</v>
      </c>
      <c r="D3" t="s">
        <v>498</v>
      </c>
      <c r="E3">
        <v>21.3</v>
      </c>
      <c r="F3">
        <v>30.5</v>
      </c>
      <c r="G3">
        <v>21</v>
      </c>
      <c r="H3">
        <v>2.2000000000000002</v>
      </c>
      <c r="I3">
        <v>3.8</v>
      </c>
      <c r="J3">
        <v>3.1</v>
      </c>
      <c r="K3">
        <v>2.4</v>
      </c>
      <c r="L3">
        <v>2.2999999999999998</v>
      </c>
      <c r="M3">
        <v>4.5999999999999996</v>
      </c>
      <c r="N3">
        <v>8.8000000000000007</v>
      </c>
      <c r="O3">
        <v>9.1999999999999993</v>
      </c>
    </row>
    <row r="4" spans="1:15" x14ac:dyDescent="0.2">
      <c r="A4" s="1">
        <v>43089</v>
      </c>
      <c r="B4" s="4">
        <f t="shared" si="0"/>
        <v>41628</v>
      </c>
      <c r="C4" s="4">
        <f t="shared" si="1"/>
        <v>41628</v>
      </c>
      <c r="D4" t="s">
        <v>18</v>
      </c>
      <c r="E4">
        <v>20</v>
      </c>
      <c r="F4">
        <v>32.5</v>
      </c>
      <c r="G4">
        <v>19</v>
      </c>
      <c r="H4">
        <v>1.3</v>
      </c>
      <c r="I4">
        <v>3.5</v>
      </c>
      <c r="J4">
        <v>3</v>
      </c>
      <c r="K4">
        <v>2.5</v>
      </c>
      <c r="L4">
        <v>2.5</v>
      </c>
      <c r="M4">
        <v>6.5</v>
      </c>
      <c r="N4">
        <v>9.1999999999999993</v>
      </c>
      <c r="O4">
        <v>12.5</v>
      </c>
    </row>
    <row r="5" spans="1:15" x14ac:dyDescent="0.2">
      <c r="A5" s="1">
        <v>43089</v>
      </c>
      <c r="B5" s="4">
        <f t="shared" si="0"/>
        <v>41628</v>
      </c>
      <c r="C5" s="4">
        <f t="shared" si="1"/>
        <v>41628</v>
      </c>
      <c r="D5" t="s">
        <v>111</v>
      </c>
      <c r="E5">
        <v>18.2</v>
      </c>
      <c r="F5">
        <v>34.799999999999997</v>
      </c>
      <c r="G5">
        <v>20.8</v>
      </c>
      <c r="H5">
        <v>2</v>
      </c>
      <c r="I5">
        <v>5.7</v>
      </c>
      <c r="J5">
        <v>3.2</v>
      </c>
      <c r="K5">
        <v>2.4</v>
      </c>
      <c r="L5">
        <v>1.4</v>
      </c>
      <c r="M5">
        <v>4.7</v>
      </c>
      <c r="N5">
        <v>6.8</v>
      </c>
      <c r="O5">
        <v>14</v>
      </c>
    </row>
    <row r="6" spans="1:15" x14ac:dyDescent="0.2">
      <c r="A6" s="1">
        <v>43088</v>
      </c>
      <c r="B6" s="4">
        <f t="shared" si="0"/>
        <v>41627</v>
      </c>
      <c r="C6" s="4">
        <f t="shared" si="1"/>
        <v>41627</v>
      </c>
      <c r="D6" t="s">
        <v>124</v>
      </c>
      <c r="E6">
        <v>21.7</v>
      </c>
      <c r="F6">
        <v>29.4</v>
      </c>
      <c r="G6">
        <v>23.3</v>
      </c>
      <c r="H6">
        <v>1.6</v>
      </c>
      <c r="I6">
        <v>3.4</v>
      </c>
      <c r="J6">
        <v>2.7</v>
      </c>
      <c r="K6">
        <v>2.8</v>
      </c>
      <c r="L6">
        <v>2.9</v>
      </c>
      <c r="M6">
        <v>5.3</v>
      </c>
      <c r="N6">
        <v>6.9</v>
      </c>
      <c r="O6">
        <v>6.1</v>
      </c>
    </row>
    <row r="7" spans="1:15" x14ac:dyDescent="0.2">
      <c r="A7" t="s">
        <v>499</v>
      </c>
      <c r="B7" s="4" t="e">
        <f t="shared" si="0"/>
        <v>#VALUE!</v>
      </c>
      <c r="C7" s="4" t="str">
        <f>IF(ISERROR(B7), A7, B7)</f>
        <v>15–18 Dec</v>
      </c>
      <c r="D7" t="s">
        <v>134</v>
      </c>
      <c r="E7">
        <v>23.6</v>
      </c>
      <c r="F7">
        <v>29.3</v>
      </c>
      <c r="G7">
        <v>19.8</v>
      </c>
      <c r="H7">
        <v>1.8</v>
      </c>
      <c r="I7">
        <v>5.4</v>
      </c>
      <c r="J7">
        <v>2.9</v>
      </c>
      <c r="K7">
        <v>3.2</v>
      </c>
      <c r="L7">
        <v>1.9</v>
      </c>
      <c r="M7">
        <v>4.4000000000000004</v>
      </c>
      <c r="N7">
        <v>7.7</v>
      </c>
      <c r="O7">
        <v>5.7</v>
      </c>
    </row>
    <row r="8" spans="1:15" x14ac:dyDescent="0.2">
      <c r="A8" s="1">
        <v>43086</v>
      </c>
      <c r="B8" s="4">
        <f t="shared" si="0"/>
        <v>41625</v>
      </c>
      <c r="C8" s="4">
        <f t="shared" ref="C8:C71" si="2">IF(ISERROR(B8), A8, B8)</f>
        <v>41625</v>
      </c>
      <c r="D8" t="s">
        <v>13</v>
      </c>
      <c r="E8">
        <v>20.9</v>
      </c>
      <c r="F8">
        <v>32.200000000000003</v>
      </c>
      <c r="G8">
        <v>21.8</v>
      </c>
      <c r="H8">
        <v>2.2000000000000002</v>
      </c>
      <c r="I8">
        <v>3.3</v>
      </c>
      <c r="J8">
        <v>3.2</v>
      </c>
      <c r="K8">
        <v>1.8</v>
      </c>
      <c r="L8">
        <v>2.9</v>
      </c>
      <c r="M8">
        <v>7.5</v>
      </c>
      <c r="N8">
        <v>4.2</v>
      </c>
      <c r="O8">
        <v>10.4</v>
      </c>
    </row>
    <row r="9" spans="1:15" x14ac:dyDescent="0.2">
      <c r="A9" s="1">
        <v>43085</v>
      </c>
      <c r="B9" s="4">
        <f t="shared" si="0"/>
        <v>41624</v>
      </c>
      <c r="C9" s="4">
        <f t="shared" si="2"/>
        <v>41624</v>
      </c>
      <c r="D9" t="s">
        <v>18</v>
      </c>
      <c r="E9">
        <v>21</v>
      </c>
      <c r="F9">
        <v>32</v>
      </c>
      <c r="G9">
        <v>20.5</v>
      </c>
      <c r="H9">
        <v>1.5</v>
      </c>
      <c r="I9">
        <v>3.7</v>
      </c>
      <c r="J9">
        <v>3.5</v>
      </c>
      <c r="K9">
        <v>2.5</v>
      </c>
      <c r="L9">
        <v>2.5</v>
      </c>
      <c r="M9">
        <v>7</v>
      </c>
      <c r="N9">
        <v>5.8</v>
      </c>
      <c r="O9">
        <v>11</v>
      </c>
    </row>
    <row r="10" spans="1:15" x14ac:dyDescent="0.2">
      <c r="A10" t="s">
        <v>500</v>
      </c>
      <c r="B10" s="4" t="e">
        <f t="shared" si="0"/>
        <v>#VALUE!</v>
      </c>
      <c r="C10" s="4" t="str">
        <f t="shared" si="2"/>
        <v>13–16 Dec</v>
      </c>
      <c r="D10" t="s">
        <v>501</v>
      </c>
      <c r="E10">
        <v>21.7</v>
      </c>
      <c r="F10">
        <v>30.6</v>
      </c>
      <c r="G10">
        <v>21</v>
      </c>
      <c r="H10">
        <v>1.6</v>
      </c>
      <c r="I10">
        <v>3.6</v>
      </c>
      <c r="J10">
        <v>3.1</v>
      </c>
      <c r="K10">
        <v>2</v>
      </c>
      <c r="L10">
        <v>2.2000000000000002</v>
      </c>
      <c r="M10">
        <v>5</v>
      </c>
      <c r="N10">
        <v>9.1999999999999993</v>
      </c>
      <c r="O10">
        <v>8.9</v>
      </c>
    </row>
    <row r="11" spans="1:15" x14ac:dyDescent="0.2">
      <c r="A11" t="s">
        <v>216</v>
      </c>
      <c r="B11" s="4" t="e">
        <f t="shared" si="0"/>
        <v>#VALUE!</v>
      </c>
      <c r="C11" s="4" t="str">
        <f t="shared" si="2"/>
        <v>14–15 Dec</v>
      </c>
      <c r="D11" t="s">
        <v>48</v>
      </c>
      <c r="E11">
        <v>19</v>
      </c>
      <c r="F11">
        <v>33</v>
      </c>
      <c r="G11">
        <v>20.5</v>
      </c>
      <c r="H11">
        <v>2.5</v>
      </c>
      <c r="I11">
        <v>3.5</v>
      </c>
      <c r="J11">
        <v>3.5</v>
      </c>
      <c r="K11">
        <v>3</v>
      </c>
      <c r="L11">
        <v>2.5</v>
      </c>
      <c r="M11">
        <v>6.5</v>
      </c>
      <c r="N11">
        <v>6</v>
      </c>
      <c r="O11">
        <v>12.5</v>
      </c>
    </row>
    <row r="12" spans="1:15" x14ac:dyDescent="0.2">
      <c r="A12" t="s">
        <v>502</v>
      </c>
      <c r="B12" s="4" t="e">
        <f t="shared" si="0"/>
        <v>#VALUE!</v>
      </c>
      <c r="C12" s="4" t="str">
        <f t="shared" si="2"/>
        <v>13–15 Dec</v>
      </c>
      <c r="D12" t="s">
        <v>120</v>
      </c>
      <c r="E12">
        <v>21.7</v>
      </c>
      <c r="F12">
        <v>31</v>
      </c>
      <c r="G12">
        <v>21.1</v>
      </c>
      <c r="H12">
        <v>2.2000000000000002</v>
      </c>
      <c r="I12">
        <v>3.3</v>
      </c>
      <c r="J12">
        <v>2.7</v>
      </c>
      <c r="K12">
        <v>2.6</v>
      </c>
      <c r="L12">
        <v>2.4</v>
      </c>
      <c r="M12">
        <v>4.0999999999999996</v>
      </c>
      <c r="N12">
        <v>8.9</v>
      </c>
      <c r="O12">
        <v>9.3000000000000007</v>
      </c>
    </row>
    <row r="13" spans="1:15" x14ac:dyDescent="0.2">
      <c r="A13" s="1">
        <v>43082</v>
      </c>
      <c r="B13" s="4">
        <f t="shared" si="0"/>
        <v>41621</v>
      </c>
      <c r="C13" s="4">
        <f t="shared" si="2"/>
        <v>41621</v>
      </c>
      <c r="D13" t="s">
        <v>20</v>
      </c>
      <c r="E13">
        <v>22.5</v>
      </c>
      <c r="F13">
        <v>28</v>
      </c>
      <c r="G13">
        <v>21.4</v>
      </c>
      <c r="H13">
        <v>1.9</v>
      </c>
      <c r="I13">
        <v>4.3</v>
      </c>
      <c r="J13">
        <v>3.3</v>
      </c>
      <c r="K13">
        <v>2.4</v>
      </c>
      <c r="L13">
        <v>2.6</v>
      </c>
      <c r="M13">
        <v>3.6</v>
      </c>
      <c r="N13">
        <v>10</v>
      </c>
      <c r="O13">
        <v>5.5</v>
      </c>
    </row>
    <row r="14" spans="1:15" x14ac:dyDescent="0.2">
      <c r="A14" s="1">
        <v>43082</v>
      </c>
      <c r="B14" s="4">
        <f t="shared" si="0"/>
        <v>41621</v>
      </c>
      <c r="C14" s="4">
        <f t="shared" si="2"/>
        <v>41621</v>
      </c>
      <c r="D14" t="s">
        <v>503</v>
      </c>
      <c r="E14">
        <v>18.899999999999999</v>
      </c>
      <c r="F14">
        <v>29.9</v>
      </c>
      <c r="G14">
        <v>19.5</v>
      </c>
      <c r="H14">
        <v>3.5</v>
      </c>
      <c r="I14">
        <v>3.9</v>
      </c>
      <c r="J14">
        <v>3.8</v>
      </c>
      <c r="K14">
        <v>3.4</v>
      </c>
      <c r="L14">
        <v>3.2</v>
      </c>
      <c r="M14">
        <v>7.3</v>
      </c>
      <c r="N14">
        <v>6.6</v>
      </c>
      <c r="O14">
        <v>10.4</v>
      </c>
    </row>
    <row r="15" spans="1:15" x14ac:dyDescent="0.2">
      <c r="A15" s="1">
        <v>43082</v>
      </c>
      <c r="B15" s="4">
        <f t="shared" si="0"/>
        <v>41621</v>
      </c>
      <c r="C15" s="4">
        <f t="shared" si="2"/>
        <v>41621</v>
      </c>
      <c r="D15" t="s">
        <v>498</v>
      </c>
      <c r="E15">
        <v>21.9</v>
      </c>
      <c r="F15">
        <v>29.5</v>
      </c>
      <c r="G15">
        <v>21.3</v>
      </c>
      <c r="H15">
        <v>2.1</v>
      </c>
      <c r="I15">
        <v>4</v>
      </c>
      <c r="J15">
        <v>3.4</v>
      </c>
      <c r="K15">
        <v>2.2000000000000002</v>
      </c>
      <c r="L15">
        <v>2.2999999999999998</v>
      </c>
      <c r="M15">
        <v>4.8</v>
      </c>
      <c r="N15">
        <v>8.5</v>
      </c>
      <c r="O15">
        <v>7.6</v>
      </c>
    </row>
    <row r="16" spans="1:15" x14ac:dyDescent="0.2">
      <c r="A16" s="1">
        <v>43082</v>
      </c>
      <c r="B16" s="4">
        <f t="shared" si="0"/>
        <v>41621</v>
      </c>
      <c r="C16" s="4">
        <f t="shared" si="2"/>
        <v>41621</v>
      </c>
      <c r="D16" t="s">
        <v>124</v>
      </c>
      <c r="E16">
        <v>23.2</v>
      </c>
      <c r="F16">
        <v>28</v>
      </c>
      <c r="G16">
        <v>23.1</v>
      </c>
      <c r="H16">
        <v>1.7</v>
      </c>
      <c r="I16">
        <v>3.6</v>
      </c>
      <c r="J16">
        <v>3</v>
      </c>
      <c r="K16">
        <v>2.6</v>
      </c>
      <c r="L16">
        <v>3.2</v>
      </c>
      <c r="M16">
        <v>5.6</v>
      </c>
      <c r="N16">
        <v>6</v>
      </c>
      <c r="O16">
        <v>4.8</v>
      </c>
    </row>
    <row r="17" spans="1:15" x14ac:dyDescent="0.2">
      <c r="A17" s="1">
        <v>43082</v>
      </c>
      <c r="B17" s="4">
        <f t="shared" si="0"/>
        <v>41621</v>
      </c>
      <c r="C17" s="4">
        <f t="shared" si="2"/>
        <v>41621</v>
      </c>
      <c r="D17" t="s">
        <v>111</v>
      </c>
      <c r="E17">
        <v>18.100000000000001</v>
      </c>
      <c r="F17">
        <v>35.6</v>
      </c>
      <c r="G17">
        <v>18.899999999999999</v>
      </c>
      <c r="H17">
        <v>1.9</v>
      </c>
      <c r="I17">
        <v>5.5</v>
      </c>
      <c r="J17">
        <v>3.9</v>
      </c>
      <c r="K17">
        <v>2.8</v>
      </c>
      <c r="L17">
        <v>1.8</v>
      </c>
      <c r="M17">
        <v>5</v>
      </c>
      <c r="N17">
        <v>6.5</v>
      </c>
      <c r="O17">
        <v>16.7</v>
      </c>
    </row>
    <row r="18" spans="1:15" x14ac:dyDescent="0.2">
      <c r="A18" s="1">
        <v>43080</v>
      </c>
      <c r="B18" s="4">
        <f t="shared" si="0"/>
        <v>41619</v>
      </c>
      <c r="C18" s="4">
        <f t="shared" si="2"/>
        <v>41619</v>
      </c>
      <c r="D18" t="s">
        <v>18</v>
      </c>
      <c r="E18">
        <v>21</v>
      </c>
      <c r="F18">
        <v>31</v>
      </c>
      <c r="G18">
        <v>20.5</v>
      </c>
      <c r="H18">
        <v>1.5</v>
      </c>
      <c r="I18">
        <v>3.5</v>
      </c>
      <c r="J18">
        <v>3.5</v>
      </c>
      <c r="K18">
        <v>2.5</v>
      </c>
      <c r="L18">
        <v>2.5</v>
      </c>
      <c r="M18">
        <v>7.5</v>
      </c>
      <c r="N18">
        <v>6.5</v>
      </c>
      <c r="O18">
        <v>10</v>
      </c>
    </row>
    <row r="19" spans="1:15" x14ac:dyDescent="0.2">
      <c r="A19" t="s">
        <v>504</v>
      </c>
      <c r="B19" s="4" t="e">
        <f t="shared" si="0"/>
        <v>#VALUE!</v>
      </c>
      <c r="C19" s="4" t="str">
        <f t="shared" si="2"/>
        <v>9–11 Dec</v>
      </c>
      <c r="D19" t="s">
        <v>72</v>
      </c>
      <c r="E19">
        <v>22.5</v>
      </c>
      <c r="F19">
        <v>30</v>
      </c>
      <c r="G19">
        <v>21</v>
      </c>
      <c r="H19">
        <v>2</v>
      </c>
      <c r="I19">
        <v>3.8</v>
      </c>
      <c r="J19">
        <v>3</v>
      </c>
      <c r="K19">
        <v>2.5</v>
      </c>
      <c r="L19">
        <v>2.6</v>
      </c>
      <c r="M19">
        <v>6.2</v>
      </c>
      <c r="N19">
        <v>6.4</v>
      </c>
      <c r="O19">
        <v>7.5</v>
      </c>
    </row>
    <row r="20" spans="1:15" x14ac:dyDescent="0.2">
      <c r="A20" s="1">
        <v>43079</v>
      </c>
      <c r="B20" s="4">
        <f t="shared" si="0"/>
        <v>41618</v>
      </c>
      <c r="C20" s="4">
        <f t="shared" si="2"/>
        <v>41618</v>
      </c>
      <c r="D20" t="s">
        <v>13</v>
      </c>
      <c r="E20">
        <v>21.5</v>
      </c>
      <c r="F20">
        <v>31.6</v>
      </c>
      <c r="G20">
        <v>22.5</v>
      </c>
      <c r="H20">
        <v>2.4</v>
      </c>
      <c r="I20">
        <v>3</v>
      </c>
      <c r="J20">
        <v>3.1</v>
      </c>
      <c r="K20">
        <v>1.6</v>
      </c>
      <c r="L20">
        <v>2.7</v>
      </c>
      <c r="M20">
        <v>7.4</v>
      </c>
      <c r="N20">
        <v>4.2</v>
      </c>
      <c r="O20">
        <v>9.1</v>
      </c>
    </row>
    <row r="21" spans="1:15" x14ac:dyDescent="0.2">
      <c r="A21" s="1">
        <v>43078</v>
      </c>
      <c r="B21" s="4">
        <f t="shared" si="0"/>
        <v>41617</v>
      </c>
      <c r="C21" s="4">
        <f t="shared" si="2"/>
        <v>41617</v>
      </c>
      <c r="D21" t="s">
        <v>20</v>
      </c>
      <c r="E21">
        <v>23</v>
      </c>
      <c r="F21">
        <v>27.5</v>
      </c>
      <c r="G21">
        <v>21.3</v>
      </c>
      <c r="H21">
        <v>1.8</v>
      </c>
      <c r="I21">
        <v>4.5</v>
      </c>
      <c r="J21">
        <v>3.3</v>
      </c>
      <c r="K21">
        <v>2.5</v>
      </c>
      <c r="L21">
        <v>2.7</v>
      </c>
      <c r="M21">
        <v>3.8</v>
      </c>
      <c r="N21">
        <v>9.6</v>
      </c>
      <c r="O21">
        <v>4.5</v>
      </c>
    </row>
    <row r="22" spans="1:15" x14ac:dyDescent="0.2">
      <c r="A22" t="s">
        <v>505</v>
      </c>
      <c r="B22" s="4" t="e">
        <f t="shared" si="0"/>
        <v>#VALUE!</v>
      </c>
      <c r="C22" s="4" t="str">
        <f t="shared" si="2"/>
        <v>6–9 Dec</v>
      </c>
      <c r="D22" t="s">
        <v>501</v>
      </c>
      <c r="E22">
        <v>21.9</v>
      </c>
      <c r="F22">
        <v>30.2</v>
      </c>
      <c r="G22">
        <v>20.2</v>
      </c>
      <c r="H22">
        <v>1.7</v>
      </c>
      <c r="I22">
        <v>3.5</v>
      </c>
      <c r="J22">
        <v>3.3</v>
      </c>
      <c r="K22">
        <v>2</v>
      </c>
      <c r="L22">
        <v>2</v>
      </c>
      <c r="M22">
        <v>5.3</v>
      </c>
      <c r="N22">
        <v>9.9</v>
      </c>
      <c r="O22">
        <v>8.3000000000000007</v>
      </c>
    </row>
    <row r="23" spans="1:15" x14ac:dyDescent="0.2">
      <c r="A23" t="s">
        <v>126</v>
      </c>
      <c r="B23" s="4" t="e">
        <f t="shared" si="0"/>
        <v>#VALUE!</v>
      </c>
      <c r="C23" s="4" t="str">
        <f t="shared" si="2"/>
        <v>6–8 Dec</v>
      </c>
      <c r="D23" t="s">
        <v>120</v>
      </c>
      <c r="E23">
        <v>22.3</v>
      </c>
      <c r="F23">
        <v>29.6</v>
      </c>
      <c r="G23">
        <v>20.6</v>
      </c>
      <c r="H23">
        <v>2.2000000000000002</v>
      </c>
      <c r="I23">
        <v>3.8</v>
      </c>
      <c r="J23">
        <v>3.2</v>
      </c>
      <c r="K23">
        <v>2.9</v>
      </c>
      <c r="L23">
        <v>2.5</v>
      </c>
      <c r="M23">
        <v>5</v>
      </c>
      <c r="N23">
        <v>7.9</v>
      </c>
      <c r="O23">
        <v>7.3</v>
      </c>
    </row>
    <row r="24" spans="1:15" x14ac:dyDescent="0.2">
      <c r="A24" s="1">
        <v>43075</v>
      </c>
      <c r="B24" s="4">
        <f t="shared" si="0"/>
        <v>41614</v>
      </c>
      <c r="C24" s="4">
        <f t="shared" si="2"/>
        <v>41614</v>
      </c>
      <c r="D24" t="s">
        <v>111</v>
      </c>
      <c r="E24">
        <v>21.1</v>
      </c>
      <c r="F24">
        <v>29.6</v>
      </c>
      <c r="G24">
        <v>21.6</v>
      </c>
      <c r="H24">
        <v>2.7</v>
      </c>
      <c r="I24">
        <v>5</v>
      </c>
      <c r="J24">
        <v>3.5</v>
      </c>
      <c r="K24">
        <v>2.2999999999999998</v>
      </c>
      <c r="L24">
        <v>1.6</v>
      </c>
      <c r="M24">
        <v>4.5999999999999996</v>
      </c>
      <c r="N24">
        <v>8</v>
      </c>
      <c r="O24">
        <v>8</v>
      </c>
    </row>
    <row r="25" spans="1:15" x14ac:dyDescent="0.2">
      <c r="A25" s="1">
        <v>43075</v>
      </c>
      <c r="B25" s="4">
        <f t="shared" si="0"/>
        <v>41614</v>
      </c>
      <c r="C25" s="4">
        <f t="shared" si="2"/>
        <v>41614</v>
      </c>
      <c r="D25" t="s">
        <v>498</v>
      </c>
      <c r="E25">
        <v>23.3</v>
      </c>
      <c r="F25">
        <v>27.4</v>
      </c>
      <c r="G25">
        <v>20.9</v>
      </c>
      <c r="H25">
        <v>2.2000000000000002</v>
      </c>
      <c r="I25">
        <v>3.5</v>
      </c>
      <c r="J25">
        <v>3.7</v>
      </c>
      <c r="K25">
        <v>2.4</v>
      </c>
      <c r="L25">
        <v>2.6</v>
      </c>
      <c r="M25">
        <v>5.3</v>
      </c>
      <c r="N25">
        <v>8.6999999999999993</v>
      </c>
      <c r="O25">
        <v>4.0999999999999996</v>
      </c>
    </row>
    <row r="26" spans="1:15" x14ac:dyDescent="0.2">
      <c r="A26" s="1">
        <v>43075</v>
      </c>
      <c r="B26" s="4">
        <f t="shared" si="0"/>
        <v>41614</v>
      </c>
      <c r="C26" s="4">
        <f t="shared" si="2"/>
        <v>41614</v>
      </c>
      <c r="D26" t="s">
        <v>20</v>
      </c>
      <c r="E26">
        <v>24</v>
      </c>
      <c r="F26">
        <v>25.8</v>
      </c>
      <c r="G26">
        <v>22</v>
      </c>
      <c r="H26">
        <v>2.5</v>
      </c>
      <c r="I26">
        <v>4.2</v>
      </c>
      <c r="J26">
        <v>3.6</v>
      </c>
      <c r="K26">
        <v>3</v>
      </c>
      <c r="L26">
        <v>2.8</v>
      </c>
      <c r="M26">
        <v>3.5</v>
      </c>
      <c r="N26">
        <v>8.6</v>
      </c>
      <c r="O26">
        <v>1.8</v>
      </c>
    </row>
    <row r="27" spans="1:15" x14ac:dyDescent="0.2">
      <c r="A27" s="1">
        <v>43074</v>
      </c>
      <c r="B27" s="4">
        <f t="shared" si="0"/>
        <v>41613</v>
      </c>
      <c r="C27" s="4">
        <f t="shared" si="2"/>
        <v>41613</v>
      </c>
      <c r="D27" t="s">
        <v>124</v>
      </c>
      <c r="E27">
        <v>23.8</v>
      </c>
      <c r="F27">
        <v>26.8</v>
      </c>
      <c r="G27">
        <v>22.8</v>
      </c>
      <c r="H27">
        <v>2.1</v>
      </c>
      <c r="I27">
        <v>3.3</v>
      </c>
      <c r="J27">
        <v>3.4</v>
      </c>
      <c r="K27">
        <v>2.8</v>
      </c>
      <c r="L27">
        <v>3</v>
      </c>
      <c r="M27">
        <v>5.4</v>
      </c>
      <c r="N27">
        <v>6.6</v>
      </c>
      <c r="O27">
        <v>3</v>
      </c>
    </row>
    <row r="28" spans="1:15" x14ac:dyDescent="0.2">
      <c r="A28" t="s">
        <v>506</v>
      </c>
      <c r="B28" s="4" t="e">
        <f t="shared" si="0"/>
        <v>#VALUE!</v>
      </c>
      <c r="C28" s="4" t="str">
        <f t="shared" si="2"/>
        <v>2–4 Dec</v>
      </c>
      <c r="D28" t="s">
        <v>72</v>
      </c>
      <c r="E28">
        <v>23</v>
      </c>
      <c r="F28">
        <v>28</v>
      </c>
      <c r="G28">
        <v>21.5</v>
      </c>
      <c r="H28">
        <v>2</v>
      </c>
      <c r="I28">
        <v>3.6</v>
      </c>
      <c r="J28">
        <v>3</v>
      </c>
      <c r="K28">
        <v>2.4</v>
      </c>
      <c r="L28">
        <v>2.5</v>
      </c>
      <c r="M28">
        <v>7</v>
      </c>
      <c r="N28">
        <v>7</v>
      </c>
      <c r="O28">
        <v>5</v>
      </c>
    </row>
    <row r="29" spans="1:15" x14ac:dyDescent="0.2">
      <c r="A29" s="1">
        <v>43072</v>
      </c>
      <c r="B29" s="4">
        <f t="shared" si="0"/>
        <v>41611</v>
      </c>
      <c r="C29" s="4">
        <f t="shared" si="2"/>
        <v>41611</v>
      </c>
      <c r="D29" t="s">
        <v>13</v>
      </c>
      <c r="E29">
        <v>21.2</v>
      </c>
      <c r="F29">
        <v>31</v>
      </c>
      <c r="G29">
        <v>22.2</v>
      </c>
      <c r="H29">
        <v>2.2000000000000002</v>
      </c>
      <c r="I29">
        <v>3.3</v>
      </c>
      <c r="J29">
        <v>2.8</v>
      </c>
      <c r="K29">
        <v>2.1</v>
      </c>
      <c r="L29">
        <v>3</v>
      </c>
      <c r="M29">
        <v>7.6</v>
      </c>
      <c r="N29">
        <v>4.5999999999999996</v>
      </c>
      <c r="O29">
        <v>8.8000000000000007</v>
      </c>
    </row>
    <row r="30" spans="1:15" x14ac:dyDescent="0.2">
      <c r="A30" s="1">
        <v>43071</v>
      </c>
      <c r="B30" s="4">
        <f t="shared" si="0"/>
        <v>41610</v>
      </c>
      <c r="C30" s="4">
        <f t="shared" si="2"/>
        <v>41610</v>
      </c>
      <c r="D30" t="s">
        <v>124</v>
      </c>
      <c r="E30">
        <v>23.4</v>
      </c>
      <c r="F30">
        <v>26.4</v>
      </c>
      <c r="G30">
        <v>22.2</v>
      </c>
      <c r="H30">
        <v>2</v>
      </c>
      <c r="I30">
        <v>3.4</v>
      </c>
      <c r="J30">
        <v>3.9</v>
      </c>
      <c r="K30">
        <v>3</v>
      </c>
      <c r="L30">
        <v>2.8</v>
      </c>
      <c r="M30">
        <v>6.2</v>
      </c>
      <c r="N30">
        <v>6.7</v>
      </c>
      <c r="O30">
        <v>3</v>
      </c>
    </row>
    <row r="31" spans="1:15" x14ac:dyDescent="0.2">
      <c r="A31" s="1">
        <v>43071</v>
      </c>
      <c r="B31" s="4">
        <f t="shared" si="0"/>
        <v>41610</v>
      </c>
      <c r="C31" s="4">
        <f t="shared" si="2"/>
        <v>41610</v>
      </c>
      <c r="D31" t="s">
        <v>18</v>
      </c>
      <c r="E31">
        <v>22.5</v>
      </c>
      <c r="F31">
        <v>28.5</v>
      </c>
      <c r="G31">
        <v>20</v>
      </c>
      <c r="H31">
        <v>1.5</v>
      </c>
      <c r="I31">
        <v>3.7</v>
      </c>
      <c r="J31">
        <v>3.5</v>
      </c>
      <c r="K31">
        <v>2.5</v>
      </c>
      <c r="L31">
        <v>2.5</v>
      </c>
      <c r="M31">
        <v>7.5</v>
      </c>
      <c r="N31">
        <v>7.8</v>
      </c>
      <c r="O31">
        <v>6</v>
      </c>
    </row>
    <row r="32" spans="1:15" x14ac:dyDescent="0.2">
      <c r="A32" t="s">
        <v>507</v>
      </c>
      <c r="B32" s="4" t="e">
        <f t="shared" si="0"/>
        <v>#VALUE!</v>
      </c>
      <c r="C32" s="4" t="str">
        <f t="shared" si="2"/>
        <v>29 Nov–2 Dec</v>
      </c>
      <c r="D32" t="s">
        <v>501</v>
      </c>
      <c r="E32">
        <v>22.2</v>
      </c>
      <c r="F32">
        <v>28.5</v>
      </c>
      <c r="G32">
        <v>20</v>
      </c>
      <c r="H32">
        <v>1.8</v>
      </c>
      <c r="I32">
        <v>3.4</v>
      </c>
      <c r="J32">
        <v>3.4</v>
      </c>
      <c r="K32">
        <v>2.1</v>
      </c>
      <c r="L32">
        <v>2</v>
      </c>
      <c r="M32">
        <v>5.6</v>
      </c>
      <c r="N32">
        <v>11</v>
      </c>
      <c r="O32">
        <v>6.3</v>
      </c>
    </row>
    <row r="33" spans="1:15" x14ac:dyDescent="0.2">
      <c r="A33" s="1">
        <v>43068</v>
      </c>
      <c r="B33" s="4">
        <f t="shared" si="0"/>
        <v>41607</v>
      </c>
      <c r="C33" s="4">
        <f t="shared" si="2"/>
        <v>41607</v>
      </c>
      <c r="D33" t="s">
        <v>42</v>
      </c>
      <c r="E33">
        <v>21.8</v>
      </c>
      <c r="F33">
        <v>30.5</v>
      </c>
      <c r="G33">
        <v>20.3</v>
      </c>
      <c r="H33">
        <v>3.5</v>
      </c>
      <c r="I33">
        <v>3</v>
      </c>
      <c r="J33">
        <v>3.6</v>
      </c>
      <c r="K33">
        <v>2.7</v>
      </c>
      <c r="L33">
        <v>3.2</v>
      </c>
      <c r="M33">
        <v>7.3</v>
      </c>
      <c r="N33">
        <v>4.0999999999999996</v>
      </c>
      <c r="O33">
        <v>8.6999999999999993</v>
      </c>
    </row>
    <row r="34" spans="1:15" x14ac:dyDescent="0.2">
      <c r="A34" s="1">
        <v>43068</v>
      </c>
      <c r="B34" s="4">
        <f t="shared" si="0"/>
        <v>41607</v>
      </c>
      <c r="C34" s="4">
        <f t="shared" si="2"/>
        <v>41607</v>
      </c>
      <c r="D34" t="s">
        <v>20</v>
      </c>
      <c r="E34">
        <v>23.2</v>
      </c>
      <c r="F34">
        <v>26.1</v>
      </c>
      <c r="G34">
        <v>21.7</v>
      </c>
      <c r="H34">
        <v>2.5</v>
      </c>
      <c r="I34">
        <v>4.3</v>
      </c>
      <c r="J34">
        <v>3.7</v>
      </c>
      <c r="K34">
        <v>2.8</v>
      </c>
      <c r="L34">
        <v>2.8</v>
      </c>
      <c r="M34">
        <v>3.7</v>
      </c>
      <c r="N34">
        <v>9.1999999999999993</v>
      </c>
      <c r="O34">
        <v>2.9</v>
      </c>
    </row>
    <row r="35" spans="1:15" x14ac:dyDescent="0.2">
      <c r="A35" s="1">
        <v>43068</v>
      </c>
      <c r="B35" s="4">
        <f t="shared" si="0"/>
        <v>41607</v>
      </c>
      <c r="C35" s="4">
        <f t="shared" si="2"/>
        <v>41607</v>
      </c>
      <c r="D35" t="s">
        <v>498</v>
      </c>
      <c r="E35">
        <v>24.5</v>
      </c>
      <c r="F35">
        <v>26.7</v>
      </c>
      <c r="G35">
        <v>20.6</v>
      </c>
      <c r="H35">
        <v>2.2000000000000002</v>
      </c>
      <c r="I35">
        <v>3.7</v>
      </c>
      <c r="J35">
        <v>3.6</v>
      </c>
      <c r="K35">
        <v>2.2999999999999998</v>
      </c>
      <c r="L35">
        <v>1.8</v>
      </c>
      <c r="M35">
        <v>5.2</v>
      </c>
      <c r="N35">
        <v>9.4</v>
      </c>
      <c r="O35">
        <v>2.2000000000000002</v>
      </c>
    </row>
    <row r="36" spans="1:15" x14ac:dyDescent="0.2">
      <c r="A36" s="1">
        <v>43068</v>
      </c>
      <c r="B36" s="4">
        <f t="shared" si="0"/>
        <v>41607</v>
      </c>
      <c r="C36" s="4">
        <f t="shared" si="2"/>
        <v>41607</v>
      </c>
      <c r="D36" t="s">
        <v>111</v>
      </c>
      <c r="E36">
        <v>19.399999999999999</v>
      </c>
      <c r="F36">
        <v>30.2</v>
      </c>
      <c r="G36">
        <v>21.6</v>
      </c>
      <c r="H36">
        <v>2.6</v>
      </c>
      <c r="I36">
        <v>4.5</v>
      </c>
      <c r="J36">
        <v>4</v>
      </c>
      <c r="K36">
        <v>2.4</v>
      </c>
      <c r="L36">
        <v>1.3</v>
      </c>
      <c r="M36">
        <v>5.2</v>
      </c>
      <c r="N36">
        <v>8.8000000000000007</v>
      </c>
      <c r="O36">
        <v>8.6</v>
      </c>
    </row>
    <row r="37" spans="1:15" x14ac:dyDescent="0.2">
      <c r="A37" t="s">
        <v>508</v>
      </c>
      <c r="B37" s="4" t="e">
        <f t="shared" si="0"/>
        <v>#VALUE!</v>
      </c>
      <c r="C37" s="4" t="str">
        <f t="shared" si="2"/>
        <v>28–29 Nov</v>
      </c>
      <c r="D37" t="s">
        <v>120</v>
      </c>
      <c r="E37">
        <v>23.2</v>
      </c>
      <c r="F37">
        <v>28.7</v>
      </c>
      <c r="G37">
        <v>20</v>
      </c>
      <c r="H37">
        <v>2</v>
      </c>
      <c r="I37">
        <v>4.0999999999999996</v>
      </c>
      <c r="J37">
        <v>3.4</v>
      </c>
      <c r="K37">
        <v>2.7</v>
      </c>
      <c r="L37">
        <v>2.4</v>
      </c>
      <c r="M37">
        <v>5.3</v>
      </c>
      <c r="N37">
        <v>8.1999999999999993</v>
      </c>
      <c r="O37">
        <v>5.5</v>
      </c>
    </row>
    <row r="38" spans="1:15" x14ac:dyDescent="0.2">
      <c r="A38" t="s">
        <v>509</v>
      </c>
      <c r="B38" s="4" t="e">
        <f t="shared" si="0"/>
        <v>#VALUE!</v>
      </c>
      <c r="C38" s="4" t="str">
        <f t="shared" si="2"/>
        <v>25–29 Nov</v>
      </c>
      <c r="D38" t="s">
        <v>12</v>
      </c>
      <c r="E38">
        <v>21.4</v>
      </c>
      <c r="F38">
        <v>29.1</v>
      </c>
      <c r="G38">
        <v>20.8</v>
      </c>
      <c r="H38">
        <v>3.2</v>
      </c>
      <c r="I38">
        <v>4.0999999999999996</v>
      </c>
      <c r="J38">
        <v>4</v>
      </c>
      <c r="K38">
        <v>2</v>
      </c>
      <c r="L38">
        <v>2.1</v>
      </c>
      <c r="M38">
        <v>5.3</v>
      </c>
      <c r="N38">
        <v>8</v>
      </c>
      <c r="O38">
        <v>7.7</v>
      </c>
    </row>
    <row r="39" spans="1:15" x14ac:dyDescent="0.2">
      <c r="A39" s="1">
        <v>43066</v>
      </c>
      <c r="B39" s="4">
        <f t="shared" si="0"/>
        <v>41605</v>
      </c>
      <c r="C39" s="4">
        <f t="shared" si="2"/>
        <v>41605</v>
      </c>
      <c r="D39" t="s">
        <v>18</v>
      </c>
      <c r="E39">
        <v>23</v>
      </c>
      <c r="F39">
        <v>28.5</v>
      </c>
      <c r="G39">
        <v>20</v>
      </c>
      <c r="H39">
        <v>1.5</v>
      </c>
      <c r="I39">
        <v>3.7</v>
      </c>
      <c r="J39">
        <v>3.5</v>
      </c>
      <c r="K39">
        <v>2.5</v>
      </c>
      <c r="L39">
        <v>2.5</v>
      </c>
      <c r="M39">
        <v>8</v>
      </c>
      <c r="N39">
        <v>6.8</v>
      </c>
      <c r="O39">
        <v>5.5</v>
      </c>
    </row>
    <row r="40" spans="1:15" x14ac:dyDescent="0.2">
      <c r="A40" s="1">
        <v>43065</v>
      </c>
      <c r="B40" s="4">
        <f t="shared" si="0"/>
        <v>41604</v>
      </c>
      <c r="C40" s="4">
        <f t="shared" si="2"/>
        <v>41604</v>
      </c>
      <c r="D40" t="s">
        <v>13</v>
      </c>
      <c r="E40">
        <v>21</v>
      </c>
      <c r="F40">
        <v>30.7</v>
      </c>
      <c r="G40">
        <v>21.3</v>
      </c>
      <c r="H40">
        <v>2.8</v>
      </c>
      <c r="I40">
        <v>3.2</v>
      </c>
      <c r="J40">
        <v>3.1</v>
      </c>
      <c r="K40">
        <v>2.7</v>
      </c>
      <c r="L40">
        <v>2.6</v>
      </c>
      <c r="M40">
        <v>8</v>
      </c>
      <c r="N40">
        <v>4.5999999999999996</v>
      </c>
      <c r="O40">
        <v>9.4</v>
      </c>
    </row>
    <row r="41" spans="1:15" x14ac:dyDescent="0.2">
      <c r="A41" s="1">
        <v>43064</v>
      </c>
      <c r="B41" s="4">
        <f t="shared" si="0"/>
        <v>41603</v>
      </c>
      <c r="C41" s="4">
        <f t="shared" si="2"/>
        <v>41603</v>
      </c>
      <c r="D41" t="s">
        <v>18</v>
      </c>
      <c r="E41">
        <v>23.5</v>
      </c>
      <c r="F41">
        <v>28</v>
      </c>
      <c r="G41">
        <v>19.5</v>
      </c>
      <c r="H41">
        <v>1.7</v>
      </c>
      <c r="I41">
        <v>3.7</v>
      </c>
      <c r="J41">
        <v>3.5</v>
      </c>
      <c r="K41">
        <v>2.5</v>
      </c>
      <c r="L41">
        <v>2.2999999999999998</v>
      </c>
      <c r="M41">
        <v>8</v>
      </c>
      <c r="N41">
        <v>7.3</v>
      </c>
      <c r="O41">
        <v>4.5</v>
      </c>
    </row>
    <row r="42" spans="1:15" x14ac:dyDescent="0.2">
      <c r="A42" s="1">
        <v>43064</v>
      </c>
      <c r="B42" s="4">
        <f t="shared" si="0"/>
        <v>41603</v>
      </c>
      <c r="C42" s="4">
        <f t="shared" si="2"/>
        <v>41603</v>
      </c>
      <c r="D42" t="s">
        <v>124</v>
      </c>
      <c r="E42">
        <v>23.9</v>
      </c>
      <c r="F42">
        <v>26.8</v>
      </c>
      <c r="G42">
        <v>21.1</v>
      </c>
      <c r="H42">
        <v>2.1</v>
      </c>
      <c r="I42">
        <v>3.5</v>
      </c>
      <c r="J42">
        <v>3.7</v>
      </c>
      <c r="K42">
        <v>3.2</v>
      </c>
      <c r="L42">
        <v>2.6</v>
      </c>
      <c r="M42">
        <v>6.9</v>
      </c>
      <c r="N42">
        <v>6.2</v>
      </c>
      <c r="O42">
        <v>2.9</v>
      </c>
    </row>
    <row r="43" spans="1:15" x14ac:dyDescent="0.2">
      <c r="A43" t="s">
        <v>510</v>
      </c>
      <c r="B43" s="4" t="e">
        <f t="shared" si="0"/>
        <v>#VALUE!</v>
      </c>
      <c r="C43" s="4" t="str">
        <f t="shared" si="2"/>
        <v>22–25 Nov</v>
      </c>
      <c r="D43" t="s">
        <v>501</v>
      </c>
      <c r="E43">
        <v>20.8</v>
      </c>
      <c r="F43">
        <v>28.9</v>
      </c>
      <c r="G43">
        <v>19.5</v>
      </c>
      <c r="H43">
        <v>1.8</v>
      </c>
      <c r="I43">
        <v>3.6</v>
      </c>
      <c r="J43">
        <v>3.4</v>
      </c>
      <c r="K43">
        <v>2.2000000000000002</v>
      </c>
      <c r="L43">
        <v>2</v>
      </c>
      <c r="M43">
        <v>5.9</v>
      </c>
      <c r="N43">
        <v>11.9</v>
      </c>
      <c r="O43">
        <v>8.1</v>
      </c>
    </row>
    <row r="44" spans="1:15" x14ac:dyDescent="0.2">
      <c r="A44" t="s">
        <v>341</v>
      </c>
      <c r="B44" s="4" t="e">
        <f t="shared" si="0"/>
        <v>#VALUE!</v>
      </c>
      <c r="C44" s="4" t="str">
        <f t="shared" si="2"/>
        <v>23–24 Nov</v>
      </c>
      <c r="D44" t="s">
        <v>48</v>
      </c>
      <c r="E44">
        <v>18.5</v>
      </c>
      <c r="F44">
        <v>31</v>
      </c>
      <c r="G44">
        <v>19</v>
      </c>
      <c r="H44">
        <v>3.5</v>
      </c>
      <c r="I44">
        <v>4</v>
      </c>
      <c r="J44">
        <v>4</v>
      </c>
      <c r="K44">
        <v>3.5</v>
      </c>
      <c r="L44">
        <v>3</v>
      </c>
      <c r="M44">
        <v>7.5</v>
      </c>
      <c r="N44">
        <v>6</v>
      </c>
      <c r="O44">
        <v>12</v>
      </c>
    </row>
    <row r="45" spans="1:15" x14ac:dyDescent="0.2">
      <c r="A45" t="s">
        <v>342</v>
      </c>
      <c r="B45" s="4" t="e">
        <f t="shared" si="0"/>
        <v>#VALUE!</v>
      </c>
      <c r="C45" s="4" t="str">
        <f t="shared" si="2"/>
        <v>22–24 Nov</v>
      </c>
      <c r="D45" t="s">
        <v>120</v>
      </c>
      <c r="E45">
        <v>23.6</v>
      </c>
      <c r="F45">
        <v>28.2</v>
      </c>
      <c r="G45">
        <v>19.600000000000001</v>
      </c>
      <c r="H45">
        <v>2.1</v>
      </c>
      <c r="I45">
        <v>4.3</v>
      </c>
      <c r="J45">
        <v>3.4</v>
      </c>
      <c r="K45">
        <v>2.4</v>
      </c>
      <c r="L45">
        <v>2.4</v>
      </c>
      <c r="M45">
        <v>5.8</v>
      </c>
      <c r="N45">
        <v>8.1999999999999993</v>
      </c>
      <c r="O45">
        <v>4.5999999999999996</v>
      </c>
    </row>
    <row r="46" spans="1:15" x14ac:dyDescent="0.2">
      <c r="A46" s="1">
        <v>43061</v>
      </c>
      <c r="B46" s="4">
        <f t="shared" si="0"/>
        <v>41600</v>
      </c>
      <c r="C46" s="4">
        <f t="shared" si="2"/>
        <v>41600</v>
      </c>
      <c r="D46" t="s">
        <v>498</v>
      </c>
      <c r="E46">
        <v>25</v>
      </c>
      <c r="F46">
        <v>27.3</v>
      </c>
      <c r="G46">
        <v>17.3</v>
      </c>
      <c r="H46">
        <v>2.8</v>
      </c>
      <c r="I46">
        <v>3.5</v>
      </c>
      <c r="J46">
        <v>4.0999999999999996</v>
      </c>
      <c r="K46">
        <v>2.6</v>
      </c>
      <c r="L46">
        <v>2.6</v>
      </c>
      <c r="M46">
        <v>6.2</v>
      </c>
      <c r="N46">
        <v>8.6</v>
      </c>
      <c r="O46">
        <v>2.2999999999999998</v>
      </c>
    </row>
    <row r="47" spans="1:15" x14ac:dyDescent="0.2">
      <c r="A47" s="1">
        <v>43061</v>
      </c>
      <c r="B47" s="4">
        <f t="shared" si="0"/>
        <v>41600</v>
      </c>
      <c r="C47" s="4">
        <f t="shared" si="2"/>
        <v>41600</v>
      </c>
      <c r="D47" t="s">
        <v>111</v>
      </c>
      <c r="E47">
        <v>19.8</v>
      </c>
      <c r="F47">
        <v>27.4</v>
      </c>
      <c r="G47">
        <v>21.1</v>
      </c>
      <c r="H47">
        <v>2.7</v>
      </c>
      <c r="I47">
        <v>5.0999999999999996</v>
      </c>
      <c r="J47">
        <v>4.3</v>
      </c>
      <c r="K47">
        <v>2.9</v>
      </c>
      <c r="L47">
        <v>1.6</v>
      </c>
      <c r="M47">
        <v>6</v>
      </c>
      <c r="N47">
        <v>9.1</v>
      </c>
      <c r="O47">
        <v>6.3</v>
      </c>
    </row>
    <row r="48" spans="1:15" x14ac:dyDescent="0.2">
      <c r="A48" s="1">
        <v>43059</v>
      </c>
      <c r="B48" s="4">
        <f t="shared" si="0"/>
        <v>41598</v>
      </c>
      <c r="C48" s="4">
        <f t="shared" si="2"/>
        <v>41598</v>
      </c>
      <c r="D48" t="s">
        <v>14</v>
      </c>
      <c r="E48">
        <v>21.5</v>
      </c>
      <c r="F48">
        <v>30.5</v>
      </c>
      <c r="G48">
        <v>18</v>
      </c>
      <c r="H48">
        <v>2.5</v>
      </c>
      <c r="I48">
        <v>4</v>
      </c>
      <c r="J48">
        <v>4</v>
      </c>
      <c r="K48">
        <v>2.5</v>
      </c>
      <c r="L48">
        <v>2.5</v>
      </c>
      <c r="M48">
        <v>6</v>
      </c>
      <c r="N48">
        <v>8.5</v>
      </c>
      <c r="O48">
        <v>9</v>
      </c>
    </row>
    <row r="49" spans="1:15" x14ac:dyDescent="0.2">
      <c r="A49" s="1">
        <v>43058</v>
      </c>
      <c r="B49" s="4">
        <f t="shared" si="0"/>
        <v>41597</v>
      </c>
      <c r="C49" s="4">
        <f t="shared" si="2"/>
        <v>41597</v>
      </c>
      <c r="D49" t="s">
        <v>20</v>
      </c>
      <c r="E49">
        <v>24.2</v>
      </c>
      <c r="F49">
        <v>26.5</v>
      </c>
      <c r="G49">
        <v>20.100000000000001</v>
      </c>
      <c r="H49">
        <v>2.1</v>
      </c>
      <c r="I49">
        <v>4.0999999999999996</v>
      </c>
      <c r="J49">
        <v>4.2</v>
      </c>
      <c r="K49">
        <v>3.5</v>
      </c>
      <c r="L49">
        <v>2.5</v>
      </c>
      <c r="M49">
        <v>3.6</v>
      </c>
      <c r="N49">
        <v>9.1999999999999993</v>
      </c>
      <c r="O49">
        <v>2.2999999999999998</v>
      </c>
    </row>
    <row r="50" spans="1:15" x14ac:dyDescent="0.2">
      <c r="A50" s="1">
        <v>43058</v>
      </c>
      <c r="B50" s="4">
        <f t="shared" si="0"/>
        <v>41597</v>
      </c>
      <c r="C50" s="4">
        <f t="shared" si="2"/>
        <v>41597</v>
      </c>
      <c r="D50" t="s">
        <v>13</v>
      </c>
      <c r="E50">
        <v>20.8</v>
      </c>
      <c r="F50">
        <v>30.6</v>
      </c>
      <c r="G50">
        <v>20.7</v>
      </c>
      <c r="H50">
        <v>3</v>
      </c>
      <c r="I50">
        <v>3.1</v>
      </c>
      <c r="J50">
        <v>3.3</v>
      </c>
      <c r="K50">
        <v>3.1</v>
      </c>
      <c r="L50">
        <v>3</v>
      </c>
      <c r="M50">
        <v>7.8</v>
      </c>
      <c r="N50">
        <v>4.5999999999999996</v>
      </c>
      <c r="O50">
        <v>9.8000000000000007</v>
      </c>
    </row>
    <row r="51" spans="1:15" x14ac:dyDescent="0.2">
      <c r="A51" s="1">
        <v>43057</v>
      </c>
      <c r="B51" s="4">
        <f t="shared" si="0"/>
        <v>41596</v>
      </c>
      <c r="C51" s="4">
        <f t="shared" si="2"/>
        <v>41596</v>
      </c>
      <c r="D51" t="s">
        <v>501</v>
      </c>
      <c r="E51">
        <v>20</v>
      </c>
      <c r="F51">
        <v>30.3</v>
      </c>
      <c r="G51">
        <v>18.100000000000001</v>
      </c>
      <c r="H51">
        <v>2</v>
      </c>
      <c r="I51">
        <v>3.5</v>
      </c>
      <c r="J51">
        <v>3.5</v>
      </c>
      <c r="K51">
        <v>2</v>
      </c>
      <c r="L51">
        <v>1.6</v>
      </c>
      <c r="M51">
        <v>7</v>
      </c>
      <c r="N51">
        <v>12</v>
      </c>
      <c r="O51">
        <v>10.3</v>
      </c>
    </row>
    <row r="52" spans="1:15" x14ac:dyDescent="0.2">
      <c r="A52" s="1">
        <v>43057</v>
      </c>
      <c r="B52" s="4">
        <f t="shared" si="0"/>
        <v>41596</v>
      </c>
      <c r="C52" s="4">
        <f t="shared" si="2"/>
        <v>41596</v>
      </c>
      <c r="D52" t="s">
        <v>18</v>
      </c>
      <c r="E52">
        <v>23</v>
      </c>
      <c r="F52">
        <v>29.5</v>
      </c>
      <c r="G52">
        <v>18.5</v>
      </c>
      <c r="H52">
        <v>1.5</v>
      </c>
      <c r="J52">
        <v>4</v>
      </c>
      <c r="M52">
        <v>9</v>
      </c>
      <c r="N52">
        <v>14.5</v>
      </c>
      <c r="O52">
        <v>6.5</v>
      </c>
    </row>
    <row r="53" spans="1:15" x14ac:dyDescent="0.2">
      <c r="A53" s="1">
        <v>43057</v>
      </c>
      <c r="B53" s="4">
        <f t="shared" si="0"/>
        <v>41596</v>
      </c>
      <c r="C53" s="4">
        <f t="shared" si="2"/>
        <v>41596</v>
      </c>
      <c r="D53" t="s">
        <v>42</v>
      </c>
      <c r="E53">
        <v>22.8</v>
      </c>
      <c r="F53">
        <v>29.2</v>
      </c>
      <c r="G53">
        <v>16</v>
      </c>
      <c r="H53">
        <v>3.2</v>
      </c>
      <c r="I53">
        <v>3.5</v>
      </c>
      <c r="J53">
        <v>3.5</v>
      </c>
      <c r="K53">
        <v>3.3</v>
      </c>
      <c r="L53">
        <v>2.9</v>
      </c>
      <c r="M53">
        <v>10.5</v>
      </c>
      <c r="N53">
        <v>5.0999999999999996</v>
      </c>
      <c r="O53">
        <v>6.4</v>
      </c>
    </row>
    <row r="54" spans="1:15" x14ac:dyDescent="0.2">
      <c r="A54" t="s">
        <v>137</v>
      </c>
      <c r="B54" s="4" t="e">
        <f t="shared" si="0"/>
        <v>#VALUE!</v>
      </c>
      <c r="C54" s="4" t="str">
        <f t="shared" si="2"/>
        <v>15–17 Nov</v>
      </c>
      <c r="D54" t="s">
        <v>120</v>
      </c>
      <c r="E54">
        <v>22</v>
      </c>
      <c r="F54">
        <v>30</v>
      </c>
      <c r="G54">
        <v>18.100000000000001</v>
      </c>
      <c r="H54">
        <v>2.4</v>
      </c>
      <c r="I54">
        <v>3.9</v>
      </c>
      <c r="J54">
        <v>3.6</v>
      </c>
      <c r="K54">
        <v>2.2999999999999998</v>
      </c>
      <c r="L54">
        <v>2.2999999999999998</v>
      </c>
      <c r="M54">
        <v>7.1</v>
      </c>
      <c r="N54">
        <v>8.3000000000000007</v>
      </c>
      <c r="O54">
        <v>8</v>
      </c>
    </row>
    <row r="55" spans="1:15" x14ac:dyDescent="0.2">
      <c r="A55" s="1">
        <v>43054</v>
      </c>
      <c r="B55" s="4">
        <f t="shared" si="0"/>
        <v>41593</v>
      </c>
      <c r="C55" s="4">
        <f t="shared" si="2"/>
        <v>41593</v>
      </c>
      <c r="D55" t="s">
        <v>124</v>
      </c>
      <c r="E55">
        <v>25.3</v>
      </c>
      <c r="F55">
        <v>25.5</v>
      </c>
      <c r="G55">
        <v>25.6</v>
      </c>
      <c r="H55">
        <v>2.5</v>
      </c>
      <c r="I55">
        <v>3.7</v>
      </c>
      <c r="J55">
        <v>4.3</v>
      </c>
      <c r="K55">
        <v>3.8</v>
      </c>
      <c r="L55">
        <v>2.9</v>
      </c>
      <c r="N55">
        <v>6.4</v>
      </c>
      <c r="O55">
        <v>0.1</v>
      </c>
    </row>
    <row r="56" spans="1:15" x14ac:dyDescent="0.2">
      <c r="A56" s="1">
        <v>43054</v>
      </c>
      <c r="B56" s="4">
        <f t="shared" si="0"/>
        <v>41593</v>
      </c>
      <c r="C56" s="4">
        <f t="shared" si="2"/>
        <v>41593</v>
      </c>
      <c r="D56" t="s">
        <v>111</v>
      </c>
      <c r="E56">
        <v>20.8</v>
      </c>
      <c r="F56">
        <v>28.3</v>
      </c>
      <c r="G56">
        <v>22.8</v>
      </c>
      <c r="H56">
        <v>3.3</v>
      </c>
      <c r="I56">
        <v>5.8</v>
      </c>
      <c r="J56">
        <v>4</v>
      </c>
      <c r="K56">
        <v>3.5</v>
      </c>
      <c r="L56">
        <v>1.9</v>
      </c>
      <c r="N56">
        <v>9.6</v>
      </c>
      <c r="O56">
        <v>5.5</v>
      </c>
    </row>
    <row r="57" spans="1:15" x14ac:dyDescent="0.2">
      <c r="A57" s="1">
        <v>43054</v>
      </c>
      <c r="B57" s="4">
        <f t="shared" si="0"/>
        <v>41593</v>
      </c>
      <c r="C57" s="4">
        <f t="shared" si="2"/>
        <v>41593</v>
      </c>
      <c r="D57" t="s">
        <v>498</v>
      </c>
      <c r="E57">
        <v>25.3</v>
      </c>
      <c r="F57">
        <v>26.8</v>
      </c>
      <c r="G57">
        <v>24.4</v>
      </c>
      <c r="H57">
        <v>2.5</v>
      </c>
      <c r="I57">
        <v>3.8</v>
      </c>
      <c r="J57">
        <v>4.7</v>
      </c>
      <c r="K57">
        <v>2.2000000000000002</v>
      </c>
      <c r="L57">
        <v>2.4</v>
      </c>
      <c r="N57">
        <v>7.9</v>
      </c>
      <c r="O57">
        <v>1.5</v>
      </c>
    </row>
    <row r="58" spans="1:15" x14ac:dyDescent="0.2">
      <c r="A58" t="s">
        <v>511</v>
      </c>
      <c r="B58" s="4" t="e">
        <f t="shared" si="0"/>
        <v>#VALUE!</v>
      </c>
      <c r="C58" s="4" t="str">
        <f t="shared" si="2"/>
        <v>11–13 Nov</v>
      </c>
      <c r="D58" t="s">
        <v>72</v>
      </c>
      <c r="E58">
        <v>22</v>
      </c>
      <c r="F58">
        <v>28</v>
      </c>
      <c r="G58">
        <v>23</v>
      </c>
      <c r="H58">
        <v>2.2000000000000002</v>
      </c>
      <c r="I58">
        <v>4</v>
      </c>
      <c r="J58">
        <v>4.0999999999999996</v>
      </c>
      <c r="K58">
        <v>2.5</v>
      </c>
      <c r="L58">
        <v>3</v>
      </c>
      <c r="N58">
        <v>11.2</v>
      </c>
      <c r="O58">
        <v>5</v>
      </c>
    </row>
    <row r="59" spans="1:15" x14ac:dyDescent="0.2">
      <c r="A59" s="1">
        <v>43051</v>
      </c>
      <c r="B59" s="4">
        <f t="shared" si="0"/>
        <v>41590</v>
      </c>
      <c r="C59" s="4">
        <f t="shared" si="2"/>
        <v>41590</v>
      </c>
      <c r="D59" t="s">
        <v>13</v>
      </c>
      <c r="E59">
        <v>21.4</v>
      </c>
      <c r="F59">
        <v>30.4</v>
      </c>
      <c r="G59">
        <v>26.3</v>
      </c>
      <c r="H59">
        <v>3.7</v>
      </c>
      <c r="I59">
        <v>3.5</v>
      </c>
      <c r="J59">
        <v>3.4</v>
      </c>
      <c r="K59">
        <v>3.2</v>
      </c>
      <c r="L59">
        <v>3.4</v>
      </c>
      <c r="N59">
        <v>4.7</v>
      </c>
      <c r="O59">
        <v>4.0999999999999996</v>
      </c>
    </row>
    <row r="60" spans="1:15" x14ac:dyDescent="0.2">
      <c r="A60" s="1">
        <v>43050</v>
      </c>
      <c r="B60" s="4">
        <f t="shared" si="0"/>
        <v>41589</v>
      </c>
      <c r="C60" s="4">
        <f t="shared" si="2"/>
        <v>41589</v>
      </c>
      <c r="D60" t="s">
        <v>18</v>
      </c>
      <c r="E60">
        <v>22</v>
      </c>
      <c r="F60">
        <v>29.5</v>
      </c>
      <c r="G60">
        <v>23</v>
      </c>
      <c r="H60">
        <v>2</v>
      </c>
      <c r="I60">
        <v>3.7</v>
      </c>
      <c r="J60">
        <v>4</v>
      </c>
      <c r="K60">
        <v>2.5</v>
      </c>
      <c r="L60">
        <v>2</v>
      </c>
      <c r="N60">
        <v>11.3</v>
      </c>
      <c r="O60">
        <v>6.5</v>
      </c>
    </row>
    <row r="61" spans="1:15" x14ac:dyDescent="0.2">
      <c r="A61" s="1">
        <v>43050</v>
      </c>
      <c r="B61" s="4">
        <f t="shared" si="0"/>
        <v>41589</v>
      </c>
      <c r="C61" s="4">
        <f t="shared" si="2"/>
        <v>41589</v>
      </c>
      <c r="D61" t="s">
        <v>501</v>
      </c>
      <c r="E61">
        <v>20.7</v>
      </c>
      <c r="F61">
        <v>29.5</v>
      </c>
      <c r="G61">
        <v>23</v>
      </c>
      <c r="H61">
        <v>3.2</v>
      </c>
      <c r="I61">
        <v>4.0999999999999996</v>
      </c>
      <c r="J61">
        <v>4.2</v>
      </c>
      <c r="K61">
        <v>2.2000000000000002</v>
      </c>
      <c r="L61">
        <v>2.1</v>
      </c>
      <c r="N61">
        <v>11</v>
      </c>
      <c r="O61">
        <v>6.5</v>
      </c>
    </row>
    <row r="62" spans="1:15" x14ac:dyDescent="0.2">
      <c r="A62" t="s">
        <v>512</v>
      </c>
      <c r="B62" s="4" t="e">
        <f t="shared" si="0"/>
        <v>#VALUE!</v>
      </c>
      <c r="C62" s="4" t="str">
        <f t="shared" si="2"/>
        <v>8–10 Nov</v>
      </c>
      <c r="D62" t="s">
        <v>120</v>
      </c>
      <c r="E62">
        <v>21.7</v>
      </c>
      <c r="F62">
        <v>29.8</v>
      </c>
      <c r="G62">
        <v>23.9</v>
      </c>
      <c r="H62">
        <v>2.6</v>
      </c>
      <c r="I62">
        <v>4</v>
      </c>
      <c r="J62">
        <v>4.2</v>
      </c>
      <c r="K62">
        <v>2.2999999999999998</v>
      </c>
      <c r="L62">
        <v>2.2000000000000002</v>
      </c>
      <c r="N62">
        <v>9.3000000000000007</v>
      </c>
      <c r="O62">
        <v>5.9</v>
      </c>
    </row>
    <row r="63" spans="1:15" x14ac:dyDescent="0.2">
      <c r="A63" s="1">
        <v>43047</v>
      </c>
      <c r="B63" s="4">
        <f t="shared" si="0"/>
        <v>41586</v>
      </c>
      <c r="C63" s="4">
        <f t="shared" si="2"/>
        <v>41586</v>
      </c>
      <c r="D63" t="s">
        <v>124</v>
      </c>
      <c r="E63">
        <v>24.8</v>
      </c>
      <c r="F63">
        <v>26.1</v>
      </c>
      <c r="G63">
        <v>25.3</v>
      </c>
      <c r="H63">
        <v>2.8</v>
      </c>
      <c r="I63">
        <v>3.5</v>
      </c>
      <c r="J63">
        <v>4.2</v>
      </c>
      <c r="K63">
        <v>3.4</v>
      </c>
      <c r="L63">
        <v>3.1</v>
      </c>
      <c r="N63">
        <v>6.8</v>
      </c>
      <c r="O63">
        <v>0.8</v>
      </c>
    </row>
    <row r="64" spans="1:15" x14ac:dyDescent="0.2">
      <c r="A64" s="1">
        <v>43047</v>
      </c>
      <c r="B64" s="4">
        <f t="shared" si="0"/>
        <v>41586</v>
      </c>
      <c r="C64" s="4">
        <f t="shared" si="2"/>
        <v>41586</v>
      </c>
      <c r="D64" t="s">
        <v>111</v>
      </c>
      <c r="E64">
        <v>21.3</v>
      </c>
      <c r="F64">
        <v>28.8</v>
      </c>
      <c r="G64">
        <v>24.2</v>
      </c>
      <c r="H64">
        <v>2.4</v>
      </c>
      <c r="I64">
        <v>5.0999999999999996</v>
      </c>
      <c r="J64">
        <v>4.8</v>
      </c>
      <c r="K64">
        <v>3</v>
      </c>
      <c r="L64">
        <v>2.2000000000000002</v>
      </c>
      <c r="N64">
        <v>8.1999999999999993</v>
      </c>
      <c r="O64">
        <v>4.5999999999999996</v>
      </c>
    </row>
    <row r="65" spans="1:15" x14ac:dyDescent="0.2">
      <c r="A65" s="1">
        <v>43047</v>
      </c>
      <c r="B65" s="4">
        <f t="shared" si="0"/>
        <v>41586</v>
      </c>
      <c r="C65" s="4">
        <f t="shared" si="2"/>
        <v>41586</v>
      </c>
      <c r="D65" t="s">
        <v>498</v>
      </c>
      <c r="E65">
        <v>24.5</v>
      </c>
      <c r="F65">
        <v>28.2</v>
      </c>
      <c r="G65">
        <v>24</v>
      </c>
      <c r="H65">
        <v>3.2</v>
      </c>
      <c r="I65">
        <v>3.9</v>
      </c>
      <c r="J65">
        <v>4.2</v>
      </c>
      <c r="K65">
        <v>2.2000000000000002</v>
      </c>
      <c r="L65">
        <v>2.5</v>
      </c>
      <c r="N65">
        <v>7.3</v>
      </c>
      <c r="O65">
        <v>3.7</v>
      </c>
    </row>
    <row r="66" spans="1:15" x14ac:dyDescent="0.2">
      <c r="A66" s="1">
        <v>43044</v>
      </c>
      <c r="B66" s="4">
        <f t="shared" si="0"/>
        <v>41583</v>
      </c>
      <c r="C66" s="4">
        <f t="shared" si="2"/>
        <v>41583</v>
      </c>
      <c r="D66" t="s">
        <v>13</v>
      </c>
      <c r="E66">
        <v>21.2</v>
      </c>
      <c r="F66">
        <v>29.7</v>
      </c>
      <c r="G66">
        <v>25.8</v>
      </c>
      <c r="H66">
        <v>3.8</v>
      </c>
      <c r="I66">
        <v>3.5</v>
      </c>
      <c r="J66">
        <v>4.2</v>
      </c>
      <c r="K66">
        <v>3.1</v>
      </c>
      <c r="L66">
        <v>3.2</v>
      </c>
      <c r="N66">
        <v>5.5</v>
      </c>
      <c r="O66">
        <v>3.9</v>
      </c>
    </row>
    <row r="67" spans="1:15" x14ac:dyDescent="0.2">
      <c r="A67" s="1">
        <v>43043</v>
      </c>
      <c r="B67" s="4">
        <f t="shared" ref="B67:B130" si="3">DATE(YEAR(A67)-4,MONTH(A67),DAY(A67))</f>
        <v>41582</v>
      </c>
      <c r="C67" s="4">
        <f t="shared" si="2"/>
        <v>41582</v>
      </c>
      <c r="D67" t="s">
        <v>18</v>
      </c>
      <c r="E67">
        <v>21</v>
      </c>
      <c r="F67">
        <v>30.5</v>
      </c>
      <c r="G67">
        <v>23</v>
      </c>
      <c r="H67">
        <v>2.5</v>
      </c>
      <c r="I67">
        <v>3.7</v>
      </c>
      <c r="J67">
        <v>4</v>
      </c>
      <c r="K67">
        <v>2.5</v>
      </c>
      <c r="L67">
        <v>2.2000000000000002</v>
      </c>
      <c r="N67">
        <v>10.6</v>
      </c>
      <c r="O67">
        <v>7.5</v>
      </c>
    </row>
    <row r="68" spans="1:15" x14ac:dyDescent="0.2">
      <c r="A68" s="1">
        <v>43043</v>
      </c>
      <c r="B68" s="4">
        <f t="shared" si="3"/>
        <v>41582</v>
      </c>
      <c r="C68" s="4">
        <f t="shared" si="2"/>
        <v>41582</v>
      </c>
      <c r="D68" t="s">
        <v>501</v>
      </c>
      <c r="E68">
        <v>20.5</v>
      </c>
      <c r="F68">
        <v>29.7</v>
      </c>
      <c r="G68">
        <v>22.9</v>
      </c>
      <c r="H68">
        <v>3.4</v>
      </c>
      <c r="I68">
        <v>4.2</v>
      </c>
      <c r="J68">
        <v>4.0999999999999996</v>
      </c>
      <c r="K68">
        <v>2.6</v>
      </c>
      <c r="L68">
        <v>2</v>
      </c>
      <c r="N68">
        <v>10.6</v>
      </c>
      <c r="O68">
        <v>6.8</v>
      </c>
    </row>
    <row r="69" spans="1:15" x14ac:dyDescent="0.2">
      <c r="A69" t="s">
        <v>513</v>
      </c>
      <c r="B69" s="4" t="e">
        <f t="shared" si="3"/>
        <v>#VALUE!</v>
      </c>
      <c r="C69" s="4" t="str">
        <f t="shared" si="2"/>
        <v>1–3 Nov</v>
      </c>
      <c r="D69" t="s">
        <v>48</v>
      </c>
      <c r="E69">
        <v>17.3</v>
      </c>
      <c r="F69">
        <v>31.2</v>
      </c>
      <c r="G69">
        <v>24.2</v>
      </c>
      <c r="H69">
        <v>4.2</v>
      </c>
      <c r="I69">
        <v>5</v>
      </c>
      <c r="J69">
        <v>4.5</v>
      </c>
      <c r="K69">
        <v>3</v>
      </c>
      <c r="L69">
        <v>2.7</v>
      </c>
      <c r="N69">
        <v>7.9</v>
      </c>
      <c r="O69">
        <v>7</v>
      </c>
    </row>
    <row r="70" spans="1:15" x14ac:dyDescent="0.2">
      <c r="A70" t="s">
        <v>514</v>
      </c>
      <c r="B70" s="4" t="e">
        <f t="shared" si="3"/>
        <v>#VALUE!</v>
      </c>
      <c r="C70" s="4" t="str">
        <f t="shared" si="2"/>
        <v>31 Oct–3 Nov</v>
      </c>
      <c r="D70" t="s">
        <v>120</v>
      </c>
      <c r="E70">
        <v>20.399999999999999</v>
      </c>
      <c r="F70">
        <v>30.5</v>
      </c>
      <c r="G70">
        <v>23.7</v>
      </c>
      <c r="H70">
        <v>3</v>
      </c>
      <c r="I70">
        <v>4.2</v>
      </c>
      <c r="J70">
        <v>4.4000000000000004</v>
      </c>
      <c r="K70">
        <v>2.5</v>
      </c>
      <c r="L70">
        <v>2.1</v>
      </c>
      <c r="N70">
        <v>9.1999999999999993</v>
      </c>
      <c r="O70">
        <v>6.8</v>
      </c>
    </row>
    <row r="71" spans="1:15" x14ac:dyDescent="0.2">
      <c r="A71" s="1">
        <v>43040</v>
      </c>
      <c r="B71" s="4">
        <f t="shared" si="3"/>
        <v>41579</v>
      </c>
      <c r="C71" s="4">
        <f t="shared" si="2"/>
        <v>41579</v>
      </c>
      <c r="D71" t="s">
        <v>124</v>
      </c>
      <c r="E71">
        <v>24.3</v>
      </c>
      <c r="F71">
        <v>27</v>
      </c>
      <c r="G71">
        <v>24.9</v>
      </c>
      <c r="H71">
        <v>3</v>
      </c>
      <c r="I71">
        <v>3.8</v>
      </c>
      <c r="J71">
        <v>4</v>
      </c>
      <c r="K71">
        <v>3.2</v>
      </c>
      <c r="L71">
        <v>2.9</v>
      </c>
      <c r="N71">
        <v>6.9</v>
      </c>
      <c r="O71">
        <v>2.1</v>
      </c>
    </row>
    <row r="72" spans="1:15" x14ac:dyDescent="0.2">
      <c r="A72" s="1">
        <v>43039</v>
      </c>
      <c r="B72" s="4">
        <f t="shared" si="3"/>
        <v>41578</v>
      </c>
      <c r="C72" s="4">
        <f t="shared" ref="C72:C135" si="4">IF(ISERROR(B72), A72, B72)</f>
        <v>41578</v>
      </c>
      <c r="D72" t="s">
        <v>111</v>
      </c>
      <c r="E72">
        <v>19.2</v>
      </c>
      <c r="F72">
        <v>28.8</v>
      </c>
      <c r="G72">
        <v>26.2</v>
      </c>
      <c r="H72">
        <v>3.2</v>
      </c>
      <c r="I72">
        <v>5.4</v>
      </c>
      <c r="J72">
        <v>4.5</v>
      </c>
      <c r="K72">
        <v>2.4</v>
      </c>
      <c r="L72">
        <v>2.2000000000000002</v>
      </c>
      <c r="N72">
        <v>8.1</v>
      </c>
      <c r="O72">
        <v>2.6</v>
      </c>
    </row>
    <row r="73" spans="1:15" x14ac:dyDescent="0.2">
      <c r="A73" s="1">
        <v>43039</v>
      </c>
      <c r="B73" s="4">
        <f t="shared" si="3"/>
        <v>41578</v>
      </c>
      <c r="C73" s="4">
        <f t="shared" si="4"/>
        <v>41578</v>
      </c>
      <c r="D73" t="s">
        <v>498</v>
      </c>
      <c r="E73">
        <v>24.1</v>
      </c>
      <c r="F73">
        <v>29</v>
      </c>
      <c r="G73">
        <v>23.5</v>
      </c>
      <c r="H73">
        <v>2.9</v>
      </c>
      <c r="I73">
        <v>4.0999999999999996</v>
      </c>
      <c r="J73">
        <v>4.0999999999999996</v>
      </c>
      <c r="K73">
        <v>2.2999999999999998</v>
      </c>
      <c r="L73">
        <v>2.5</v>
      </c>
      <c r="N73">
        <v>7.5</v>
      </c>
      <c r="O73">
        <v>4.9000000000000004</v>
      </c>
    </row>
    <row r="74" spans="1:15" x14ac:dyDescent="0.2">
      <c r="A74" s="1">
        <v>43037</v>
      </c>
      <c r="B74" s="4">
        <f t="shared" si="3"/>
        <v>41576</v>
      </c>
      <c r="C74" s="4">
        <f t="shared" si="4"/>
        <v>41576</v>
      </c>
      <c r="D74" t="s">
        <v>42</v>
      </c>
      <c r="E74">
        <v>21.8</v>
      </c>
      <c r="F74">
        <v>30.1</v>
      </c>
      <c r="G74">
        <v>23.5</v>
      </c>
      <c r="H74">
        <v>4</v>
      </c>
      <c r="I74">
        <v>4.5999999999999996</v>
      </c>
      <c r="J74">
        <v>4.0999999999999996</v>
      </c>
      <c r="K74">
        <v>2.6</v>
      </c>
      <c r="L74">
        <v>2.1</v>
      </c>
      <c r="N74">
        <v>7.2</v>
      </c>
      <c r="O74">
        <v>6.6</v>
      </c>
    </row>
    <row r="75" spans="1:15" x14ac:dyDescent="0.2">
      <c r="A75" s="1">
        <v>43037</v>
      </c>
      <c r="B75" s="4">
        <f t="shared" si="3"/>
        <v>41576</v>
      </c>
      <c r="C75" s="4">
        <f t="shared" si="4"/>
        <v>41576</v>
      </c>
      <c r="D75" t="s">
        <v>13</v>
      </c>
      <c r="E75">
        <v>21.3</v>
      </c>
      <c r="F75">
        <v>30.2</v>
      </c>
      <c r="G75">
        <v>25</v>
      </c>
      <c r="H75">
        <v>3.6</v>
      </c>
      <c r="I75">
        <v>3.7</v>
      </c>
      <c r="J75">
        <v>4</v>
      </c>
      <c r="K75">
        <v>3.2</v>
      </c>
      <c r="L75">
        <v>3.4</v>
      </c>
      <c r="N75">
        <v>5.6</v>
      </c>
      <c r="O75">
        <v>5.2</v>
      </c>
    </row>
    <row r="76" spans="1:15" x14ac:dyDescent="0.2">
      <c r="A76" s="1">
        <v>43036</v>
      </c>
      <c r="B76" s="4">
        <f t="shared" si="3"/>
        <v>41575</v>
      </c>
      <c r="C76" s="4">
        <f t="shared" si="4"/>
        <v>41575</v>
      </c>
      <c r="D76" t="s">
        <v>18</v>
      </c>
      <c r="E76">
        <v>22</v>
      </c>
      <c r="F76">
        <v>29</v>
      </c>
      <c r="G76">
        <v>23.5</v>
      </c>
      <c r="H76">
        <v>3</v>
      </c>
      <c r="I76">
        <v>3.7</v>
      </c>
      <c r="J76">
        <v>4</v>
      </c>
      <c r="K76">
        <v>2.4</v>
      </c>
      <c r="L76">
        <v>2.2000000000000002</v>
      </c>
      <c r="N76">
        <v>10.199999999999999</v>
      </c>
      <c r="O76">
        <v>5.5</v>
      </c>
    </row>
    <row r="77" spans="1:15" x14ac:dyDescent="0.2">
      <c r="A77" t="s">
        <v>157</v>
      </c>
      <c r="B77" s="4" t="e">
        <f t="shared" si="3"/>
        <v>#VALUE!</v>
      </c>
      <c r="C77" s="4" t="str">
        <f t="shared" si="4"/>
        <v>25–28 Oct</v>
      </c>
      <c r="D77" t="s">
        <v>501</v>
      </c>
      <c r="E77">
        <v>20.399999999999999</v>
      </c>
      <c r="F77">
        <v>30</v>
      </c>
      <c r="G77">
        <v>22.8</v>
      </c>
      <c r="H77">
        <v>3.5</v>
      </c>
      <c r="I77">
        <v>4.2</v>
      </c>
      <c r="J77">
        <v>4.2</v>
      </c>
      <c r="K77">
        <v>2.4</v>
      </c>
      <c r="L77">
        <v>2</v>
      </c>
      <c r="N77">
        <v>10.5</v>
      </c>
      <c r="O77">
        <v>7.2</v>
      </c>
    </row>
    <row r="78" spans="1:15" x14ac:dyDescent="0.2">
      <c r="A78" t="s">
        <v>229</v>
      </c>
      <c r="B78" s="4" t="e">
        <f t="shared" si="3"/>
        <v>#VALUE!</v>
      </c>
      <c r="C78" s="4" t="str">
        <f t="shared" si="4"/>
        <v>25–27 Oct</v>
      </c>
      <c r="D78" t="s">
        <v>120</v>
      </c>
      <c r="E78">
        <v>21</v>
      </c>
      <c r="F78">
        <v>30.1</v>
      </c>
      <c r="G78">
        <v>24.1</v>
      </c>
      <c r="H78">
        <v>2.9</v>
      </c>
      <c r="I78">
        <v>4.2</v>
      </c>
      <c r="J78">
        <v>4.7</v>
      </c>
      <c r="K78">
        <v>2.2999999999999998</v>
      </c>
      <c r="L78">
        <v>2</v>
      </c>
      <c r="N78">
        <v>8.6999999999999993</v>
      </c>
      <c r="O78">
        <v>6</v>
      </c>
    </row>
    <row r="79" spans="1:15" x14ac:dyDescent="0.2">
      <c r="A79" s="1">
        <v>43033</v>
      </c>
      <c r="B79" s="4">
        <f t="shared" si="3"/>
        <v>41572</v>
      </c>
      <c r="C79" s="4">
        <f t="shared" si="4"/>
        <v>41572</v>
      </c>
      <c r="D79" t="s">
        <v>124</v>
      </c>
      <c r="E79">
        <v>24.1</v>
      </c>
      <c r="F79">
        <v>27.2</v>
      </c>
      <c r="G79">
        <v>24.2</v>
      </c>
      <c r="H79">
        <v>3.2</v>
      </c>
      <c r="I79">
        <v>3.9</v>
      </c>
      <c r="J79">
        <v>3.7</v>
      </c>
      <c r="K79">
        <v>3.2</v>
      </c>
      <c r="L79">
        <v>3.1</v>
      </c>
      <c r="N79">
        <v>7.4</v>
      </c>
      <c r="O79">
        <v>3</v>
      </c>
    </row>
    <row r="80" spans="1:15" x14ac:dyDescent="0.2">
      <c r="A80" s="1">
        <v>43033</v>
      </c>
      <c r="B80" s="4">
        <f t="shared" si="3"/>
        <v>41572</v>
      </c>
      <c r="C80" s="4">
        <f t="shared" si="4"/>
        <v>41572</v>
      </c>
      <c r="D80" t="s">
        <v>111</v>
      </c>
      <c r="E80">
        <v>20.6</v>
      </c>
      <c r="F80">
        <v>28</v>
      </c>
      <c r="G80">
        <v>25.3</v>
      </c>
      <c r="H80">
        <v>2.9</v>
      </c>
      <c r="I80">
        <v>5.6</v>
      </c>
      <c r="J80">
        <v>4.3</v>
      </c>
      <c r="K80">
        <v>2.1</v>
      </c>
      <c r="L80">
        <v>2.4</v>
      </c>
      <c r="N80">
        <v>8.8000000000000007</v>
      </c>
      <c r="O80">
        <v>2.7</v>
      </c>
    </row>
    <row r="81" spans="1:15" x14ac:dyDescent="0.2">
      <c r="A81" s="1">
        <v>43033</v>
      </c>
      <c r="B81" s="4">
        <f t="shared" si="3"/>
        <v>41572</v>
      </c>
      <c r="C81" s="4">
        <f t="shared" si="4"/>
        <v>41572</v>
      </c>
      <c r="D81" t="s">
        <v>498</v>
      </c>
      <c r="E81">
        <v>24.6</v>
      </c>
      <c r="F81">
        <v>27.8</v>
      </c>
      <c r="G81">
        <v>23.1</v>
      </c>
      <c r="H81">
        <v>2.9</v>
      </c>
      <c r="I81">
        <v>4.4000000000000004</v>
      </c>
      <c r="J81">
        <v>4.2</v>
      </c>
      <c r="K81">
        <v>2.5</v>
      </c>
      <c r="L81">
        <v>2.7</v>
      </c>
      <c r="N81">
        <v>7.8</v>
      </c>
      <c r="O81">
        <v>3.2</v>
      </c>
    </row>
    <row r="82" spans="1:15" x14ac:dyDescent="0.2">
      <c r="A82" s="1">
        <v>43031</v>
      </c>
      <c r="B82" s="4">
        <f t="shared" si="3"/>
        <v>41570</v>
      </c>
      <c r="C82" s="4">
        <f t="shared" si="4"/>
        <v>41570</v>
      </c>
      <c r="D82" t="s">
        <v>14</v>
      </c>
      <c r="E82">
        <v>20</v>
      </c>
      <c r="F82">
        <v>30</v>
      </c>
      <c r="G82">
        <v>23.5</v>
      </c>
      <c r="H82">
        <v>2.5</v>
      </c>
      <c r="I82">
        <v>4</v>
      </c>
      <c r="J82">
        <v>4</v>
      </c>
      <c r="K82">
        <v>2.5</v>
      </c>
      <c r="L82">
        <v>2.5</v>
      </c>
      <c r="N82">
        <v>11</v>
      </c>
      <c r="O82">
        <v>6.5</v>
      </c>
    </row>
    <row r="83" spans="1:15" x14ac:dyDescent="0.2">
      <c r="A83" s="1">
        <v>43030</v>
      </c>
      <c r="B83" s="4">
        <f t="shared" si="3"/>
        <v>41569</v>
      </c>
      <c r="C83" s="4">
        <f t="shared" si="4"/>
        <v>41569</v>
      </c>
      <c r="D83" t="s">
        <v>13</v>
      </c>
      <c r="E83">
        <v>21.6</v>
      </c>
      <c r="F83">
        <v>29.8</v>
      </c>
      <c r="G83">
        <v>24.8</v>
      </c>
      <c r="H83">
        <v>3.2</v>
      </c>
      <c r="I83">
        <v>3.8</v>
      </c>
      <c r="J83">
        <v>3.6</v>
      </c>
      <c r="K83">
        <v>3.3</v>
      </c>
      <c r="L83">
        <v>3.7</v>
      </c>
      <c r="N83">
        <v>6.2</v>
      </c>
      <c r="O83">
        <v>5</v>
      </c>
    </row>
    <row r="84" spans="1:15" x14ac:dyDescent="0.2">
      <c r="A84" s="1">
        <v>43029</v>
      </c>
      <c r="B84" s="4">
        <f t="shared" si="3"/>
        <v>41568</v>
      </c>
      <c r="C84" s="4">
        <f t="shared" si="4"/>
        <v>41568</v>
      </c>
      <c r="D84" t="s">
        <v>18</v>
      </c>
      <c r="E84">
        <v>22.5</v>
      </c>
      <c r="F84">
        <v>28</v>
      </c>
      <c r="G84">
        <v>25</v>
      </c>
      <c r="H84">
        <v>3.7</v>
      </c>
      <c r="I84">
        <v>4</v>
      </c>
      <c r="J84">
        <v>4</v>
      </c>
      <c r="K84">
        <v>2.2999999999999998</v>
      </c>
      <c r="L84">
        <v>1.8</v>
      </c>
      <c r="N84">
        <v>8.6999999999999993</v>
      </c>
      <c r="O84">
        <v>3</v>
      </c>
    </row>
    <row r="85" spans="1:15" x14ac:dyDescent="0.2">
      <c r="A85" t="s">
        <v>515</v>
      </c>
      <c r="B85" s="4" t="e">
        <f t="shared" si="3"/>
        <v>#VALUE!</v>
      </c>
      <c r="C85" s="4" t="str">
        <f t="shared" si="4"/>
        <v>18–21 Oct</v>
      </c>
      <c r="D85" t="s">
        <v>501</v>
      </c>
      <c r="E85">
        <v>22</v>
      </c>
      <c r="F85">
        <v>28.5</v>
      </c>
      <c r="G85">
        <v>24.4</v>
      </c>
      <c r="H85">
        <v>4</v>
      </c>
      <c r="I85">
        <v>4</v>
      </c>
      <c r="J85">
        <v>4</v>
      </c>
      <c r="K85">
        <v>2.2000000000000002</v>
      </c>
      <c r="L85">
        <v>2</v>
      </c>
      <c r="N85">
        <v>8.9</v>
      </c>
      <c r="O85">
        <v>4.0999999999999996</v>
      </c>
    </row>
    <row r="86" spans="1:15" x14ac:dyDescent="0.2">
      <c r="A86" t="s">
        <v>516</v>
      </c>
      <c r="B86" s="4" t="e">
        <f t="shared" si="3"/>
        <v>#VALUE!</v>
      </c>
      <c r="C86" s="4" t="str">
        <f t="shared" si="4"/>
        <v>19–20 Oct</v>
      </c>
      <c r="D86" t="s">
        <v>48</v>
      </c>
      <c r="E86">
        <v>18.100000000000001</v>
      </c>
      <c r="F86">
        <v>29.8</v>
      </c>
      <c r="G86">
        <v>24.1</v>
      </c>
      <c r="H86">
        <v>4.5999999999999996</v>
      </c>
      <c r="I86">
        <v>4.9000000000000004</v>
      </c>
      <c r="J86">
        <v>4.5</v>
      </c>
      <c r="K86">
        <v>3</v>
      </c>
      <c r="L86">
        <v>2.4</v>
      </c>
      <c r="N86">
        <v>8.6</v>
      </c>
      <c r="O86">
        <v>5.7</v>
      </c>
    </row>
    <row r="87" spans="1:15" x14ac:dyDescent="0.2">
      <c r="A87" t="s">
        <v>517</v>
      </c>
      <c r="B87" s="4" t="e">
        <f t="shared" si="3"/>
        <v>#VALUE!</v>
      </c>
      <c r="C87" s="4" t="str">
        <f t="shared" si="4"/>
        <v>17–19 Oct</v>
      </c>
      <c r="D87" t="s">
        <v>120</v>
      </c>
      <c r="E87">
        <v>21.5</v>
      </c>
      <c r="F87">
        <v>29</v>
      </c>
      <c r="G87">
        <v>25.4</v>
      </c>
      <c r="H87">
        <v>3.2</v>
      </c>
      <c r="I87">
        <v>4</v>
      </c>
      <c r="J87">
        <v>4.5999999999999996</v>
      </c>
      <c r="K87">
        <v>2.2000000000000002</v>
      </c>
      <c r="L87">
        <v>1.8</v>
      </c>
      <c r="N87">
        <v>8.3000000000000007</v>
      </c>
      <c r="O87">
        <v>3.6</v>
      </c>
    </row>
    <row r="88" spans="1:15" x14ac:dyDescent="0.2">
      <c r="A88" s="1">
        <v>43026</v>
      </c>
      <c r="B88" s="4">
        <f t="shared" si="3"/>
        <v>41565</v>
      </c>
      <c r="C88" s="4">
        <f t="shared" si="4"/>
        <v>41565</v>
      </c>
      <c r="D88" t="s">
        <v>124</v>
      </c>
      <c r="E88">
        <v>22</v>
      </c>
      <c r="F88">
        <v>28.8</v>
      </c>
      <c r="G88">
        <v>24.6</v>
      </c>
      <c r="H88">
        <v>4.4000000000000004</v>
      </c>
      <c r="I88">
        <v>4.5</v>
      </c>
      <c r="J88">
        <v>3.8</v>
      </c>
      <c r="K88">
        <v>2.8</v>
      </c>
      <c r="L88">
        <v>2.2999999999999998</v>
      </c>
      <c r="N88">
        <v>6.8</v>
      </c>
      <c r="O88">
        <v>4.2</v>
      </c>
    </row>
    <row r="89" spans="1:15" x14ac:dyDescent="0.2">
      <c r="A89" s="1">
        <v>43026</v>
      </c>
      <c r="B89" s="4">
        <f t="shared" si="3"/>
        <v>41565</v>
      </c>
      <c r="C89" s="4">
        <f t="shared" si="4"/>
        <v>41565</v>
      </c>
      <c r="D89" t="s">
        <v>111</v>
      </c>
      <c r="E89">
        <v>21.2</v>
      </c>
      <c r="F89">
        <v>27.9</v>
      </c>
      <c r="G89">
        <v>24.1</v>
      </c>
      <c r="H89">
        <v>4</v>
      </c>
      <c r="I89">
        <v>5.5</v>
      </c>
      <c r="J89">
        <v>4.4000000000000004</v>
      </c>
      <c r="K89">
        <v>2.9</v>
      </c>
      <c r="L89">
        <v>1.3</v>
      </c>
      <c r="N89">
        <v>8.6999999999999993</v>
      </c>
      <c r="O89">
        <v>3.8</v>
      </c>
    </row>
    <row r="90" spans="1:15" x14ac:dyDescent="0.2">
      <c r="A90" s="1">
        <v>43026</v>
      </c>
      <c r="B90" s="4">
        <f t="shared" si="3"/>
        <v>41565</v>
      </c>
      <c r="C90" s="4">
        <f t="shared" si="4"/>
        <v>41565</v>
      </c>
      <c r="D90" t="s">
        <v>498</v>
      </c>
      <c r="E90">
        <v>21.8</v>
      </c>
      <c r="F90">
        <v>28.4</v>
      </c>
      <c r="G90">
        <v>24.5</v>
      </c>
      <c r="H90">
        <v>4.5</v>
      </c>
      <c r="I90">
        <v>4</v>
      </c>
      <c r="J90">
        <v>4.3</v>
      </c>
      <c r="K90">
        <v>2.2000000000000002</v>
      </c>
      <c r="L90">
        <v>2.1</v>
      </c>
      <c r="N90">
        <v>8.1999999999999993</v>
      </c>
      <c r="O90">
        <v>3.9</v>
      </c>
    </row>
    <row r="91" spans="1:15" x14ac:dyDescent="0.2">
      <c r="A91" s="1">
        <v>43023</v>
      </c>
      <c r="B91" s="4">
        <f t="shared" si="3"/>
        <v>41562</v>
      </c>
      <c r="C91" s="4">
        <f t="shared" si="4"/>
        <v>41562</v>
      </c>
      <c r="D91" t="s">
        <v>13</v>
      </c>
      <c r="E91">
        <v>21.4</v>
      </c>
      <c r="F91">
        <v>30.6</v>
      </c>
      <c r="G91">
        <v>25.1</v>
      </c>
      <c r="H91">
        <v>4.7</v>
      </c>
      <c r="I91">
        <v>4</v>
      </c>
      <c r="J91">
        <v>3.8</v>
      </c>
      <c r="K91">
        <v>2.8</v>
      </c>
      <c r="L91">
        <v>3</v>
      </c>
      <c r="N91">
        <v>4.5999999999999996</v>
      </c>
      <c r="O91">
        <v>5.5</v>
      </c>
    </row>
    <row r="92" spans="1:15" x14ac:dyDescent="0.2">
      <c r="A92" s="1">
        <v>43022</v>
      </c>
      <c r="B92" s="4">
        <f t="shared" si="3"/>
        <v>41561</v>
      </c>
      <c r="C92" s="4">
        <f t="shared" si="4"/>
        <v>41561</v>
      </c>
      <c r="D92" t="s">
        <v>18</v>
      </c>
      <c r="E92">
        <v>22</v>
      </c>
      <c r="F92">
        <v>28.5</v>
      </c>
      <c r="G92">
        <v>24.5</v>
      </c>
      <c r="H92">
        <v>4</v>
      </c>
      <c r="I92">
        <v>3.5</v>
      </c>
      <c r="J92">
        <v>4</v>
      </c>
      <c r="K92">
        <v>2.4</v>
      </c>
      <c r="L92">
        <v>2</v>
      </c>
      <c r="N92">
        <v>9.1</v>
      </c>
      <c r="O92">
        <v>4</v>
      </c>
    </row>
    <row r="93" spans="1:15" x14ac:dyDescent="0.2">
      <c r="A93" s="1">
        <v>43022</v>
      </c>
      <c r="B93" s="4">
        <f t="shared" si="3"/>
        <v>41561</v>
      </c>
      <c r="C93" s="4">
        <f t="shared" si="4"/>
        <v>41561</v>
      </c>
      <c r="D93" t="s">
        <v>42</v>
      </c>
      <c r="E93">
        <v>21.5</v>
      </c>
      <c r="F93">
        <v>30.9</v>
      </c>
      <c r="G93">
        <v>23</v>
      </c>
      <c r="H93">
        <v>5.8</v>
      </c>
      <c r="I93">
        <v>5.2</v>
      </c>
      <c r="J93">
        <v>3.5</v>
      </c>
      <c r="K93">
        <v>2.1</v>
      </c>
      <c r="L93">
        <v>2.1</v>
      </c>
      <c r="N93">
        <v>5.9</v>
      </c>
      <c r="O93">
        <v>7.9</v>
      </c>
    </row>
    <row r="94" spans="1:15" x14ac:dyDescent="0.2">
      <c r="A94" t="s">
        <v>518</v>
      </c>
      <c r="B94" s="4" t="e">
        <f t="shared" si="3"/>
        <v>#VALUE!</v>
      </c>
      <c r="C94" s="4" t="str">
        <f t="shared" si="4"/>
        <v>11–14 Oct</v>
      </c>
      <c r="D94" t="s">
        <v>501</v>
      </c>
      <c r="E94">
        <v>21.8</v>
      </c>
      <c r="F94">
        <v>28</v>
      </c>
      <c r="G94">
        <v>24</v>
      </c>
      <c r="H94">
        <v>5.2</v>
      </c>
      <c r="I94">
        <v>3.8</v>
      </c>
      <c r="J94">
        <v>4</v>
      </c>
      <c r="K94">
        <v>2.2000000000000002</v>
      </c>
      <c r="L94">
        <v>2.2000000000000002</v>
      </c>
      <c r="N94">
        <v>8.8000000000000007</v>
      </c>
      <c r="O94">
        <v>4</v>
      </c>
    </row>
    <row r="95" spans="1:15" x14ac:dyDescent="0.2">
      <c r="A95" t="s">
        <v>519</v>
      </c>
      <c r="B95" s="4" t="e">
        <f t="shared" si="3"/>
        <v>#VALUE!</v>
      </c>
      <c r="C95" s="4" t="str">
        <f t="shared" si="4"/>
        <v>12–13 Oct</v>
      </c>
      <c r="D95" t="s">
        <v>48</v>
      </c>
      <c r="E95">
        <v>16.899999999999999</v>
      </c>
      <c r="F95">
        <v>30</v>
      </c>
      <c r="G95">
        <v>23</v>
      </c>
      <c r="H95">
        <v>4.5</v>
      </c>
      <c r="I95">
        <v>4.5999999999999996</v>
      </c>
      <c r="J95">
        <v>5</v>
      </c>
      <c r="K95">
        <v>3</v>
      </c>
      <c r="L95">
        <v>2.5</v>
      </c>
      <c r="N95">
        <v>10.5</v>
      </c>
      <c r="O95">
        <v>7</v>
      </c>
    </row>
    <row r="96" spans="1:15" x14ac:dyDescent="0.2">
      <c r="A96" s="1">
        <v>43019</v>
      </c>
      <c r="B96" s="4">
        <f t="shared" si="3"/>
        <v>41558</v>
      </c>
      <c r="C96" s="4">
        <f t="shared" si="4"/>
        <v>41558</v>
      </c>
      <c r="D96" t="s">
        <v>124</v>
      </c>
      <c r="E96">
        <v>23.1</v>
      </c>
      <c r="F96">
        <v>29.2</v>
      </c>
      <c r="G96">
        <v>23.7</v>
      </c>
      <c r="H96">
        <v>4.2</v>
      </c>
      <c r="I96">
        <v>4.3</v>
      </c>
      <c r="J96">
        <v>4.2</v>
      </c>
      <c r="K96">
        <v>2.7</v>
      </c>
      <c r="L96">
        <v>2.2000000000000002</v>
      </c>
      <c r="N96">
        <v>6.4</v>
      </c>
      <c r="O96">
        <v>5.5</v>
      </c>
    </row>
    <row r="97" spans="1:15" x14ac:dyDescent="0.2">
      <c r="A97" s="1">
        <v>43019</v>
      </c>
      <c r="B97" s="4">
        <f t="shared" si="3"/>
        <v>41558</v>
      </c>
      <c r="C97" s="4">
        <f t="shared" si="4"/>
        <v>41558</v>
      </c>
      <c r="D97" t="s">
        <v>111</v>
      </c>
      <c r="E97">
        <v>20</v>
      </c>
      <c r="F97">
        <v>27</v>
      </c>
      <c r="G97">
        <v>24.6</v>
      </c>
      <c r="H97">
        <v>5.0999999999999996</v>
      </c>
      <c r="I97">
        <v>5.5</v>
      </c>
      <c r="J97">
        <v>5.0999999999999996</v>
      </c>
      <c r="K97">
        <v>2.8</v>
      </c>
      <c r="L97">
        <v>1.2</v>
      </c>
      <c r="N97">
        <v>8.6999999999999993</v>
      </c>
      <c r="O97">
        <v>2.4</v>
      </c>
    </row>
    <row r="98" spans="1:15" x14ac:dyDescent="0.2">
      <c r="A98" s="1">
        <v>43019</v>
      </c>
      <c r="B98" s="4">
        <f t="shared" si="3"/>
        <v>41558</v>
      </c>
      <c r="C98" s="4">
        <f t="shared" si="4"/>
        <v>41558</v>
      </c>
      <c r="D98" t="s">
        <v>498</v>
      </c>
      <c r="E98">
        <v>24.3</v>
      </c>
      <c r="F98">
        <v>28.9</v>
      </c>
      <c r="G98">
        <v>22.6</v>
      </c>
      <c r="H98">
        <v>4.5</v>
      </c>
      <c r="I98">
        <v>4.0999999999999996</v>
      </c>
      <c r="J98">
        <v>4</v>
      </c>
      <c r="K98">
        <v>2.2999999999999998</v>
      </c>
      <c r="L98">
        <v>2</v>
      </c>
      <c r="N98">
        <v>7.3</v>
      </c>
      <c r="O98">
        <v>4.5999999999999996</v>
      </c>
    </row>
    <row r="99" spans="1:15" x14ac:dyDescent="0.2">
      <c r="A99" t="s">
        <v>21</v>
      </c>
      <c r="B99" s="4" t="e">
        <f t="shared" si="3"/>
        <v>#VALUE!</v>
      </c>
      <c r="C99" s="4" t="str">
        <f t="shared" si="4"/>
        <v>10–11 Oct</v>
      </c>
      <c r="D99" t="s">
        <v>120</v>
      </c>
      <c r="E99">
        <v>20.6</v>
      </c>
      <c r="F99">
        <v>28.7</v>
      </c>
      <c r="G99">
        <v>25.2</v>
      </c>
      <c r="H99">
        <v>4.4000000000000004</v>
      </c>
      <c r="I99">
        <v>4.2</v>
      </c>
      <c r="J99">
        <v>4.5</v>
      </c>
      <c r="K99">
        <v>2.4</v>
      </c>
      <c r="L99">
        <v>1.6</v>
      </c>
      <c r="N99">
        <v>8.4</v>
      </c>
      <c r="O99">
        <v>3.5</v>
      </c>
    </row>
    <row r="100" spans="1:15" x14ac:dyDescent="0.2">
      <c r="A100" t="s">
        <v>362</v>
      </c>
      <c r="B100" s="4" t="e">
        <f t="shared" si="3"/>
        <v>#VALUE!</v>
      </c>
      <c r="C100" s="4" t="str">
        <f t="shared" si="4"/>
        <v>7–10 Oct</v>
      </c>
      <c r="D100" t="s">
        <v>134</v>
      </c>
      <c r="E100">
        <v>25.4</v>
      </c>
      <c r="F100">
        <v>27.1</v>
      </c>
      <c r="G100">
        <v>21</v>
      </c>
      <c r="H100">
        <v>4.2</v>
      </c>
      <c r="I100">
        <v>4.5999999999999996</v>
      </c>
      <c r="J100">
        <v>4.4000000000000004</v>
      </c>
      <c r="K100">
        <v>3.4</v>
      </c>
      <c r="L100">
        <v>1.9</v>
      </c>
      <c r="N100">
        <v>8</v>
      </c>
      <c r="O100">
        <v>1.7</v>
      </c>
    </row>
    <row r="101" spans="1:15" x14ac:dyDescent="0.2">
      <c r="A101" s="1">
        <v>43016</v>
      </c>
      <c r="B101" s="4">
        <f t="shared" si="3"/>
        <v>41555</v>
      </c>
      <c r="C101" s="4">
        <f t="shared" si="4"/>
        <v>41555</v>
      </c>
      <c r="D101" t="s">
        <v>13</v>
      </c>
      <c r="E101">
        <v>21.2</v>
      </c>
      <c r="F101">
        <v>30.5</v>
      </c>
      <c r="G101">
        <v>24.7</v>
      </c>
      <c r="H101">
        <v>4.9000000000000004</v>
      </c>
      <c r="I101">
        <v>3.5</v>
      </c>
      <c r="J101">
        <v>4.3</v>
      </c>
      <c r="K101">
        <v>2.2999999999999998</v>
      </c>
      <c r="L101">
        <v>2.8</v>
      </c>
      <c r="N101">
        <v>5.8</v>
      </c>
      <c r="O101">
        <v>5.8</v>
      </c>
    </row>
    <row r="102" spans="1:15" x14ac:dyDescent="0.2">
      <c r="A102" s="1">
        <v>43015</v>
      </c>
      <c r="B102" s="4">
        <f t="shared" si="3"/>
        <v>41554</v>
      </c>
      <c r="C102" s="4">
        <f t="shared" si="4"/>
        <v>41554</v>
      </c>
      <c r="D102" t="s">
        <v>18</v>
      </c>
      <c r="E102">
        <v>22</v>
      </c>
      <c r="F102">
        <v>29.5</v>
      </c>
      <c r="G102">
        <v>24</v>
      </c>
      <c r="H102">
        <v>4</v>
      </c>
      <c r="I102">
        <v>3.7</v>
      </c>
      <c r="J102">
        <v>4.5</v>
      </c>
      <c r="K102">
        <v>2.2000000000000002</v>
      </c>
      <c r="L102">
        <v>2</v>
      </c>
      <c r="N102">
        <v>8.1</v>
      </c>
      <c r="O102">
        <v>5.5</v>
      </c>
    </row>
    <row r="103" spans="1:15" x14ac:dyDescent="0.2">
      <c r="A103" s="1">
        <v>43015</v>
      </c>
      <c r="B103" s="4">
        <f t="shared" si="3"/>
        <v>41554</v>
      </c>
      <c r="C103" s="4">
        <f t="shared" si="4"/>
        <v>41554</v>
      </c>
      <c r="D103" t="s">
        <v>498</v>
      </c>
      <c r="E103">
        <v>24.1</v>
      </c>
      <c r="F103">
        <v>28.5</v>
      </c>
      <c r="G103">
        <v>22.7</v>
      </c>
      <c r="H103">
        <v>4.5999999999999996</v>
      </c>
      <c r="I103">
        <v>3.9</v>
      </c>
      <c r="J103">
        <v>4.2</v>
      </c>
      <c r="K103">
        <v>2.2000000000000002</v>
      </c>
      <c r="L103">
        <v>2.1</v>
      </c>
      <c r="N103">
        <v>7.7</v>
      </c>
      <c r="O103">
        <v>4.4000000000000004</v>
      </c>
    </row>
    <row r="104" spans="1:15" x14ac:dyDescent="0.2">
      <c r="A104" t="s">
        <v>520</v>
      </c>
      <c r="B104" s="4" t="e">
        <f t="shared" si="3"/>
        <v>#VALUE!</v>
      </c>
      <c r="C104" s="4" t="str">
        <f t="shared" si="4"/>
        <v>4–7 Oct</v>
      </c>
      <c r="D104" t="s">
        <v>501</v>
      </c>
      <c r="E104">
        <v>22.1</v>
      </c>
      <c r="F104">
        <v>29</v>
      </c>
      <c r="G104">
        <v>23.2</v>
      </c>
      <c r="H104">
        <v>5.2</v>
      </c>
      <c r="I104">
        <v>3.8</v>
      </c>
      <c r="J104">
        <v>3.9</v>
      </c>
      <c r="K104">
        <v>2.4</v>
      </c>
      <c r="L104">
        <v>2</v>
      </c>
      <c r="N104">
        <v>8.4</v>
      </c>
      <c r="O104">
        <v>5.8</v>
      </c>
    </row>
    <row r="105" spans="1:15" x14ac:dyDescent="0.2">
      <c r="A105" s="1">
        <v>43012</v>
      </c>
      <c r="B105" s="4">
        <f t="shared" si="3"/>
        <v>41551</v>
      </c>
      <c r="C105" s="4">
        <f t="shared" si="4"/>
        <v>41551</v>
      </c>
      <c r="D105" t="s">
        <v>124</v>
      </c>
      <c r="E105">
        <v>22.4</v>
      </c>
      <c r="F105">
        <v>30.1</v>
      </c>
      <c r="G105">
        <v>22.3</v>
      </c>
      <c r="H105">
        <v>4.5999999999999996</v>
      </c>
      <c r="I105">
        <v>4.7</v>
      </c>
      <c r="J105">
        <v>4</v>
      </c>
      <c r="K105">
        <v>3</v>
      </c>
      <c r="L105">
        <v>2.4</v>
      </c>
      <c r="N105">
        <v>6.5</v>
      </c>
      <c r="O105">
        <v>7.7</v>
      </c>
    </row>
    <row r="106" spans="1:15" x14ac:dyDescent="0.2">
      <c r="A106" s="1">
        <v>43012</v>
      </c>
      <c r="B106" s="4">
        <f t="shared" si="3"/>
        <v>41551</v>
      </c>
      <c r="C106" s="4">
        <f t="shared" si="4"/>
        <v>41551</v>
      </c>
      <c r="D106" t="s">
        <v>20</v>
      </c>
      <c r="E106">
        <v>22</v>
      </c>
      <c r="F106">
        <v>25</v>
      </c>
      <c r="G106">
        <v>26</v>
      </c>
      <c r="N106">
        <v>27</v>
      </c>
      <c r="O106">
        <v>1</v>
      </c>
    </row>
    <row r="107" spans="1:15" x14ac:dyDescent="0.2">
      <c r="A107" t="s">
        <v>24</v>
      </c>
      <c r="B107" s="4" t="e">
        <f t="shared" si="3"/>
        <v>#VALUE!</v>
      </c>
      <c r="C107" s="4" t="str">
        <f t="shared" si="4"/>
        <v>3–4 Oct</v>
      </c>
      <c r="D107" t="s">
        <v>120</v>
      </c>
      <c r="E107">
        <v>19.5</v>
      </c>
      <c r="F107">
        <v>29.6</v>
      </c>
      <c r="G107">
        <v>24.1</v>
      </c>
      <c r="H107">
        <v>5.3</v>
      </c>
      <c r="I107">
        <v>4.2</v>
      </c>
      <c r="J107">
        <v>4.5</v>
      </c>
      <c r="K107">
        <v>2.2999999999999998</v>
      </c>
      <c r="L107">
        <v>1.3</v>
      </c>
      <c r="N107">
        <v>9.1999999999999993</v>
      </c>
      <c r="O107">
        <v>5.5</v>
      </c>
    </row>
    <row r="108" spans="1:15" x14ac:dyDescent="0.2">
      <c r="A108" t="s">
        <v>521</v>
      </c>
      <c r="B108" s="4" t="e">
        <f t="shared" si="3"/>
        <v>#VALUE!</v>
      </c>
      <c r="C108" s="4" t="str">
        <f t="shared" si="4"/>
        <v>2–4 Oct</v>
      </c>
      <c r="D108" t="s">
        <v>12</v>
      </c>
      <c r="E108">
        <v>20.9</v>
      </c>
      <c r="F108">
        <v>32.200000000000003</v>
      </c>
      <c r="G108">
        <v>20</v>
      </c>
      <c r="H108">
        <v>4.0999999999999996</v>
      </c>
      <c r="I108">
        <v>4.5</v>
      </c>
      <c r="J108">
        <v>3.8</v>
      </c>
      <c r="K108">
        <v>2.4</v>
      </c>
      <c r="L108">
        <v>3.3</v>
      </c>
      <c r="N108">
        <v>8.8000000000000007</v>
      </c>
      <c r="O108">
        <v>11.3</v>
      </c>
    </row>
    <row r="109" spans="1:15" x14ac:dyDescent="0.2">
      <c r="A109" s="1">
        <v>43011</v>
      </c>
      <c r="B109" s="4">
        <f t="shared" si="3"/>
        <v>41550</v>
      </c>
      <c r="C109" s="4">
        <f t="shared" si="4"/>
        <v>41550</v>
      </c>
      <c r="D109" t="s">
        <v>18</v>
      </c>
      <c r="E109">
        <v>22.5</v>
      </c>
      <c r="F109">
        <v>28.5</v>
      </c>
      <c r="G109">
        <v>25</v>
      </c>
      <c r="H109">
        <v>4</v>
      </c>
      <c r="I109">
        <v>3.5</v>
      </c>
      <c r="J109">
        <v>4.5</v>
      </c>
      <c r="K109">
        <v>2</v>
      </c>
      <c r="L109">
        <v>1.5</v>
      </c>
      <c r="N109">
        <v>8.5</v>
      </c>
      <c r="O109">
        <v>3.5</v>
      </c>
    </row>
    <row r="110" spans="1:15" x14ac:dyDescent="0.2">
      <c r="A110" s="1">
        <v>43011</v>
      </c>
      <c r="B110" s="4">
        <f t="shared" si="3"/>
        <v>41550</v>
      </c>
      <c r="C110" s="4">
        <f t="shared" si="4"/>
        <v>41550</v>
      </c>
      <c r="D110" t="s">
        <v>111</v>
      </c>
      <c r="E110">
        <v>19.100000000000001</v>
      </c>
      <c r="F110">
        <v>31.2</v>
      </c>
      <c r="G110">
        <v>24.8</v>
      </c>
      <c r="H110">
        <v>4.5999999999999996</v>
      </c>
      <c r="I110">
        <v>4.5</v>
      </c>
      <c r="J110">
        <v>3.8</v>
      </c>
      <c r="K110">
        <v>2.4</v>
      </c>
      <c r="L110">
        <v>1.4</v>
      </c>
      <c r="N110">
        <v>8.1999999999999993</v>
      </c>
      <c r="O110">
        <v>6.4</v>
      </c>
    </row>
    <row r="111" spans="1:15" x14ac:dyDescent="0.2">
      <c r="A111" s="1">
        <v>43009</v>
      </c>
      <c r="B111" s="4">
        <f t="shared" si="3"/>
        <v>41548</v>
      </c>
      <c r="C111" s="4">
        <f t="shared" si="4"/>
        <v>41548</v>
      </c>
      <c r="D111" t="s">
        <v>111</v>
      </c>
      <c r="E111">
        <v>20</v>
      </c>
      <c r="F111">
        <v>27</v>
      </c>
      <c r="G111">
        <v>25.9</v>
      </c>
      <c r="H111">
        <v>5</v>
      </c>
      <c r="I111">
        <v>4.9000000000000004</v>
      </c>
      <c r="J111">
        <v>4.7</v>
      </c>
      <c r="K111">
        <v>2.2999999999999998</v>
      </c>
      <c r="L111">
        <v>1.1000000000000001</v>
      </c>
      <c r="N111">
        <v>9.1</v>
      </c>
      <c r="O111">
        <v>1.1000000000000001</v>
      </c>
    </row>
    <row r="112" spans="1:15" x14ac:dyDescent="0.2">
      <c r="A112" s="1">
        <v>43009</v>
      </c>
      <c r="B112" s="4">
        <f t="shared" si="3"/>
        <v>41548</v>
      </c>
      <c r="C112" s="4">
        <f t="shared" si="4"/>
        <v>41548</v>
      </c>
      <c r="D112" t="s">
        <v>13</v>
      </c>
      <c r="E112">
        <v>21.4</v>
      </c>
      <c r="F112">
        <v>30</v>
      </c>
      <c r="G112">
        <v>24</v>
      </c>
      <c r="H112">
        <v>3.8</v>
      </c>
      <c r="I112">
        <v>3.7</v>
      </c>
      <c r="J112">
        <v>4.5999999999999996</v>
      </c>
      <c r="K112">
        <v>2.5</v>
      </c>
      <c r="L112">
        <v>3.2</v>
      </c>
      <c r="N112">
        <v>6.8</v>
      </c>
      <c r="O112">
        <v>6</v>
      </c>
    </row>
    <row r="113" spans="1:15" x14ac:dyDescent="0.2">
      <c r="A113" s="1">
        <v>43008</v>
      </c>
      <c r="B113" s="4">
        <f t="shared" si="3"/>
        <v>41547</v>
      </c>
      <c r="C113" s="4">
        <f t="shared" si="4"/>
        <v>41547</v>
      </c>
      <c r="D113" t="s">
        <v>18</v>
      </c>
      <c r="E113">
        <v>22</v>
      </c>
      <c r="F113">
        <v>28.5</v>
      </c>
      <c r="G113">
        <v>25</v>
      </c>
      <c r="H113">
        <v>4</v>
      </c>
      <c r="I113">
        <v>3.7</v>
      </c>
      <c r="J113">
        <v>4.5</v>
      </c>
      <c r="K113">
        <v>2.2999999999999998</v>
      </c>
      <c r="L113">
        <v>2</v>
      </c>
      <c r="N113">
        <v>8</v>
      </c>
      <c r="O113">
        <v>3.5</v>
      </c>
    </row>
    <row r="114" spans="1:15" x14ac:dyDescent="0.2">
      <c r="A114" s="1">
        <v>43008</v>
      </c>
      <c r="B114" s="4">
        <f t="shared" si="3"/>
        <v>41547</v>
      </c>
      <c r="C114" s="4">
        <f t="shared" si="4"/>
        <v>41547</v>
      </c>
      <c r="D114" t="s">
        <v>501</v>
      </c>
      <c r="E114">
        <v>20.5</v>
      </c>
      <c r="F114">
        <v>27.1</v>
      </c>
      <c r="G114">
        <v>25.8</v>
      </c>
      <c r="H114">
        <v>4.8</v>
      </c>
      <c r="I114">
        <v>4.0999999999999996</v>
      </c>
      <c r="J114">
        <v>4.3</v>
      </c>
      <c r="K114">
        <v>2.2000000000000002</v>
      </c>
      <c r="L114">
        <v>1.8</v>
      </c>
      <c r="N114">
        <v>9.4</v>
      </c>
      <c r="O114">
        <v>1.3</v>
      </c>
    </row>
    <row r="115" spans="1:15" x14ac:dyDescent="0.2">
      <c r="A115" s="1">
        <v>43007</v>
      </c>
      <c r="B115" s="4">
        <f t="shared" si="3"/>
        <v>41546</v>
      </c>
      <c r="C115" s="4">
        <f t="shared" si="4"/>
        <v>41546</v>
      </c>
      <c r="D115" t="s">
        <v>48</v>
      </c>
      <c r="E115">
        <v>18.5</v>
      </c>
      <c r="F115">
        <v>29.8</v>
      </c>
      <c r="G115">
        <v>22.5</v>
      </c>
      <c r="H115">
        <v>4.5</v>
      </c>
      <c r="I115">
        <v>4.5</v>
      </c>
      <c r="J115">
        <v>5.4</v>
      </c>
      <c r="K115">
        <v>3.5</v>
      </c>
      <c r="L115">
        <v>2.8</v>
      </c>
      <c r="N115">
        <v>8.5</v>
      </c>
      <c r="O115">
        <v>7.3</v>
      </c>
    </row>
    <row r="116" spans="1:15" x14ac:dyDescent="0.2">
      <c r="A116" t="s">
        <v>522</v>
      </c>
      <c r="B116" s="4" t="e">
        <f t="shared" si="3"/>
        <v>#VALUE!</v>
      </c>
      <c r="C116" s="4" t="str">
        <f t="shared" si="4"/>
        <v>26–29 Sep</v>
      </c>
      <c r="D116" t="s">
        <v>120</v>
      </c>
      <c r="E116">
        <v>19.7</v>
      </c>
      <c r="F116">
        <v>29.2</v>
      </c>
      <c r="G116">
        <v>25</v>
      </c>
      <c r="H116">
        <v>5.2</v>
      </c>
      <c r="I116">
        <v>4</v>
      </c>
      <c r="J116">
        <v>4.3</v>
      </c>
      <c r="K116">
        <v>2.4</v>
      </c>
      <c r="L116">
        <v>1.3</v>
      </c>
      <c r="N116">
        <v>8.9</v>
      </c>
      <c r="O116">
        <v>4.2</v>
      </c>
    </row>
    <row r="117" spans="1:15" x14ac:dyDescent="0.2">
      <c r="A117" s="1">
        <v>43005</v>
      </c>
      <c r="B117" s="4">
        <f t="shared" si="3"/>
        <v>41544</v>
      </c>
      <c r="C117" s="4">
        <f t="shared" si="4"/>
        <v>41544</v>
      </c>
      <c r="D117" t="s">
        <v>124</v>
      </c>
      <c r="E117">
        <v>22.2</v>
      </c>
      <c r="F117">
        <v>27.1</v>
      </c>
      <c r="G117">
        <v>25</v>
      </c>
      <c r="H117">
        <v>5.3</v>
      </c>
      <c r="I117">
        <v>4.2</v>
      </c>
      <c r="J117">
        <v>4.5</v>
      </c>
      <c r="K117">
        <v>3.3</v>
      </c>
      <c r="L117">
        <v>2.8</v>
      </c>
      <c r="N117">
        <v>5.6</v>
      </c>
      <c r="O117">
        <v>2.1</v>
      </c>
    </row>
    <row r="118" spans="1:15" x14ac:dyDescent="0.2">
      <c r="A118" s="1">
        <v>43005</v>
      </c>
      <c r="B118" s="4">
        <f t="shared" si="3"/>
        <v>41544</v>
      </c>
      <c r="C118" s="4">
        <f t="shared" si="4"/>
        <v>41544</v>
      </c>
      <c r="D118" t="s">
        <v>111</v>
      </c>
      <c r="E118">
        <v>18.8</v>
      </c>
      <c r="F118">
        <v>28</v>
      </c>
      <c r="G118">
        <v>27</v>
      </c>
      <c r="H118">
        <v>4.5</v>
      </c>
      <c r="I118">
        <v>4.8</v>
      </c>
      <c r="J118">
        <v>4.5</v>
      </c>
      <c r="K118">
        <v>1.8</v>
      </c>
      <c r="L118">
        <v>1.4</v>
      </c>
      <c r="N118">
        <v>9.1999999999999993</v>
      </c>
      <c r="O118">
        <v>1</v>
      </c>
    </row>
    <row r="119" spans="1:15" x14ac:dyDescent="0.2">
      <c r="A119" s="1">
        <v>43005</v>
      </c>
      <c r="B119" s="4">
        <f t="shared" si="3"/>
        <v>41544</v>
      </c>
      <c r="C119" s="4">
        <f t="shared" si="4"/>
        <v>41544</v>
      </c>
      <c r="D119" t="s">
        <v>498</v>
      </c>
      <c r="E119">
        <v>22.4</v>
      </c>
      <c r="F119">
        <v>27.5</v>
      </c>
      <c r="G119">
        <v>26.6</v>
      </c>
      <c r="H119">
        <v>4.2</v>
      </c>
      <c r="I119">
        <v>3.3</v>
      </c>
      <c r="J119">
        <v>4.0999999999999996</v>
      </c>
      <c r="K119">
        <v>2.1</v>
      </c>
      <c r="L119">
        <v>1.9</v>
      </c>
      <c r="N119">
        <v>7.9</v>
      </c>
      <c r="O119">
        <v>0.9</v>
      </c>
    </row>
    <row r="120" spans="1:15" x14ac:dyDescent="0.2">
      <c r="A120" t="s">
        <v>523</v>
      </c>
      <c r="B120" s="4" t="e">
        <f t="shared" si="3"/>
        <v>#VALUE!</v>
      </c>
      <c r="C120" s="4" t="str">
        <f t="shared" si="4"/>
        <v>23–25 Sep</v>
      </c>
      <c r="D120" t="s">
        <v>501</v>
      </c>
      <c r="E120">
        <v>18.5</v>
      </c>
      <c r="F120">
        <v>28</v>
      </c>
      <c r="G120">
        <v>27</v>
      </c>
      <c r="I120">
        <v>4.0999999999999996</v>
      </c>
      <c r="J120">
        <v>4.2</v>
      </c>
      <c r="K120">
        <v>2.1</v>
      </c>
      <c r="N120">
        <v>16.100000000000001</v>
      </c>
      <c r="O120">
        <v>1</v>
      </c>
    </row>
    <row r="121" spans="1:15" x14ac:dyDescent="0.2">
      <c r="A121" s="1">
        <v>43002</v>
      </c>
      <c r="B121" s="4">
        <f t="shared" si="3"/>
        <v>41541</v>
      </c>
      <c r="C121" s="4">
        <f t="shared" si="4"/>
        <v>41541</v>
      </c>
      <c r="D121" t="s">
        <v>13</v>
      </c>
      <c r="E121">
        <v>21</v>
      </c>
      <c r="F121">
        <v>29.4</v>
      </c>
      <c r="G121">
        <v>27</v>
      </c>
      <c r="H121">
        <v>3.7</v>
      </c>
      <c r="I121">
        <v>3.4</v>
      </c>
      <c r="J121">
        <v>4.4000000000000004</v>
      </c>
      <c r="K121">
        <v>2.1</v>
      </c>
      <c r="L121">
        <v>3</v>
      </c>
      <c r="N121">
        <v>6</v>
      </c>
      <c r="O121">
        <v>2.4</v>
      </c>
    </row>
    <row r="122" spans="1:15" x14ac:dyDescent="0.2">
      <c r="A122" t="s">
        <v>524</v>
      </c>
      <c r="B122" s="4" t="e">
        <f t="shared" si="3"/>
        <v>#VALUE!</v>
      </c>
      <c r="C122" s="4" t="str">
        <f t="shared" si="4"/>
        <v>21–22 Sep</v>
      </c>
      <c r="D122" t="s">
        <v>48</v>
      </c>
      <c r="E122">
        <v>18</v>
      </c>
      <c r="F122">
        <v>29.5</v>
      </c>
      <c r="G122">
        <v>26.2</v>
      </c>
      <c r="H122">
        <v>4.4000000000000004</v>
      </c>
      <c r="I122">
        <v>4.7</v>
      </c>
      <c r="J122">
        <v>5.0999999999999996</v>
      </c>
      <c r="K122">
        <v>3.1</v>
      </c>
      <c r="L122">
        <v>2.5</v>
      </c>
      <c r="N122">
        <v>6.5</v>
      </c>
      <c r="O122">
        <v>3.3</v>
      </c>
    </row>
    <row r="123" spans="1:15" x14ac:dyDescent="0.2">
      <c r="A123" s="1">
        <v>42998</v>
      </c>
      <c r="B123" s="4">
        <f t="shared" si="3"/>
        <v>41537</v>
      </c>
      <c r="C123" s="4">
        <f t="shared" si="4"/>
        <v>41537</v>
      </c>
      <c r="D123" t="s">
        <v>124</v>
      </c>
      <c r="E123">
        <v>21.8</v>
      </c>
      <c r="F123">
        <v>27.6</v>
      </c>
      <c r="G123">
        <v>25.4</v>
      </c>
      <c r="H123">
        <v>5.8</v>
      </c>
      <c r="I123">
        <v>4.4000000000000004</v>
      </c>
      <c r="J123">
        <v>4.0999999999999996</v>
      </c>
      <c r="K123">
        <v>3</v>
      </c>
      <c r="L123">
        <v>2.1</v>
      </c>
      <c r="N123">
        <v>5.8</v>
      </c>
      <c r="O123">
        <v>2.2000000000000002</v>
      </c>
    </row>
    <row r="124" spans="1:15" x14ac:dyDescent="0.2">
      <c r="A124" s="1">
        <v>42998</v>
      </c>
      <c r="B124" s="4">
        <f t="shared" si="3"/>
        <v>41537</v>
      </c>
      <c r="C124" s="4">
        <f t="shared" si="4"/>
        <v>41537</v>
      </c>
      <c r="D124" t="s">
        <v>111</v>
      </c>
      <c r="E124">
        <v>18.3</v>
      </c>
      <c r="F124">
        <v>28.5</v>
      </c>
      <c r="G124">
        <v>27.7</v>
      </c>
      <c r="H124">
        <v>3.9</v>
      </c>
      <c r="I124">
        <v>4.3</v>
      </c>
      <c r="J124">
        <v>4.5</v>
      </c>
      <c r="K124">
        <v>2.1</v>
      </c>
      <c r="L124">
        <v>1</v>
      </c>
      <c r="N124">
        <v>9.6999999999999993</v>
      </c>
      <c r="O124">
        <v>0.8</v>
      </c>
    </row>
    <row r="125" spans="1:15" x14ac:dyDescent="0.2">
      <c r="A125" t="s">
        <v>29</v>
      </c>
      <c r="B125" s="4" t="e">
        <f t="shared" si="3"/>
        <v>#VALUE!</v>
      </c>
      <c r="C125" s="4" t="str">
        <f t="shared" si="4"/>
        <v>19–20 Sep</v>
      </c>
      <c r="D125" t="s">
        <v>120</v>
      </c>
      <c r="E125">
        <v>21.4</v>
      </c>
      <c r="F125">
        <v>27.4</v>
      </c>
      <c r="G125">
        <v>25.6</v>
      </c>
      <c r="H125">
        <v>4.9000000000000004</v>
      </c>
      <c r="I125">
        <v>4.0999999999999996</v>
      </c>
      <c r="J125">
        <v>4.4000000000000004</v>
      </c>
      <c r="K125">
        <v>2.4</v>
      </c>
      <c r="L125">
        <v>1.4</v>
      </c>
      <c r="N125">
        <v>8.4</v>
      </c>
      <c r="O125">
        <v>1.8</v>
      </c>
    </row>
    <row r="126" spans="1:15" x14ac:dyDescent="0.2">
      <c r="A126" s="1">
        <v>42995</v>
      </c>
      <c r="B126" s="4">
        <f t="shared" si="3"/>
        <v>41534</v>
      </c>
      <c r="C126" s="4">
        <f t="shared" si="4"/>
        <v>41534</v>
      </c>
      <c r="D126" t="s">
        <v>13</v>
      </c>
      <c r="E126">
        <v>20.3</v>
      </c>
      <c r="F126">
        <v>29.3</v>
      </c>
      <c r="G126">
        <v>27.3</v>
      </c>
      <c r="H126">
        <v>3.9</v>
      </c>
      <c r="I126">
        <v>3.6</v>
      </c>
      <c r="J126">
        <v>5</v>
      </c>
      <c r="K126">
        <v>2.5</v>
      </c>
      <c r="L126">
        <v>2.8</v>
      </c>
      <c r="N126">
        <v>5.3</v>
      </c>
      <c r="O126">
        <v>2</v>
      </c>
    </row>
    <row r="127" spans="1:15" x14ac:dyDescent="0.2">
      <c r="A127" t="s">
        <v>525</v>
      </c>
      <c r="B127" s="4" t="e">
        <f t="shared" si="3"/>
        <v>#VALUE!</v>
      </c>
      <c r="C127" s="4" t="str">
        <f t="shared" si="4"/>
        <v>15–17 Sep</v>
      </c>
      <c r="D127" t="s">
        <v>72</v>
      </c>
      <c r="E127">
        <v>19</v>
      </c>
      <c r="F127">
        <v>27.5</v>
      </c>
      <c r="G127">
        <v>27</v>
      </c>
      <c r="H127">
        <v>3.7</v>
      </c>
      <c r="I127">
        <v>3.9</v>
      </c>
      <c r="J127">
        <v>5</v>
      </c>
      <c r="L127">
        <v>2.8</v>
      </c>
      <c r="N127">
        <v>11.1</v>
      </c>
      <c r="O127">
        <v>0.5</v>
      </c>
    </row>
    <row r="128" spans="1:15" x14ac:dyDescent="0.2">
      <c r="A128" t="s">
        <v>526</v>
      </c>
      <c r="B128" s="4" t="e">
        <f t="shared" si="3"/>
        <v>#VALUE!</v>
      </c>
      <c r="C128" s="4" t="str">
        <f t="shared" si="4"/>
        <v>14–15 Sep</v>
      </c>
      <c r="D128" t="s">
        <v>48</v>
      </c>
      <c r="E128">
        <v>17.8</v>
      </c>
      <c r="F128">
        <v>30.7</v>
      </c>
      <c r="G128">
        <v>25</v>
      </c>
      <c r="H128">
        <v>4.5999999999999996</v>
      </c>
      <c r="I128">
        <v>4.8</v>
      </c>
      <c r="J128">
        <v>4.8</v>
      </c>
      <c r="K128">
        <v>3.3</v>
      </c>
      <c r="L128">
        <v>2.8</v>
      </c>
      <c r="N128">
        <v>6.2</v>
      </c>
      <c r="O128">
        <v>5.7</v>
      </c>
    </row>
    <row r="129" spans="1:15" x14ac:dyDescent="0.2">
      <c r="A129" s="1">
        <v>42991</v>
      </c>
      <c r="B129" s="4">
        <f t="shared" si="3"/>
        <v>41530</v>
      </c>
      <c r="C129" s="4">
        <f t="shared" si="4"/>
        <v>41530</v>
      </c>
      <c r="D129" t="s">
        <v>124</v>
      </c>
      <c r="E129">
        <v>20.399999999999999</v>
      </c>
      <c r="F129">
        <v>28.1</v>
      </c>
      <c r="G129">
        <v>26.9</v>
      </c>
      <c r="H129">
        <v>5.4</v>
      </c>
      <c r="I129">
        <v>5</v>
      </c>
      <c r="J129">
        <v>3.8</v>
      </c>
      <c r="K129">
        <v>2.8</v>
      </c>
      <c r="L129">
        <v>1.9</v>
      </c>
      <c r="N129">
        <v>5.7</v>
      </c>
      <c r="O129">
        <v>1.2</v>
      </c>
    </row>
    <row r="130" spans="1:15" x14ac:dyDescent="0.2">
      <c r="A130" s="1">
        <v>42991</v>
      </c>
      <c r="B130" s="4">
        <f t="shared" si="3"/>
        <v>41530</v>
      </c>
      <c r="C130" s="4">
        <f t="shared" si="4"/>
        <v>41530</v>
      </c>
      <c r="D130" t="s">
        <v>111</v>
      </c>
      <c r="E130">
        <v>20.5</v>
      </c>
      <c r="F130">
        <v>26</v>
      </c>
      <c r="G130">
        <v>28</v>
      </c>
      <c r="H130">
        <v>4.0999999999999996</v>
      </c>
      <c r="I130">
        <v>4.5999999999999996</v>
      </c>
      <c r="J130">
        <v>4.8</v>
      </c>
      <c r="K130">
        <v>2.2000000000000002</v>
      </c>
      <c r="L130">
        <v>1.2</v>
      </c>
      <c r="N130">
        <v>8.6</v>
      </c>
      <c r="O130">
        <v>2</v>
      </c>
    </row>
    <row r="131" spans="1:15" x14ac:dyDescent="0.2">
      <c r="A131" t="s">
        <v>30</v>
      </c>
      <c r="B131" s="4" t="e">
        <f t="shared" ref="B131:B194" si="5">DATE(YEAR(A131)-4,MONTH(A131),DAY(A131))</f>
        <v>#VALUE!</v>
      </c>
      <c r="C131" s="4" t="str">
        <f t="shared" si="4"/>
        <v>12–13 Sep</v>
      </c>
      <c r="D131" t="s">
        <v>120</v>
      </c>
      <c r="E131">
        <v>20</v>
      </c>
      <c r="F131">
        <v>27.3</v>
      </c>
      <c r="G131">
        <v>26.9</v>
      </c>
      <c r="H131">
        <v>5.3</v>
      </c>
      <c r="I131">
        <v>3.8</v>
      </c>
      <c r="J131">
        <v>4.5999999999999996</v>
      </c>
      <c r="K131">
        <v>2.2000000000000002</v>
      </c>
      <c r="L131">
        <v>1.2</v>
      </c>
      <c r="N131">
        <v>8.6999999999999993</v>
      </c>
      <c r="O131">
        <v>0.4</v>
      </c>
    </row>
    <row r="132" spans="1:15" x14ac:dyDescent="0.2">
      <c r="A132" s="1">
        <v>42990</v>
      </c>
      <c r="B132" s="4">
        <f t="shared" si="5"/>
        <v>41529</v>
      </c>
      <c r="C132" s="4">
        <f t="shared" si="4"/>
        <v>41529</v>
      </c>
      <c r="D132" t="s">
        <v>42</v>
      </c>
      <c r="E132">
        <v>18.899999999999999</v>
      </c>
      <c r="F132">
        <v>29.1</v>
      </c>
      <c r="G132">
        <v>28.2</v>
      </c>
      <c r="H132">
        <v>4.7</v>
      </c>
      <c r="I132">
        <v>4</v>
      </c>
      <c r="J132">
        <v>4.7</v>
      </c>
      <c r="K132">
        <v>2</v>
      </c>
      <c r="L132">
        <v>1.9</v>
      </c>
      <c r="N132">
        <v>6.5</v>
      </c>
      <c r="O132">
        <v>0.9</v>
      </c>
    </row>
    <row r="133" spans="1:15" x14ac:dyDescent="0.2">
      <c r="A133" t="s">
        <v>374</v>
      </c>
      <c r="B133" s="4" t="e">
        <f t="shared" si="5"/>
        <v>#VALUE!</v>
      </c>
      <c r="C133" s="4" t="str">
        <f t="shared" si="4"/>
        <v>10–12 Sep</v>
      </c>
      <c r="D133" t="s">
        <v>12</v>
      </c>
      <c r="E133">
        <v>20.9</v>
      </c>
      <c r="F133">
        <v>28.5</v>
      </c>
      <c r="G133">
        <v>26.2</v>
      </c>
      <c r="H133">
        <v>3.6</v>
      </c>
      <c r="I133">
        <v>3.1</v>
      </c>
      <c r="J133">
        <v>4.8</v>
      </c>
      <c r="K133">
        <v>2.2000000000000002</v>
      </c>
      <c r="L133">
        <v>2.6</v>
      </c>
      <c r="N133">
        <v>8.1</v>
      </c>
      <c r="O133">
        <v>2.2999999999999998</v>
      </c>
    </row>
    <row r="134" spans="1:15" x14ac:dyDescent="0.2">
      <c r="A134" s="1">
        <v>42988</v>
      </c>
      <c r="B134" s="4">
        <f t="shared" si="5"/>
        <v>41527</v>
      </c>
      <c r="C134" s="4">
        <f t="shared" si="4"/>
        <v>41527</v>
      </c>
      <c r="D134" t="s">
        <v>13</v>
      </c>
      <c r="E134">
        <v>19.399999999999999</v>
      </c>
      <c r="F134">
        <v>29.1</v>
      </c>
      <c r="G134">
        <v>27.5</v>
      </c>
      <c r="H134">
        <v>4.0999999999999996</v>
      </c>
      <c r="I134">
        <v>3.8</v>
      </c>
      <c r="J134">
        <v>4.8</v>
      </c>
      <c r="K134">
        <v>2.7</v>
      </c>
      <c r="L134">
        <v>2.8</v>
      </c>
      <c r="N134">
        <v>5.8</v>
      </c>
      <c r="O134">
        <v>1.6</v>
      </c>
    </row>
    <row r="135" spans="1:15" x14ac:dyDescent="0.2">
      <c r="A135" s="1">
        <v>42984</v>
      </c>
      <c r="B135" s="4">
        <f t="shared" si="5"/>
        <v>41523</v>
      </c>
      <c r="C135" s="4">
        <f t="shared" si="4"/>
        <v>41523</v>
      </c>
      <c r="D135" t="s">
        <v>124</v>
      </c>
      <c r="E135">
        <v>19.2</v>
      </c>
      <c r="F135">
        <v>27.6</v>
      </c>
      <c r="G135">
        <v>27.2</v>
      </c>
      <c r="H135">
        <v>6.2</v>
      </c>
      <c r="I135">
        <v>5.3</v>
      </c>
      <c r="J135">
        <v>4</v>
      </c>
      <c r="K135">
        <v>2.2999999999999998</v>
      </c>
      <c r="L135">
        <v>1.7</v>
      </c>
      <c r="N135">
        <v>6.5</v>
      </c>
      <c r="O135">
        <v>0.4</v>
      </c>
    </row>
    <row r="136" spans="1:15" x14ac:dyDescent="0.2">
      <c r="A136" s="1">
        <v>42984</v>
      </c>
      <c r="B136" s="4">
        <f t="shared" si="5"/>
        <v>41523</v>
      </c>
      <c r="C136" s="4">
        <f t="shared" ref="C136:C199" si="6">IF(ISERROR(B136), A136, B136)</f>
        <v>41523</v>
      </c>
      <c r="D136" t="s">
        <v>111</v>
      </c>
      <c r="E136">
        <v>19.8</v>
      </c>
      <c r="F136">
        <v>26</v>
      </c>
      <c r="G136">
        <v>27.9</v>
      </c>
      <c r="H136">
        <v>3.9</v>
      </c>
      <c r="I136">
        <v>4.7</v>
      </c>
      <c r="J136">
        <v>5.6</v>
      </c>
      <c r="K136">
        <v>1.9</v>
      </c>
      <c r="L136">
        <v>1.6</v>
      </c>
      <c r="N136">
        <v>8.6</v>
      </c>
      <c r="O136">
        <v>1.9</v>
      </c>
    </row>
    <row r="137" spans="1:15" x14ac:dyDescent="0.2">
      <c r="A137" t="s">
        <v>31</v>
      </c>
      <c r="B137" s="4" t="e">
        <f t="shared" si="5"/>
        <v>#VALUE!</v>
      </c>
      <c r="C137" s="4" t="str">
        <f t="shared" si="6"/>
        <v>5–6 Sep</v>
      </c>
      <c r="D137" t="s">
        <v>120</v>
      </c>
      <c r="E137">
        <v>19.5</v>
      </c>
      <c r="F137">
        <v>27.8</v>
      </c>
      <c r="G137">
        <v>27.3</v>
      </c>
      <c r="H137">
        <v>4.8</v>
      </c>
      <c r="I137">
        <v>3.4</v>
      </c>
      <c r="J137">
        <v>4.5</v>
      </c>
      <c r="K137">
        <v>2.2000000000000002</v>
      </c>
      <c r="L137">
        <v>1.2</v>
      </c>
      <c r="N137">
        <v>9.3000000000000007</v>
      </c>
      <c r="O137">
        <v>0.5</v>
      </c>
    </row>
    <row r="138" spans="1:15" x14ac:dyDescent="0.2">
      <c r="A138" s="1">
        <v>42982</v>
      </c>
      <c r="B138" s="4">
        <f t="shared" si="5"/>
        <v>41521</v>
      </c>
      <c r="C138" s="4">
        <f t="shared" si="6"/>
        <v>41521</v>
      </c>
      <c r="D138" t="s">
        <v>20</v>
      </c>
      <c r="E138">
        <v>19.5</v>
      </c>
      <c r="F138">
        <v>26</v>
      </c>
      <c r="G138">
        <v>28.5</v>
      </c>
      <c r="H138">
        <v>3.5</v>
      </c>
      <c r="I138">
        <v>3.5</v>
      </c>
      <c r="J138">
        <v>6</v>
      </c>
      <c r="K138">
        <v>2</v>
      </c>
      <c r="L138">
        <v>2.5</v>
      </c>
      <c r="N138">
        <v>8.5</v>
      </c>
      <c r="O138">
        <v>2.5</v>
      </c>
    </row>
    <row r="139" spans="1:15" x14ac:dyDescent="0.2">
      <c r="A139" s="1">
        <v>42981</v>
      </c>
      <c r="B139" s="4">
        <f t="shared" si="5"/>
        <v>41520</v>
      </c>
      <c r="C139" s="4">
        <f t="shared" si="6"/>
        <v>41520</v>
      </c>
      <c r="D139" t="s">
        <v>18</v>
      </c>
      <c r="E139">
        <v>19.5</v>
      </c>
      <c r="F139">
        <v>24.5</v>
      </c>
      <c r="G139">
        <v>27.5</v>
      </c>
      <c r="H139">
        <v>4</v>
      </c>
      <c r="I139">
        <v>3.7</v>
      </c>
      <c r="J139">
        <v>6</v>
      </c>
      <c r="L139">
        <v>2</v>
      </c>
      <c r="N139">
        <v>12.8</v>
      </c>
      <c r="O139">
        <v>3</v>
      </c>
    </row>
    <row r="140" spans="1:15" x14ac:dyDescent="0.2">
      <c r="A140" s="1">
        <v>42981</v>
      </c>
      <c r="B140" s="4">
        <f t="shared" si="5"/>
        <v>41520</v>
      </c>
      <c r="C140" s="4">
        <f t="shared" si="6"/>
        <v>41520</v>
      </c>
      <c r="D140" t="s">
        <v>124</v>
      </c>
      <c r="E140">
        <v>17.7</v>
      </c>
      <c r="F140">
        <v>27.3</v>
      </c>
      <c r="G140">
        <v>26.3</v>
      </c>
      <c r="H140">
        <v>5.5</v>
      </c>
      <c r="I140">
        <v>4.9000000000000004</v>
      </c>
      <c r="J140">
        <v>5.5</v>
      </c>
      <c r="K140">
        <v>3</v>
      </c>
      <c r="L140">
        <v>1.8</v>
      </c>
      <c r="N140">
        <v>8</v>
      </c>
      <c r="O140">
        <v>1</v>
      </c>
    </row>
    <row r="141" spans="1:15" x14ac:dyDescent="0.2">
      <c r="A141" t="s">
        <v>527</v>
      </c>
      <c r="B141" s="4" t="e">
        <f t="shared" si="5"/>
        <v>#VALUE!</v>
      </c>
      <c r="C141" s="4" t="str">
        <f t="shared" si="6"/>
        <v>31 Aug–1 Sep</v>
      </c>
      <c r="D141" t="s">
        <v>48</v>
      </c>
      <c r="E141">
        <v>19</v>
      </c>
      <c r="F141">
        <v>29</v>
      </c>
      <c r="G141">
        <v>25.8</v>
      </c>
      <c r="H141">
        <v>5.5</v>
      </c>
      <c r="I141">
        <v>4.2</v>
      </c>
      <c r="J141">
        <v>5.5</v>
      </c>
      <c r="K141">
        <v>3</v>
      </c>
      <c r="L141">
        <v>2.1</v>
      </c>
      <c r="N141">
        <v>5.9</v>
      </c>
      <c r="O141">
        <v>3.2</v>
      </c>
    </row>
    <row r="142" spans="1:15" x14ac:dyDescent="0.2">
      <c r="A142" s="1">
        <v>42977</v>
      </c>
      <c r="B142" s="4">
        <f t="shared" si="5"/>
        <v>41516</v>
      </c>
      <c r="C142" s="4">
        <f t="shared" si="6"/>
        <v>41516</v>
      </c>
      <c r="D142" t="s">
        <v>111</v>
      </c>
      <c r="E142">
        <v>20.100000000000001</v>
      </c>
      <c r="F142">
        <v>24</v>
      </c>
      <c r="G142">
        <v>27.9</v>
      </c>
      <c r="H142">
        <v>4.5</v>
      </c>
      <c r="I142">
        <v>5.0999999999999996</v>
      </c>
      <c r="J142">
        <v>6.6</v>
      </c>
      <c r="K142">
        <v>1.5</v>
      </c>
      <c r="L142">
        <v>1.2</v>
      </c>
      <c r="N142">
        <v>9.1</v>
      </c>
      <c r="O142">
        <v>3.9</v>
      </c>
    </row>
    <row r="143" spans="1:15" x14ac:dyDescent="0.2">
      <c r="A143" s="1">
        <v>42952</v>
      </c>
      <c r="B143" s="4">
        <f t="shared" si="5"/>
        <v>41491</v>
      </c>
      <c r="C143" s="4">
        <f t="shared" si="6"/>
        <v>41491</v>
      </c>
      <c r="D143" t="s">
        <v>18</v>
      </c>
      <c r="E143">
        <v>19</v>
      </c>
      <c r="F143">
        <v>26</v>
      </c>
      <c r="G143">
        <v>27.5</v>
      </c>
      <c r="H143">
        <v>4</v>
      </c>
      <c r="I143">
        <v>3.7</v>
      </c>
      <c r="J143">
        <v>5.5</v>
      </c>
      <c r="L143">
        <v>2</v>
      </c>
      <c r="N143">
        <v>12.3</v>
      </c>
      <c r="O143">
        <v>1.5</v>
      </c>
    </row>
    <row r="144" spans="1:15" x14ac:dyDescent="0.2">
      <c r="A144" s="1">
        <v>42949</v>
      </c>
      <c r="B144" s="4">
        <f t="shared" si="5"/>
        <v>41488</v>
      </c>
      <c r="C144" s="4">
        <f t="shared" si="6"/>
        <v>41488</v>
      </c>
      <c r="D144" t="s">
        <v>111</v>
      </c>
      <c r="E144">
        <v>18.2</v>
      </c>
      <c r="F144">
        <v>24.7</v>
      </c>
      <c r="G144">
        <v>28.3</v>
      </c>
      <c r="H144">
        <v>4.0999999999999996</v>
      </c>
      <c r="I144">
        <v>4.5999999999999996</v>
      </c>
      <c r="J144">
        <v>6.3</v>
      </c>
      <c r="K144">
        <v>2.1</v>
      </c>
      <c r="L144">
        <v>1.5</v>
      </c>
      <c r="N144">
        <v>10.199999999999999</v>
      </c>
      <c r="O144">
        <v>3.6</v>
      </c>
    </row>
    <row r="145" spans="1:15" x14ac:dyDescent="0.2">
      <c r="A145" s="1">
        <v>42949</v>
      </c>
      <c r="B145" s="4">
        <f t="shared" si="5"/>
        <v>41488</v>
      </c>
      <c r="C145" s="4">
        <f t="shared" si="6"/>
        <v>41488</v>
      </c>
      <c r="D145" t="s">
        <v>124</v>
      </c>
      <c r="E145">
        <v>17</v>
      </c>
      <c r="F145">
        <v>25.8</v>
      </c>
      <c r="G145">
        <v>27.1</v>
      </c>
      <c r="H145">
        <v>6</v>
      </c>
      <c r="I145">
        <v>2.9</v>
      </c>
      <c r="J145">
        <v>7.2</v>
      </c>
      <c r="K145">
        <v>4.4000000000000004</v>
      </c>
      <c r="L145">
        <v>1.4</v>
      </c>
      <c r="N145">
        <v>7.2</v>
      </c>
      <c r="O145">
        <v>1.3</v>
      </c>
    </row>
    <row r="146" spans="1:15" x14ac:dyDescent="0.2">
      <c r="A146" s="1">
        <v>42942</v>
      </c>
      <c r="B146" s="4">
        <f t="shared" si="5"/>
        <v>41481</v>
      </c>
      <c r="C146" s="4">
        <f t="shared" si="6"/>
        <v>41481</v>
      </c>
      <c r="D146" t="s">
        <v>111</v>
      </c>
      <c r="E146">
        <v>20</v>
      </c>
      <c r="F146">
        <v>23.5</v>
      </c>
      <c r="G146">
        <v>27</v>
      </c>
      <c r="H146">
        <v>4.9000000000000004</v>
      </c>
      <c r="I146">
        <v>4</v>
      </c>
      <c r="J146">
        <v>6.4</v>
      </c>
      <c r="K146">
        <v>1.6</v>
      </c>
      <c r="L146">
        <v>1.5</v>
      </c>
      <c r="N146">
        <v>11.1</v>
      </c>
      <c r="O146">
        <v>3.5</v>
      </c>
    </row>
    <row r="147" spans="1:15" x14ac:dyDescent="0.2">
      <c r="A147" s="1">
        <v>42942</v>
      </c>
      <c r="B147" s="4">
        <f t="shared" si="5"/>
        <v>41481</v>
      </c>
      <c r="C147" s="4">
        <f t="shared" si="6"/>
        <v>41481</v>
      </c>
      <c r="D147" t="s">
        <v>124</v>
      </c>
      <c r="E147">
        <v>16.3</v>
      </c>
      <c r="F147">
        <v>26.8</v>
      </c>
      <c r="G147">
        <v>28.3</v>
      </c>
      <c r="H147">
        <v>5.7</v>
      </c>
      <c r="I147">
        <v>3.5</v>
      </c>
      <c r="J147">
        <v>6.8</v>
      </c>
      <c r="K147">
        <v>4.2</v>
      </c>
      <c r="L147">
        <v>1.5</v>
      </c>
      <c r="N147">
        <v>6.9</v>
      </c>
      <c r="O147">
        <v>1.5</v>
      </c>
    </row>
    <row r="148" spans="1:15" x14ac:dyDescent="0.2">
      <c r="A148" t="s">
        <v>37</v>
      </c>
      <c r="B148" s="4" t="e">
        <f t="shared" si="5"/>
        <v>#VALUE!</v>
      </c>
      <c r="C148" s="4" t="str">
        <f t="shared" si="6"/>
        <v>25–26 Jul</v>
      </c>
      <c r="D148" t="s">
        <v>120</v>
      </c>
      <c r="E148">
        <v>20.6</v>
      </c>
      <c r="F148">
        <v>26.8</v>
      </c>
      <c r="G148">
        <v>27.2</v>
      </c>
      <c r="H148">
        <v>4.5999999999999996</v>
      </c>
      <c r="I148">
        <v>3.2</v>
      </c>
      <c r="J148">
        <v>5.4</v>
      </c>
      <c r="K148">
        <v>2.2999999999999998</v>
      </c>
      <c r="L148">
        <v>1.5</v>
      </c>
      <c r="N148">
        <v>8.4</v>
      </c>
      <c r="O148">
        <v>0.4</v>
      </c>
    </row>
    <row r="149" spans="1:15" x14ac:dyDescent="0.2">
      <c r="A149" s="1">
        <v>42938</v>
      </c>
      <c r="B149" s="4">
        <f t="shared" si="5"/>
        <v>41477</v>
      </c>
      <c r="C149" s="4">
        <f t="shared" si="6"/>
        <v>41477</v>
      </c>
      <c r="D149" t="s">
        <v>18</v>
      </c>
      <c r="E149">
        <v>18.5</v>
      </c>
      <c r="F149">
        <v>27.5</v>
      </c>
      <c r="G149">
        <v>26</v>
      </c>
      <c r="H149">
        <v>5</v>
      </c>
      <c r="I149">
        <v>3.5</v>
      </c>
      <c r="J149">
        <v>5</v>
      </c>
      <c r="L149">
        <v>2</v>
      </c>
      <c r="N149">
        <v>12.5</v>
      </c>
      <c r="O149">
        <v>1.5</v>
      </c>
    </row>
    <row r="150" spans="1:15" x14ac:dyDescent="0.2">
      <c r="A150" t="s">
        <v>251</v>
      </c>
      <c r="B150" s="4" t="e">
        <f t="shared" si="5"/>
        <v>#VALUE!</v>
      </c>
      <c r="C150" s="4" t="str">
        <f t="shared" si="6"/>
        <v>20–21 Jul</v>
      </c>
      <c r="D150" t="s">
        <v>48</v>
      </c>
      <c r="E150">
        <v>17</v>
      </c>
      <c r="F150">
        <v>28.6</v>
      </c>
      <c r="G150">
        <v>26</v>
      </c>
      <c r="H150">
        <v>5.5</v>
      </c>
      <c r="I150">
        <v>3.9</v>
      </c>
      <c r="J150">
        <v>5.6</v>
      </c>
      <c r="K150">
        <v>4.2</v>
      </c>
      <c r="L150">
        <v>2.2999999999999998</v>
      </c>
      <c r="N150">
        <v>6.9</v>
      </c>
      <c r="O150">
        <v>1.6</v>
      </c>
    </row>
    <row r="151" spans="1:15" x14ac:dyDescent="0.2">
      <c r="A151" s="1">
        <v>42935</v>
      </c>
      <c r="B151" s="4">
        <f t="shared" si="5"/>
        <v>41474</v>
      </c>
      <c r="C151" s="4">
        <f t="shared" si="6"/>
        <v>41474</v>
      </c>
      <c r="D151" t="s">
        <v>14</v>
      </c>
      <c r="E151">
        <v>18.5</v>
      </c>
      <c r="F151">
        <v>28.5</v>
      </c>
      <c r="G151">
        <v>25</v>
      </c>
      <c r="H151">
        <v>5</v>
      </c>
      <c r="I151">
        <v>4</v>
      </c>
      <c r="J151">
        <v>4.5</v>
      </c>
      <c r="K151">
        <v>2</v>
      </c>
      <c r="L151">
        <v>2.5</v>
      </c>
      <c r="N151">
        <v>10</v>
      </c>
      <c r="O151">
        <v>3.5</v>
      </c>
    </row>
    <row r="152" spans="1:15" x14ac:dyDescent="0.2">
      <c r="A152" s="1">
        <v>42935</v>
      </c>
      <c r="B152" s="4">
        <f t="shared" si="5"/>
        <v>41474</v>
      </c>
      <c r="C152" s="4">
        <f t="shared" si="6"/>
        <v>41474</v>
      </c>
      <c r="D152" t="s">
        <v>111</v>
      </c>
      <c r="E152">
        <v>18.5</v>
      </c>
      <c r="F152">
        <v>25.5</v>
      </c>
      <c r="G152">
        <v>26.5</v>
      </c>
      <c r="H152">
        <v>4.4000000000000004</v>
      </c>
      <c r="I152">
        <v>4.2</v>
      </c>
      <c r="J152">
        <v>6.4</v>
      </c>
      <c r="K152">
        <v>2</v>
      </c>
      <c r="L152">
        <v>1.5</v>
      </c>
      <c r="N152">
        <v>11</v>
      </c>
      <c r="O152">
        <v>1</v>
      </c>
    </row>
    <row r="153" spans="1:15" x14ac:dyDescent="0.2">
      <c r="A153" s="1">
        <v>42935</v>
      </c>
      <c r="B153" s="4">
        <f t="shared" si="5"/>
        <v>41474</v>
      </c>
      <c r="C153" s="4">
        <f t="shared" si="6"/>
        <v>41474</v>
      </c>
      <c r="D153" t="s">
        <v>124</v>
      </c>
      <c r="E153">
        <v>16.399999999999999</v>
      </c>
      <c r="F153">
        <v>27.6</v>
      </c>
      <c r="G153">
        <v>28</v>
      </c>
      <c r="H153">
        <v>5.4</v>
      </c>
      <c r="I153">
        <v>3.4</v>
      </c>
      <c r="J153">
        <v>6.6</v>
      </c>
      <c r="K153">
        <v>4</v>
      </c>
      <c r="L153">
        <v>1.7</v>
      </c>
      <c r="N153">
        <v>6.9</v>
      </c>
      <c r="O153">
        <v>0.4</v>
      </c>
    </row>
    <row r="154" spans="1:15" x14ac:dyDescent="0.2">
      <c r="A154" t="s">
        <v>38</v>
      </c>
      <c r="B154" s="4" t="e">
        <f t="shared" si="5"/>
        <v>#VALUE!</v>
      </c>
      <c r="C154" s="4" t="str">
        <f t="shared" si="6"/>
        <v>18–19 Jul</v>
      </c>
      <c r="D154" t="s">
        <v>120</v>
      </c>
      <c r="E154">
        <v>20</v>
      </c>
      <c r="F154">
        <v>26.4</v>
      </c>
      <c r="G154">
        <v>27.7</v>
      </c>
      <c r="H154">
        <v>4.9000000000000004</v>
      </c>
      <c r="I154">
        <v>3.5</v>
      </c>
      <c r="J154">
        <v>5.2</v>
      </c>
      <c r="K154">
        <v>2.2999999999999998</v>
      </c>
      <c r="L154">
        <v>1.6</v>
      </c>
      <c r="N154">
        <v>8.4</v>
      </c>
      <c r="O154">
        <v>1.3</v>
      </c>
    </row>
    <row r="155" spans="1:15" x14ac:dyDescent="0.2">
      <c r="A155" t="s">
        <v>528</v>
      </c>
      <c r="B155" s="4" t="e">
        <f t="shared" si="5"/>
        <v>#VALUE!</v>
      </c>
      <c r="C155" s="4" t="str">
        <f t="shared" si="6"/>
        <v>15–19 Jul</v>
      </c>
      <c r="D155" t="s">
        <v>134</v>
      </c>
      <c r="E155">
        <v>23.6</v>
      </c>
      <c r="F155">
        <v>24.5</v>
      </c>
      <c r="G155">
        <v>24</v>
      </c>
      <c r="H155">
        <v>4.7</v>
      </c>
      <c r="I155">
        <v>4.5</v>
      </c>
      <c r="J155">
        <v>5.6</v>
      </c>
      <c r="K155">
        <v>3.2</v>
      </c>
      <c r="L155">
        <v>1.8</v>
      </c>
      <c r="N155">
        <v>8.1</v>
      </c>
      <c r="O155">
        <v>0.5</v>
      </c>
    </row>
    <row r="156" spans="1:15" x14ac:dyDescent="0.2">
      <c r="A156" s="1">
        <v>42928</v>
      </c>
      <c r="B156" s="4">
        <f t="shared" si="5"/>
        <v>41467</v>
      </c>
      <c r="C156" s="4">
        <f t="shared" si="6"/>
        <v>41467</v>
      </c>
      <c r="D156" t="s">
        <v>111</v>
      </c>
      <c r="E156">
        <v>18.600000000000001</v>
      </c>
      <c r="F156">
        <v>26.3</v>
      </c>
      <c r="G156">
        <v>26.6</v>
      </c>
      <c r="H156">
        <v>4</v>
      </c>
      <c r="I156">
        <v>4.9000000000000004</v>
      </c>
      <c r="J156">
        <v>5.4</v>
      </c>
      <c r="K156">
        <v>1.8</v>
      </c>
      <c r="L156">
        <v>1.7</v>
      </c>
      <c r="N156">
        <v>10.7</v>
      </c>
      <c r="O156">
        <v>0.3</v>
      </c>
    </row>
    <row r="157" spans="1:15" x14ac:dyDescent="0.2">
      <c r="A157" s="1">
        <v>42928</v>
      </c>
      <c r="B157" s="4">
        <f t="shared" si="5"/>
        <v>41467</v>
      </c>
      <c r="C157" s="4">
        <f t="shared" si="6"/>
        <v>41467</v>
      </c>
      <c r="D157" t="s">
        <v>124</v>
      </c>
      <c r="E157">
        <v>15.9</v>
      </c>
      <c r="F157">
        <v>28.5</v>
      </c>
      <c r="G157">
        <v>28.3</v>
      </c>
      <c r="H157">
        <v>5.0999999999999996</v>
      </c>
      <c r="I157">
        <v>3.6</v>
      </c>
      <c r="J157">
        <v>5</v>
      </c>
      <c r="K157">
        <v>3.7</v>
      </c>
      <c r="L157">
        <v>2.1</v>
      </c>
      <c r="N157">
        <v>6.8</v>
      </c>
      <c r="O157">
        <v>0.2</v>
      </c>
    </row>
    <row r="158" spans="1:15" x14ac:dyDescent="0.2">
      <c r="A158" t="s">
        <v>39</v>
      </c>
      <c r="B158" s="4" t="e">
        <f t="shared" si="5"/>
        <v>#VALUE!</v>
      </c>
      <c r="C158" s="4" t="str">
        <f t="shared" si="6"/>
        <v>11–12 Jul</v>
      </c>
      <c r="D158" t="s">
        <v>120</v>
      </c>
      <c r="E158">
        <v>19.2</v>
      </c>
      <c r="F158">
        <v>26.6</v>
      </c>
      <c r="G158">
        <v>27.2</v>
      </c>
      <c r="H158">
        <v>4.8</v>
      </c>
      <c r="I158">
        <v>4.2</v>
      </c>
      <c r="J158">
        <v>5.4</v>
      </c>
      <c r="K158">
        <v>2.4</v>
      </c>
      <c r="L158">
        <v>1.5</v>
      </c>
      <c r="N158">
        <v>8.6999999999999993</v>
      </c>
      <c r="O158">
        <v>0.6</v>
      </c>
    </row>
    <row r="159" spans="1:15" x14ac:dyDescent="0.2">
      <c r="A159" s="1">
        <v>42927</v>
      </c>
      <c r="B159" s="4">
        <f t="shared" si="5"/>
        <v>41466</v>
      </c>
      <c r="C159" s="4">
        <f t="shared" si="6"/>
        <v>41466</v>
      </c>
      <c r="D159" t="s">
        <v>18</v>
      </c>
      <c r="E159">
        <v>17.5</v>
      </c>
      <c r="F159">
        <v>28.5</v>
      </c>
      <c r="G159">
        <v>25.5</v>
      </c>
      <c r="H159">
        <v>5</v>
      </c>
      <c r="I159">
        <v>3.5</v>
      </c>
      <c r="J159">
        <v>5</v>
      </c>
      <c r="L159">
        <v>2</v>
      </c>
      <c r="N159">
        <v>13</v>
      </c>
      <c r="O159">
        <v>3</v>
      </c>
    </row>
    <row r="160" spans="1:15" x14ac:dyDescent="0.2">
      <c r="A160" t="s">
        <v>529</v>
      </c>
      <c r="B160" s="4" t="e">
        <f t="shared" si="5"/>
        <v>#VALUE!</v>
      </c>
      <c r="C160" s="4" t="str">
        <f t="shared" si="6"/>
        <v>5–8 Jul</v>
      </c>
      <c r="D160" t="s">
        <v>72</v>
      </c>
      <c r="E160">
        <v>17.8</v>
      </c>
      <c r="F160">
        <v>28</v>
      </c>
      <c r="G160">
        <v>26.5</v>
      </c>
      <c r="H160">
        <v>4</v>
      </c>
      <c r="I160">
        <v>3.5</v>
      </c>
      <c r="J160">
        <v>5.2</v>
      </c>
      <c r="L160">
        <v>2.8</v>
      </c>
      <c r="N160">
        <v>12.2</v>
      </c>
      <c r="O160">
        <v>1.5</v>
      </c>
    </row>
    <row r="161" spans="1:15" x14ac:dyDescent="0.2">
      <c r="A161" s="1">
        <v>42921</v>
      </c>
      <c r="B161" s="4">
        <f t="shared" si="5"/>
        <v>41460</v>
      </c>
      <c r="C161" s="4">
        <f t="shared" si="6"/>
        <v>41460</v>
      </c>
      <c r="D161" t="s">
        <v>111</v>
      </c>
      <c r="E161">
        <v>17.3</v>
      </c>
      <c r="F161">
        <v>26</v>
      </c>
      <c r="G161">
        <v>28.3</v>
      </c>
      <c r="H161">
        <v>4.9000000000000004</v>
      </c>
      <c r="I161">
        <v>4.9000000000000004</v>
      </c>
      <c r="J161">
        <v>5.7</v>
      </c>
      <c r="K161">
        <v>2</v>
      </c>
      <c r="L161">
        <v>1.4</v>
      </c>
      <c r="N161">
        <v>9.5</v>
      </c>
      <c r="O161">
        <v>2.2999999999999998</v>
      </c>
    </row>
    <row r="162" spans="1:15" x14ac:dyDescent="0.2">
      <c r="A162" s="1">
        <v>42921</v>
      </c>
      <c r="B162" s="4">
        <f t="shared" si="5"/>
        <v>41460</v>
      </c>
      <c r="C162" s="4">
        <f t="shared" si="6"/>
        <v>41460</v>
      </c>
      <c r="D162" t="s">
        <v>124</v>
      </c>
      <c r="E162">
        <v>16</v>
      </c>
      <c r="F162">
        <v>29.2</v>
      </c>
      <c r="G162">
        <v>28.5</v>
      </c>
      <c r="H162">
        <v>4.9000000000000004</v>
      </c>
      <c r="I162">
        <v>3.2</v>
      </c>
      <c r="J162">
        <v>5.8</v>
      </c>
      <c r="K162">
        <v>3.4</v>
      </c>
      <c r="L162">
        <v>2</v>
      </c>
      <c r="N162">
        <v>7</v>
      </c>
      <c r="O162">
        <v>0.7</v>
      </c>
    </row>
    <row r="163" spans="1:15" x14ac:dyDescent="0.2">
      <c r="A163" t="s">
        <v>40</v>
      </c>
      <c r="B163" s="4" t="e">
        <f t="shared" si="5"/>
        <v>#VALUE!</v>
      </c>
      <c r="C163" s="4" t="str">
        <f t="shared" si="6"/>
        <v>4–5 Jul</v>
      </c>
      <c r="D163" t="s">
        <v>120</v>
      </c>
      <c r="E163">
        <v>17.600000000000001</v>
      </c>
      <c r="F163">
        <v>28.1</v>
      </c>
      <c r="G163">
        <v>27</v>
      </c>
      <c r="H163">
        <v>4.4000000000000004</v>
      </c>
      <c r="I163">
        <v>3.9</v>
      </c>
      <c r="J163">
        <v>5.7</v>
      </c>
      <c r="K163">
        <v>2.4</v>
      </c>
      <c r="L163">
        <v>1.5</v>
      </c>
      <c r="N163">
        <v>9.4</v>
      </c>
      <c r="O163">
        <v>1.1000000000000001</v>
      </c>
    </row>
    <row r="164" spans="1:15" x14ac:dyDescent="0.2">
      <c r="A164" s="1">
        <v>42919</v>
      </c>
      <c r="B164" s="4">
        <f t="shared" si="5"/>
        <v>41458</v>
      </c>
      <c r="C164" s="4">
        <f t="shared" si="6"/>
        <v>41458</v>
      </c>
      <c r="D164" t="s">
        <v>18</v>
      </c>
      <c r="E164">
        <v>18.5</v>
      </c>
      <c r="F164">
        <v>28</v>
      </c>
      <c r="G164">
        <v>25</v>
      </c>
      <c r="H164">
        <v>5</v>
      </c>
      <c r="I164">
        <v>3.5</v>
      </c>
      <c r="J164">
        <v>4.5</v>
      </c>
      <c r="L164">
        <v>2</v>
      </c>
      <c r="N164">
        <v>13.5</v>
      </c>
      <c r="O164">
        <v>3</v>
      </c>
    </row>
    <row r="165" spans="1:15" x14ac:dyDescent="0.2">
      <c r="A165" s="1">
        <v>42919</v>
      </c>
      <c r="B165" s="4">
        <f t="shared" si="5"/>
        <v>41458</v>
      </c>
      <c r="C165" s="4">
        <f t="shared" si="6"/>
        <v>41458</v>
      </c>
      <c r="D165" t="s">
        <v>14</v>
      </c>
      <c r="E165">
        <v>19.5</v>
      </c>
      <c r="F165">
        <v>28</v>
      </c>
      <c r="G165">
        <v>25</v>
      </c>
      <c r="H165">
        <v>4.5</v>
      </c>
      <c r="I165">
        <v>4</v>
      </c>
      <c r="J165">
        <v>4.5</v>
      </c>
      <c r="K165">
        <v>2</v>
      </c>
      <c r="L165">
        <v>2.5</v>
      </c>
      <c r="N165">
        <v>10</v>
      </c>
      <c r="O165">
        <v>3</v>
      </c>
    </row>
    <row r="166" spans="1:15" x14ac:dyDescent="0.2">
      <c r="A166" s="1">
        <v>42918</v>
      </c>
      <c r="B166" s="4">
        <f t="shared" si="5"/>
        <v>41457</v>
      </c>
      <c r="C166" s="4">
        <f t="shared" si="6"/>
        <v>41457</v>
      </c>
      <c r="D166" t="s">
        <v>20</v>
      </c>
      <c r="E166">
        <v>16.100000000000001</v>
      </c>
      <c r="F166">
        <v>28</v>
      </c>
      <c r="G166">
        <v>28.1</v>
      </c>
      <c r="H166">
        <v>4.5</v>
      </c>
      <c r="I166">
        <v>3.9</v>
      </c>
      <c r="J166">
        <v>4.9000000000000004</v>
      </c>
      <c r="K166">
        <v>2</v>
      </c>
      <c r="L166">
        <v>2.6</v>
      </c>
      <c r="N166">
        <v>9.9</v>
      </c>
      <c r="O166">
        <v>0.1</v>
      </c>
    </row>
    <row r="167" spans="1:15" x14ac:dyDescent="0.2">
      <c r="A167" s="1">
        <v>42918</v>
      </c>
      <c r="B167" s="4">
        <f t="shared" si="5"/>
        <v>41457</v>
      </c>
      <c r="C167" s="4">
        <f t="shared" si="6"/>
        <v>41457</v>
      </c>
      <c r="D167" t="s">
        <v>13</v>
      </c>
      <c r="E167">
        <v>16.600000000000001</v>
      </c>
      <c r="F167">
        <v>29.2</v>
      </c>
      <c r="G167">
        <v>27.2</v>
      </c>
      <c r="H167">
        <v>5.6</v>
      </c>
      <c r="I167">
        <v>3.4</v>
      </c>
      <c r="J167">
        <v>5.2</v>
      </c>
      <c r="K167">
        <v>2.4</v>
      </c>
      <c r="L167">
        <v>2.2999999999999998</v>
      </c>
      <c r="N167">
        <v>8.1</v>
      </c>
      <c r="O167">
        <v>2</v>
      </c>
    </row>
    <row r="168" spans="1:15" x14ac:dyDescent="0.2">
      <c r="A168" t="s">
        <v>392</v>
      </c>
      <c r="B168" s="4" t="e">
        <f t="shared" si="5"/>
        <v>#VALUE!</v>
      </c>
      <c r="C168" s="4" t="str">
        <f t="shared" si="6"/>
        <v>29–30 Jun</v>
      </c>
      <c r="D168" t="s">
        <v>48</v>
      </c>
      <c r="E168">
        <v>17.600000000000001</v>
      </c>
      <c r="F168">
        <v>30.6</v>
      </c>
      <c r="G168">
        <v>26.3</v>
      </c>
      <c r="H168">
        <v>5.8</v>
      </c>
      <c r="I168">
        <v>3.6</v>
      </c>
      <c r="J168">
        <v>5.5</v>
      </c>
      <c r="K168">
        <v>3</v>
      </c>
      <c r="L168">
        <v>2.8</v>
      </c>
      <c r="N168">
        <v>4.8</v>
      </c>
      <c r="O168">
        <v>4.3</v>
      </c>
    </row>
    <row r="169" spans="1:15" x14ac:dyDescent="0.2">
      <c r="A169" s="1">
        <v>42914</v>
      </c>
      <c r="B169" s="4">
        <f t="shared" si="5"/>
        <v>41453</v>
      </c>
      <c r="C169" s="4">
        <f t="shared" si="6"/>
        <v>41453</v>
      </c>
      <c r="D169" t="s">
        <v>111</v>
      </c>
      <c r="E169">
        <v>18.100000000000001</v>
      </c>
      <c r="F169">
        <v>27.6</v>
      </c>
      <c r="G169">
        <v>26.8</v>
      </c>
      <c r="H169">
        <v>5.3</v>
      </c>
      <c r="I169">
        <v>5.2</v>
      </c>
      <c r="J169">
        <v>4.5999999999999996</v>
      </c>
      <c r="K169">
        <v>2.2000000000000002</v>
      </c>
      <c r="L169">
        <v>1.3</v>
      </c>
      <c r="N169">
        <v>8.9</v>
      </c>
      <c r="O169">
        <v>0.8</v>
      </c>
    </row>
    <row r="170" spans="1:15" x14ac:dyDescent="0.2">
      <c r="A170" s="1">
        <v>42914</v>
      </c>
      <c r="B170" s="4">
        <f t="shared" si="5"/>
        <v>41453</v>
      </c>
      <c r="C170" s="4">
        <f t="shared" si="6"/>
        <v>41453</v>
      </c>
      <c r="D170" t="s">
        <v>124</v>
      </c>
      <c r="E170">
        <v>16.2</v>
      </c>
      <c r="F170">
        <v>29.6</v>
      </c>
      <c r="G170">
        <v>28.5</v>
      </c>
      <c r="H170">
        <v>4.5</v>
      </c>
      <c r="I170">
        <v>2.8</v>
      </c>
      <c r="J170">
        <v>6.1</v>
      </c>
      <c r="K170">
        <v>3.1</v>
      </c>
      <c r="L170">
        <v>2.2000000000000002</v>
      </c>
      <c r="N170">
        <v>7</v>
      </c>
      <c r="O170">
        <v>1.1000000000000001</v>
      </c>
    </row>
    <row r="171" spans="1:15" x14ac:dyDescent="0.2">
      <c r="A171" t="s">
        <v>530</v>
      </c>
      <c r="B171" s="4" t="e">
        <f t="shared" si="5"/>
        <v>#VALUE!</v>
      </c>
      <c r="C171" s="4" t="str">
        <f t="shared" si="6"/>
        <v>27–28 Jun</v>
      </c>
      <c r="D171" t="s">
        <v>120</v>
      </c>
      <c r="E171">
        <v>17</v>
      </c>
      <c r="F171">
        <v>29</v>
      </c>
      <c r="G171">
        <v>26.6</v>
      </c>
      <c r="H171">
        <v>4.0999999999999996</v>
      </c>
      <c r="I171">
        <v>3.5</v>
      </c>
      <c r="J171">
        <v>5.7</v>
      </c>
      <c r="K171">
        <v>2.2999999999999998</v>
      </c>
      <c r="L171">
        <v>1.6</v>
      </c>
      <c r="N171">
        <v>10.199999999999999</v>
      </c>
      <c r="O171">
        <v>2.4</v>
      </c>
    </row>
    <row r="172" spans="1:15" x14ac:dyDescent="0.2">
      <c r="A172" t="s">
        <v>531</v>
      </c>
      <c r="B172" s="4" t="e">
        <f t="shared" si="5"/>
        <v>#VALUE!</v>
      </c>
      <c r="C172" s="4" t="str">
        <f t="shared" si="6"/>
        <v>25–28 Jun</v>
      </c>
      <c r="D172" t="s">
        <v>72</v>
      </c>
      <c r="E172">
        <v>18</v>
      </c>
      <c r="F172">
        <v>28</v>
      </c>
      <c r="G172">
        <v>26</v>
      </c>
      <c r="N172">
        <v>28</v>
      </c>
      <c r="O172">
        <v>2</v>
      </c>
    </row>
    <row r="173" spans="1:15" x14ac:dyDescent="0.2">
      <c r="A173" s="1">
        <v>42911</v>
      </c>
      <c r="B173" s="4">
        <f t="shared" si="5"/>
        <v>41450</v>
      </c>
      <c r="C173" s="4">
        <f t="shared" si="6"/>
        <v>41450</v>
      </c>
      <c r="D173" t="s">
        <v>13</v>
      </c>
      <c r="E173">
        <v>17</v>
      </c>
      <c r="F173">
        <v>29.3</v>
      </c>
      <c r="G173">
        <v>27.3</v>
      </c>
      <c r="H173">
        <v>5.8</v>
      </c>
      <c r="I173">
        <v>3.5</v>
      </c>
      <c r="J173">
        <v>5.3</v>
      </c>
      <c r="K173">
        <v>2.2000000000000002</v>
      </c>
      <c r="L173">
        <v>2</v>
      </c>
      <c r="N173">
        <v>7.6</v>
      </c>
      <c r="O173">
        <v>2</v>
      </c>
    </row>
    <row r="174" spans="1:15" x14ac:dyDescent="0.2">
      <c r="A174" s="1">
        <v>42907</v>
      </c>
      <c r="B174" s="4">
        <f t="shared" si="5"/>
        <v>41446</v>
      </c>
      <c r="C174" s="4">
        <f t="shared" si="6"/>
        <v>41446</v>
      </c>
      <c r="D174" t="s">
        <v>111</v>
      </c>
      <c r="E174">
        <v>16.899999999999999</v>
      </c>
      <c r="F174">
        <v>27.6</v>
      </c>
      <c r="G174">
        <v>25.9</v>
      </c>
      <c r="H174">
        <v>5.2</v>
      </c>
      <c r="I174">
        <v>4.7</v>
      </c>
      <c r="J174">
        <v>5.3</v>
      </c>
      <c r="K174">
        <v>2.2999999999999998</v>
      </c>
      <c r="L174">
        <v>1.7</v>
      </c>
      <c r="N174">
        <v>10.4</v>
      </c>
      <c r="O174">
        <v>1.7</v>
      </c>
    </row>
    <row r="175" spans="1:15" x14ac:dyDescent="0.2">
      <c r="A175" s="1">
        <v>42907</v>
      </c>
      <c r="B175" s="4">
        <f t="shared" si="5"/>
        <v>41446</v>
      </c>
      <c r="C175" s="4">
        <f t="shared" si="6"/>
        <v>41446</v>
      </c>
      <c r="D175" t="s">
        <v>124</v>
      </c>
      <c r="E175">
        <v>16.899999999999999</v>
      </c>
      <c r="F175">
        <v>29.2</v>
      </c>
      <c r="G175">
        <v>29</v>
      </c>
      <c r="H175">
        <v>4.7</v>
      </c>
      <c r="I175">
        <v>2.8</v>
      </c>
      <c r="J175">
        <v>5.6</v>
      </c>
      <c r="K175">
        <v>2.7</v>
      </c>
      <c r="L175">
        <v>2.1</v>
      </c>
      <c r="N175">
        <v>7</v>
      </c>
      <c r="O175">
        <v>0.2</v>
      </c>
    </row>
    <row r="176" spans="1:15" x14ac:dyDescent="0.2">
      <c r="A176" t="s">
        <v>532</v>
      </c>
      <c r="B176" s="4" t="e">
        <f t="shared" si="5"/>
        <v>#VALUE!</v>
      </c>
      <c r="C176" s="4" t="str">
        <f t="shared" si="6"/>
        <v>20–21 Jun</v>
      </c>
      <c r="D176" t="s">
        <v>120</v>
      </c>
      <c r="E176">
        <v>17.899999999999999</v>
      </c>
      <c r="F176">
        <v>27.8</v>
      </c>
      <c r="G176">
        <v>27</v>
      </c>
      <c r="H176">
        <v>4.5999999999999996</v>
      </c>
      <c r="I176">
        <v>3.6</v>
      </c>
      <c r="J176">
        <v>5.8</v>
      </c>
      <c r="K176">
        <v>1.9</v>
      </c>
      <c r="L176">
        <v>1.3</v>
      </c>
      <c r="N176">
        <v>10.1</v>
      </c>
      <c r="O176">
        <v>0.8</v>
      </c>
    </row>
    <row r="177" spans="1:15" x14ac:dyDescent="0.2">
      <c r="A177" s="1">
        <v>42906</v>
      </c>
      <c r="B177" s="4">
        <f t="shared" si="5"/>
        <v>41445</v>
      </c>
      <c r="C177" s="4">
        <f t="shared" si="6"/>
        <v>41445</v>
      </c>
      <c r="D177" t="s">
        <v>332</v>
      </c>
      <c r="E177">
        <v>18</v>
      </c>
      <c r="F177">
        <v>28.4</v>
      </c>
      <c r="G177">
        <v>28.8</v>
      </c>
      <c r="H177">
        <v>4.5999999999999996</v>
      </c>
      <c r="I177">
        <v>3.8</v>
      </c>
      <c r="J177">
        <v>5</v>
      </c>
      <c r="K177">
        <v>2</v>
      </c>
      <c r="L177">
        <v>1.7</v>
      </c>
      <c r="N177">
        <v>7.7</v>
      </c>
      <c r="O177">
        <v>0.4</v>
      </c>
    </row>
    <row r="178" spans="1:15" x14ac:dyDescent="0.2">
      <c r="A178" s="1">
        <v>42905</v>
      </c>
      <c r="B178" s="4">
        <f t="shared" si="5"/>
        <v>41444</v>
      </c>
      <c r="C178" s="4">
        <f t="shared" si="6"/>
        <v>41444</v>
      </c>
      <c r="D178" t="s">
        <v>18</v>
      </c>
      <c r="E178">
        <v>17.5</v>
      </c>
      <c r="F178">
        <v>27.5</v>
      </c>
      <c r="G178">
        <v>27.5</v>
      </c>
      <c r="H178">
        <v>5.2</v>
      </c>
      <c r="I178">
        <v>3.5</v>
      </c>
      <c r="J178">
        <v>5</v>
      </c>
      <c r="L178">
        <v>1.5</v>
      </c>
      <c r="N178">
        <v>12.3</v>
      </c>
      <c r="O178">
        <v>0</v>
      </c>
    </row>
    <row r="179" spans="1:15" x14ac:dyDescent="0.2">
      <c r="A179" s="1">
        <v>42904</v>
      </c>
      <c r="B179" s="4">
        <f t="shared" si="5"/>
        <v>41443</v>
      </c>
      <c r="C179" s="4">
        <f t="shared" si="6"/>
        <v>41443</v>
      </c>
      <c r="D179" t="s">
        <v>13</v>
      </c>
      <c r="E179">
        <v>17.8</v>
      </c>
      <c r="F179">
        <v>29</v>
      </c>
      <c r="G179">
        <v>27.5</v>
      </c>
      <c r="H179">
        <v>5.4</v>
      </c>
      <c r="I179">
        <v>3.4</v>
      </c>
      <c r="J179">
        <v>5.0999999999999996</v>
      </c>
      <c r="K179">
        <v>2</v>
      </c>
      <c r="L179">
        <v>2.4</v>
      </c>
      <c r="N179">
        <v>7.4</v>
      </c>
      <c r="O179">
        <v>1.5</v>
      </c>
    </row>
    <row r="180" spans="1:15" x14ac:dyDescent="0.2">
      <c r="A180" t="s">
        <v>258</v>
      </c>
      <c r="B180" s="4" t="e">
        <f t="shared" si="5"/>
        <v>#VALUE!</v>
      </c>
      <c r="C180" s="4" t="str">
        <f t="shared" si="6"/>
        <v>15–17 Jun</v>
      </c>
      <c r="D180" t="s">
        <v>48</v>
      </c>
      <c r="E180">
        <v>19</v>
      </c>
      <c r="F180">
        <v>28.8</v>
      </c>
      <c r="G180">
        <v>28</v>
      </c>
      <c r="H180">
        <v>5.5</v>
      </c>
      <c r="I180">
        <v>3.1</v>
      </c>
      <c r="J180">
        <v>5.3</v>
      </c>
      <c r="K180">
        <v>2</v>
      </c>
      <c r="L180">
        <v>2.4</v>
      </c>
      <c r="N180">
        <v>5.9</v>
      </c>
      <c r="O180">
        <v>0.8</v>
      </c>
    </row>
    <row r="181" spans="1:15" x14ac:dyDescent="0.2">
      <c r="A181" s="1">
        <v>42901</v>
      </c>
      <c r="B181" s="4">
        <f t="shared" si="5"/>
        <v>41440</v>
      </c>
      <c r="C181" s="4">
        <f t="shared" si="6"/>
        <v>41440</v>
      </c>
      <c r="D181" t="s">
        <v>124</v>
      </c>
      <c r="E181">
        <v>18</v>
      </c>
      <c r="F181">
        <v>28.1</v>
      </c>
      <c r="G181">
        <v>29.2</v>
      </c>
      <c r="H181">
        <v>4.5</v>
      </c>
      <c r="I181">
        <v>2.9</v>
      </c>
      <c r="J181">
        <v>5</v>
      </c>
      <c r="K181">
        <v>2.9</v>
      </c>
      <c r="L181">
        <v>2.2000000000000002</v>
      </c>
      <c r="N181">
        <v>7.2</v>
      </c>
      <c r="O181">
        <v>1.1000000000000001</v>
      </c>
    </row>
    <row r="182" spans="1:15" x14ac:dyDescent="0.2">
      <c r="A182" s="1">
        <v>42900</v>
      </c>
      <c r="B182" s="4">
        <f t="shared" si="5"/>
        <v>41439</v>
      </c>
      <c r="C182" s="4">
        <f t="shared" si="6"/>
        <v>41439</v>
      </c>
      <c r="D182" t="s">
        <v>111</v>
      </c>
      <c r="E182">
        <v>17.899999999999999</v>
      </c>
      <c r="F182">
        <v>28.1</v>
      </c>
      <c r="G182">
        <v>26</v>
      </c>
      <c r="H182">
        <v>4.8</v>
      </c>
      <c r="I182">
        <v>4.4000000000000004</v>
      </c>
      <c r="J182">
        <v>4.8</v>
      </c>
      <c r="K182">
        <v>2</v>
      </c>
      <c r="L182">
        <v>1.8</v>
      </c>
      <c r="N182">
        <v>10.199999999999999</v>
      </c>
      <c r="O182">
        <v>2.1</v>
      </c>
    </row>
    <row r="183" spans="1:15" x14ac:dyDescent="0.2">
      <c r="A183" t="s">
        <v>533</v>
      </c>
      <c r="B183" s="4" t="e">
        <f t="shared" si="5"/>
        <v>#VALUE!</v>
      </c>
      <c r="C183" s="4" t="str">
        <f t="shared" si="6"/>
        <v>13–14 Jun</v>
      </c>
      <c r="D183" t="s">
        <v>120</v>
      </c>
      <c r="E183">
        <v>18.8</v>
      </c>
      <c r="F183">
        <v>28.5</v>
      </c>
      <c r="G183">
        <v>27.3</v>
      </c>
      <c r="H183">
        <v>4.8</v>
      </c>
      <c r="I183">
        <v>4.0999999999999996</v>
      </c>
      <c r="J183">
        <v>5.6</v>
      </c>
      <c r="K183">
        <v>1.8</v>
      </c>
      <c r="L183">
        <v>1.2</v>
      </c>
      <c r="N183">
        <v>7.9</v>
      </c>
      <c r="O183">
        <v>1.2</v>
      </c>
    </row>
    <row r="184" spans="1:15" x14ac:dyDescent="0.2">
      <c r="A184" s="1">
        <v>42897</v>
      </c>
      <c r="B184" s="4">
        <f t="shared" si="5"/>
        <v>41436</v>
      </c>
      <c r="C184" s="4">
        <f t="shared" si="6"/>
        <v>41436</v>
      </c>
      <c r="D184" t="s">
        <v>13</v>
      </c>
      <c r="E184">
        <v>18.5</v>
      </c>
      <c r="F184">
        <v>28.5</v>
      </c>
      <c r="G184">
        <v>27.3</v>
      </c>
      <c r="H184">
        <v>5.2</v>
      </c>
      <c r="I184">
        <v>3.5</v>
      </c>
      <c r="J184">
        <v>5</v>
      </c>
      <c r="K184">
        <v>1.6</v>
      </c>
      <c r="L184">
        <v>2.6</v>
      </c>
      <c r="N184">
        <v>7.8</v>
      </c>
      <c r="O184">
        <v>1.2</v>
      </c>
    </row>
    <row r="185" spans="1:15" x14ac:dyDescent="0.2">
      <c r="A185" s="1">
        <v>42896</v>
      </c>
      <c r="B185" s="4">
        <f t="shared" si="5"/>
        <v>41435</v>
      </c>
      <c r="C185" s="4">
        <f t="shared" si="6"/>
        <v>41435</v>
      </c>
      <c r="D185" t="s">
        <v>124</v>
      </c>
      <c r="E185">
        <v>18.8</v>
      </c>
      <c r="F185">
        <v>26.8</v>
      </c>
      <c r="G185">
        <v>29.7</v>
      </c>
      <c r="H185">
        <v>4.7</v>
      </c>
      <c r="I185">
        <v>3.1</v>
      </c>
      <c r="J185">
        <v>4.7</v>
      </c>
      <c r="K185">
        <v>3.1</v>
      </c>
      <c r="L185">
        <v>2.2999999999999998</v>
      </c>
      <c r="N185">
        <v>6.8</v>
      </c>
      <c r="O185">
        <v>3.1</v>
      </c>
    </row>
    <row r="186" spans="1:15" x14ac:dyDescent="0.2">
      <c r="A186" s="1">
        <v>42893</v>
      </c>
      <c r="B186" s="4">
        <f t="shared" si="5"/>
        <v>41432</v>
      </c>
      <c r="C186" s="4">
        <f t="shared" si="6"/>
        <v>41432</v>
      </c>
      <c r="D186" t="s">
        <v>111</v>
      </c>
      <c r="E186">
        <v>19.899999999999999</v>
      </c>
      <c r="F186">
        <v>25.1</v>
      </c>
      <c r="G186">
        <v>27.7</v>
      </c>
      <c r="H186">
        <v>4.7</v>
      </c>
      <c r="I186">
        <v>4.3</v>
      </c>
      <c r="J186">
        <v>5.5</v>
      </c>
      <c r="K186">
        <v>1.5</v>
      </c>
      <c r="L186">
        <v>2.2000000000000002</v>
      </c>
      <c r="N186">
        <v>9.1</v>
      </c>
      <c r="O186">
        <v>2.6</v>
      </c>
    </row>
    <row r="187" spans="1:15" x14ac:dyDescent="0.2">
      <c r="A187" t="s">
        <v>402</v>
      </c>
      <c r="B187" s="4" t="e">
        <f t="shared" si="5"/>
        <v>#VALUE!</v>
      </c>
      <c r="C187" s="4" t="str">
        <f t="shared" si="6"/>
        <v>6–7 Jun</v>
      </c>
      <c r="D187" t="s">
        <v>120</v>
      </c>
      <c r="E187">
        <v>19.7</v>
      </c>
      <c r="F187">
        <v>27.8</v>
      </c>
      <c r="G187">
        <v>28.1</v>
      </c>
      <c r="H187">
        <v>4.5999999999999996</v>
      </c>
      <c r="I187">
        <v>3.9</v>
      </c>
      <c r="J187">
        <v>5.4</v>
      </c>
      <c r="K187">
        <v>1.7</v>
      </c>
      <c r="L187">
        <v>1.1000000000000001</v>
      </c>
      <c r="N187">
        <v>7.7</v>
      </c>
      <c r="O187">
        <v>0.3</v>
      </c>
    </row>
    <row r="188" spans="1:15" x14ac:dyDescent="0.2">
      <c r="A188" s="1">
        <v>42890</v>
      </c>
      <c r="B188" s="4">
        <f t="shared" si="5"/>
        <v>41429</v>
      </c>
      <c r="C188" s="4">
        <f t="shared" si="6"/>
        <v>41429</v>
      </c>
      <c r="D188" t="s">
        <v>50</v>
      </c>
      <c r="E188">
        <v>20.100000000000001</v>
      </c>
      <c r="F188">
        <v>25.3</v>
      </c>
      <c r="G188">
        <v>27.1</v>
      </c>
      <c r="H188">
        <v>3.1</v>
      </c>
      <c r="I188">
        <v>4</v>
      </c>
      <c r="J188">
        <v>5.9</v>
      </c>
      <c r="K188">
        <v>3.5</v>
      </c>
      <c r="L188">
        <v>1.9</v>
      </c>
      <c r="N188">
        <v>9.1</v>
      </c>
      <c r="O188">
        <v>1.8</v>
      </c>
    </row>
    <row r="189" spans="1:15" x14ac:dyDescent="0.2">
      <c r="A189" s="1">
        <v>42890</v>
      </c>
      <c r="B189" s="4">
        <f t="shared" si="5"/>
        <v>41429</v>
      </c>
      <c r="C189" s="4">
        <f t="shared" si="6"/>
        <v>41429</v>
      </c>
      <c r="D189" t="s">
        <v>13</v>
      </c>
      <c r="E189">
        <v>19.8</v>
      </c>
      <c r="F189">
        <v>27.7</v>
      </c>
      <c r="G189">
        <v>27.7</v>
      </c>
      <c r="H189">
        <v>5.5</v>
      </c>
      <c r="I189">
        <v>3.7</v>
      </c>
      <c r="J189">
        <v>4.7</v>
      </c>
      <c r="K189">
        <v>1.8</v>
      </c>
      <c r="L189">
        <v>2</v>
      </c>
      <c r="N189">
        <v>7.1</v>
      </c>
      <c r="O189">
        <v>0</v>
      </c>
    </row>
    <row r="190" spans="1:15" x14ac:dyDescent="0.2">
      <c r="A190" s="1">
        <v>42889</v>
      </c>
      <c r="B190" s="4">
        <f t="shared" si="5"/>
        <v>41428</v>
      </c>
      <c r="C190" s="4">
        <f t="shared" si="6"/>
        <v>41428</v>
      </c>
      <c r="D190" t="s">
        <v>18</v>
      </c>
      <c r="E190">
        <v>22</v>
      </c>
      <c r="F190">
        <v>24.5</v>
      </c>
      <c r="G190">
        <v>27.3</v>
      </c>
      <c r="H190">
        <v>5.5</v>
      </c>
      <c r="I190">
        <v>3.7</v>
      </c>
      <c r="J190">
        <v>4.3</v>
      </c>
      <c r="L190">
        <v>1.3</v>
      </c>
      <c r="N190">
        <v>11.4</v>
      </c>
      <c r="O190">
        <v>2.8</v>
      </c>
    </row>
    <row r="191" spans="1:15" x14ac:dyDescent="0.2">
      <c r="A191" s="1">
        <v>42889</v>
      </c>
      <c r="B191" s="4">
        <f t="shared" si="5"/>
        <v>41428</v>
      </c>
      <c r="C191" s="4">
        <f t="shared" si="6"/>
        <v>41428</v>
      </c>
      <c r="D191" t="s">
        <v>14</v>
      </c>
      <c r="E191">
        <v>21.5</v>
      </c>
      <c r="F191">
        <v>24.5</v>
      </c>
      <c r="G191">
        <v>25.5</v>
      </c>
      <c r="H191">
        <v>5</v>
      </c>
      <c r="I191">
        <v>4.5</v>
      </c>
      <c r="J191">
        <v>5</v>
      </c>
      <c r="K191">
        <v>2</v>
      </c>
      <c r="L191">
        <v>2.5</v>
      </c>
      <c r="N191">
        <v>9.5</v>
      </c>
      <c r="O191">
        <v>1</v>
      </c>
    </row>
    <row r="192" spans="1:15" x14ac:dyDescent="0.2">
      <c r="A192" s="1">
        <v>42886</v>
      </c>
      <c r="B192" s="4">
        <f t="shared" si="5"/>
        <v>41425</v>
      </c>
      <c r="C192" s="4">
        <f t="shared" si="6"/>
        <v>41425</v>
      </c>
      <c r="D192" t="s">
        <v>50</v>
      </c>
      <c r="E192">
        <v>20.2</v>
      </c>
      <c r="F192">
        <v>24.6</v>
      </c>
      <c r="G192">
        <v>26.3</v>
      </c>
      <c r="H192">
        <v>3.7</v>
      </c>
      <c r="I192">
        <v>4.2</v>
      </c>
      <c r="J192">
        <v>6.1</v>
      </c>
      <c r="K192">
        <v>3.5</v>
      </c>
      <c r="L192">
        <v>1.6</v>
      </c>
      <c r="N192">
        <v>9.8000000000000007</v>
      </c>
      <c r="O192">
        <v>1.7</v>
      </c>
    </row>
    <row r="193" spans="1:15" x14ac:dyDescent="0.2">
      <c r="A193" s="1">
        <v>42886</v>
      </c>
      <c r="B193" s="4">
        <f t="shared" si="5"/>
        <v>41425</v>
      </c>
      <c r="C193" s="4">
        <f t="shared" si="6"/>
        <v>41425</v>
      </c>
      <c r="D193" t="s">
        <v>111</v>
      </c>
      <c r="E193">
        <v>19.100000000000001</v>
      </c>
      <c r="F193">
        <v>25.8</v>
      </c>
      <c r="G193">
        <v>27.8</v>
      </c>
      <c r="H193">
        <v>5.2</v>
      </c>
      <c r="I193">
        <v>4.7</v>
      </c>
      <c r="J193">
        <v>5</v>
      </c>
      <c r="K193">
        <v>1.8</v>
      </c>
      <c r="L193">
        <v>1.7</v>
      </c>
      <c r="N193">
        <v>8.9</v>
      </c>
      <c r="O193">
        <v>2</v>
      </c>
    </row>
    <row r="194" spans="1:15" x14ac:dyDescent="0.2">
      <c r="A194" s="1">
        <v>42886</v>
      </c>
      <c r="B194" s="4">
        <f t="shared" si="5"/>
        <v>41425</v>
      </c>
      <c r="C194" s="4">
        <f t="shared" si="6"/>
        <v>41425</v>
      </c>
      <c r="D194" t="s">
        <v>124</v>
      </c>
      <c r="E194">
        <v>19.8</v>
      </c>
      <c r="F194">
        <v>25.8</v>
      </c>
      <c r="G194">
        <v>29.3</v>
      </c>
      <c r="H194">
        <v>5</v>
      </c>
      <c r="I194">
        <v>3.3</v>
      </c>
      <c r="J194">
        <v>4.4000000000000004</v>
      </c>
      <c r="K194">
        <v>2.9</v>
      </c>
      <c r="L194">
        <v>2.4</v>
      </c>
      <c r="N194">
        <v>7.1</v>
      </c>
      <c r="O194">
        <v>3.5</v>
      </c>
    </row>
    <row r="195" spans="1:15" x14ac:dyDescent="0.2">
      <c r="A195" t="s">
        <v>534</v>
      </c>
      <c r="B195" s="4" t="e">
        <f t="shared" ref="B195:B258" si="7">DATE(YEAR(A195)-4,MONTH(A195),DAY(A195))</f>
        <v>#VALUE!</v>
      </c>
      <c r="C195" s="4" t="str">
        <f t="shared" si="6"/>
        <v>30–31 May</v>
      </c>
      <c r="D195" t="s">
        <v>120</v>
      </c>
      <c r="E195">
        <v>22.1</v>
      </c>
      <c r="F195">
        <v>25.4</v>
      </c>
      <c r="G195">
        <v>26.8</v>
      </c>
      <c r="H195">
        <v>4.8</v>
      </c>
      <c r="I195">
        <v>4.2</v>
      </c>
      <c r="J195">
        <v>5.6</v>
      </c>
      <c r="K195">
        <v>2</v>
      </c>
      <c r="L195">
        <v>1.2</v>
      </c>
      <c r="N195">
        <v>7.9</v>
      </c>
      <c r="O195">
        <v>1.4</v>
      </c>
    </row>
    <row r="196" spans="1:15" x14ac:dyDescent="0.2">
      <c r="A196" t="s">
        <v>535</v>
      </c>
      <c r="B196" s="4" t="e">
        <f t="shared" si="7"/>
        <v>#VALUE!</v>
      </c>
      <c r="C196" s="4" t="str">
        <f t="shared" si="6"/>
        <v>27–31 May</v>
      </c>
      <c r="D196" t="s">
        <v>134</v>
      </c>
      <c r="E196">
        <v>22.7</v>
      </c>
      <c r="F196">
        <v>25.4</v>
      </c>
      <c r="G196">
        <v>27</v>
      </c>
      <c r="H196">
        <v>4.7</v>
      </c>
      <c r="I196">
        <v>4.4000000000000004</v>
      </c>
      <c r="J196">
        <v>4.9000000000000004</v>
      </c>
      <c r="K196">
        <v>2.2999999999999998</v>
      </c>
      <c r="L196">
        <v>1.6</v>
      </c>
      <c r="N196">
        <v>7</v>
      </c>
      <c r="O196">
        <v>1.6</v>
      </c>
    </row>
    <row r="197" spans="1:15" x14ac:dyDescent="0.2">
      <c r="A197" s="1">
        <v>42885</v>
      </c>
      <c r="B197" s="4">
        <f t="shared" si="7"/>
        <v>41424</v>
      </c>
      <c r="C197" s="4">
        <f t="shared" si="6"/>
        <v>41424</v>
      </c>
      <c r="D197" t="s">
        <v>14</v>
      </c>
      <c r="E197">
        <v>22.5</v>
      </c>
      <c r="F197">
        <v>24</v>
      </c>
      <c r="G197">
        <v>25</v>
      </c>
      <c r="H197">
        <v>5</v>
      </c>
      <c r="I197">
        <v>5</v>
      </c>
      <c r="J197">
        <v>4.5</v>
      </c>
      <c r="K197">
        <v>2</v>
      </c>
      <c r="L197">
        <v>2.5</v>
      </c>
      <c r="N197">
        <v>9.5</v>
      </c>
      <c r="O197">
        <v>1</v>
      </c>
    </row>
    <row r="198" spans="1:15" x14ac:dyDescent="0.2">
      <c r="A198" s="1">
        <v>42883</v>
      </c>
      <c r="B198" s="4">
        <f t="shared" si="7"/>
        <v>41422</v>
      </c>
      <c r="C198" s="4">
        <f t="shared" si="6"/>
        <v>41422</v>
      </c>
      <c r="D198" t="s">
        <v>13</v>
      </c>
      <c r="E198">
        <v>21.2</v>
      </c>
      <c r="F198">
        <v>26.8</v>
      </c>
      <c r="G198">
        <v>27.8</v>
      </c>
      <c r="H198">
        <v>6</v>
      </c>
      <c r="I198">
        <v>3.8</v>
      </c>
      <c r="J198">
        <v>4.0999999999999996</v>
      </c>
      <c r="K198">
        <v>1.6</v>
      </c>
      <c r="L198">
        <v>2.1</v>
      </c>
      <c r="N198">
        <v>6.6</v>
      </c>
      <c r="O198">
        <v>1</v>
      </c>
    </row>
    <row r="199" spans="1:15" x14ac:dyDescent="0.2">
      <c r="A199" t="s">
        <v>536</v>
      </c>
      <c r="B199" s="4" t="e">
        <f t="shared" si="7"/>
        <v>#VALUE!</v>
      </c>
      <c r="C199" s="4" t="str">
        <f t="shared" si="6"/>
        <v>26–27 May</v>
      </c>
      <c r="D199" t="s">
        <v>48</v>
      </c>
      <c r="E199">
        <v>19.3</v>
      </c>
      <c r="F199">
        <v>26.5</v>
      </c>
      <c r="G199">
        <v>28.2</v>
      </c>
      <c r="H199">
        <v>5.9</v>
      </c>
      <c r="I199">
        <v>3.2</v>
      </c>
      <c r="J199">
        <v>5</v>
      </c>
      <c r="K199">
        <v>2.2999999999999998</v>
      </c>
      <c r="L199">
        <v>2.2999999999999998</v>
      </c>
      <c r="N199">
        <v>7.3</v>
      </c>
      <c r="O199">
        <v>1.7</v>
      </c>
    </row>
    <row r="200" spans="1:15" x14ac:dyDescent="0.2">
      <c r="A200" s="1">
        <v>42879</v>
      </c>
      <c r="B200" s="4">
        <f t="shared" si="7"/>
        <v>41418</v>
      </c>
      <c r="C200" s="4">
        <f t="shared" ref="C200:C263" si="8">IF(ISERROR(B200), A200, B200)</f>
        <v>41418</v>
      </c>
      <c r="D200" t="s">
        <v>111</v>
      </c>
      <c r="E200">
        <v>22.6</v>
      </c>
      <c r="F200">
        <v>22.6</v>
      </c>
      <c r="G200">
        <v>27.8</v>
      </c>
      <c r="H200">
        <v>4.9000000000000004</v>
      </c>
      <c r="I200">
        <v>4.9000000000000004</v>
      </c>
      <c r="J200">
        <v>4.8</v>
      </c>
      <c r="K200">
        <v>1.5</v>
      </c>
      <c r="L200">
        <v>2</v>
      </c>
      <c r="N200">
        <v>8.9</v>
      </c>
      <c r="O200">
        <v>5.2</v>
      </c>
    </row>
    <row r="201" spans="1:15" x14ac:dyDescent="0.2">
      <c r="A201" s="1">
        <v>42879</v>
      </c>
      <c r="B201" s="4">
        <f t="shared" si="7"/>
        <v>41418</v>
      </c>
      <c r="C201" s="4">
        <f t="shared" si="8"/>
        <v>41418</v>
      </c>
      <c r="D201" t="s">
        <v>124</v>
      </c>
      <c r="E201">
        <v>21</v>
      </c>
      <c r="F201">
        <v>24.5</v>
      </c>
      <c r="G201">
        <v>30</v>
      </c>
      <c r="H201">
        <v>5.5</v>
      </c>
      <c r="I201">
        <v>3.7</v>
      </c>
      <c r="J201">
        <v>4</v>
      </c>
      <c r="K201">
        <v>2.1</v>
      </c>
      <c r="L201">
        <v>2.2999999999999998</v>
      </c>
      <c r="N201">
        <v>6.9</v>
      </c>
      <c r="O201">
        <v>5.5</v>
      </c>
    </row>
    <row r="202" spans="1:15" x14ac:dyDescent="0.2">
      <c r="A202" t="s">
        <v>537</v>
      </c>
      <c r="B202" s="4" t="e">
        <f t="shared" si="7"/>
        <v>#VALUE!</v>
      </c>
      <c r="C202" s="4" t="str">
        <f t="shared" si="8"/>
        <v>23–24 May</v>
      </c>
      <c r="D202" t="s">
        <v>120</v>
      </c>
      <c r="E202">
        <v>24.2</v>
      </c>
      <c r="F202">
        <v>23.7</v>
      </c>
      <c r="G202">
        <v>26</v>
      </c>
      <c r="H202">
        <v>5.0999999999999996</v>
      </c>
      <c r="I202">
        <v>4.7</v>
      </c>
      <c r="J202">
        <v>5.5</v>
      </c>
      <c r="K202">
        <v>2</v>
      </c>
      <c r="L202">
        <v>1.4</v>
      </c>
      <c r="N202">
        <v>7.4</v>
      </c>
      <c r="O202">
        <v>1.8</v>
      </c>
    </row>
    <row r="203" spans="1:15" x14ac:dyDescent="0.2">
      <c r="A203" s="1">
        <v>42876</v>
      </c>
      <c r="B203" s="4">
        <f t="shared" si="7"/>
        <v>41415</v>
      </c>
      <c r="C203" s="4">
        <f t="shared" si="8"/>
        <v>41415</v>
      </c>
      <c r="D203" t="s">
        <v>50</v>
      </c>
      <c r="E203">
        <v>21.2</v>
      </c>
      <c r="F203">
        <v>23.1</v>
      </c>
      <c r="G203">
        <v>27.7</v>
      </c>
      <c r="H203">
        <v>3.5</v>
      </c>
      <c r="I203">
        <v>4.4000000000000004</v>
      </c>
      <c r="J203">
        <v>5.5</v>
      </c>
      <c r="K203">
        <v>3.2</v>
      </c>
      <c r="L203">
        <v>1.7</v>
      </c>
      <c r="N203">
        <v>9.6999999999999993</v>
      </c>
      <c r="O203">
        <v>4.5999999999999996</v>
      </c>
    </row>
    <row r="204" spans="1:15" x14ac:dyDescent="0.2">
      <c r="A204" s="1">
        <v>42876</v>
      </c>
      <c r="B204" s="4">
        <f t="shared" si="7"/>
        <v>41415</v>
      </c>
      <c r="C204" s="4">
        <f t="shared" si="8"/>
        <v>41415</v>
      </c>
      <c r="D204" t="s">
        <v>13</v>
      </c>
      <c r="E204">
        <v>23.6</v>
      </c>
      <c r="F204">
        <v>26.3</v>
      </c>
      <c r="G204">
        <v>28.6</v>
      </c>
      <c r="H204">
        <v>5.3</v>
      </c>
      <c r="I204">
        <v>3.7</v>
      </c>
      <c r="J204">
        <v>4.4000000000000004</v>
      </c>
      <c r="K204">
        <v>1.5</v>
      </c>
      <c r="L204">
        <v>1.8</v>
      </c>
      <c r="N204">
        <v>4.8</v>
      </c>
      <c r="O204">
        <v>2.2999999999999998</v>
      </c>
    </row>
    <row r="205" spans="1:15" x14ac:dyDescent="0.2">
      <c r="A205" s="1">
        <v>42872</v>
      </c>
      <c r="B205" s="4">
        <f t="shared" si="7"/>
        <v>41411</v>
      </c>
      <c r="C205" s="4">
        <f t="shared" si="8"/>
        <v>41411</v>
      </c>
      <c r="D205" t="s">
        <v>50</v>
      </c>
      <c r="E205">
        <v>22.1</v>
      </c>
      <c r="F205">
        <v>23.3</v>
      </c>
      <c r="G205">
        <v>27.6</v>
      </c>
      <c r="H205">
        <v>4.0999999999999996</v>
      </c>
      <c r="I205">
        <v>4</v>
      </c>
      <c r="J205">
        <v>6.1</v>
      </c>
      <c r="K205">
        <v>3</v>
      </c>
      <c r="L205">
        <v>1.6</v>
      </c>
      <c r="N205">
        <v>8.1999999999999993</v>
      </c>
      <c r="O205">
        <v>4.3</v>
      </c>
    </row>
    <row r="206" spans="1:15" x14ac:dyDescent="0.2">
      <c r="A206" s="1">
        <v>42872</v>
      </c>
      <c r="B206" s="4">
        <f t="shared" si="7"/>
        <v>41411</v>
      </c>
      <c r="C206" s="4">
        <f t="shared" si="8"/>
        <v>41411</v>
      </c>
      <c r="D206" t="s">
        <v>111</v>
      </c>
      <c r="E206">
        <v>21.8</v>
      </c>
      <c r="F206">
        <v>24</v>
      </c>
      <c r="G206">
        <v>27.4</v>
      </c>
      <c r="H206">
        <v>5.8</v>
      </c>
      <c r="I206">
        <v>4.4000000000000004</v>
      </c>
      <c r="J206">
        <v>4.7</v>
      </c>
      <c r="K206">
        <v>1.8</v>
      </c>
      <c r="L206">
        <v>1.8</v>
      </c>
      <c r="N206">
        <v>8.3000000000000007</v>
      </c>
      <c r="O206">
        <v>3.4</v>
      </c>
    </row>
    <row r="207" spans="1:15" x14ac:dyDescent="0.2">
      <c r="A207" s="1">
        <v>42872</v>
      </c>
      <c r="B207" s="4">
        <f t="shared" si="7"/>
        <v>41411</v>
      </c>
      <c r="C207" s="4">
        <f t="shared" si="8"/>
        <v>41411</v>
      </c>
      <c r="D207" t="s">
        <v>124</v>
      </c>
      <c r="E207">
        <v>21.4</v>
      </c>
      <c r="F207">
        <v>23.6</v>
      </c>
      <c r="G207">
        <v>30.3</v>
      </c>
      <c r="H207">
        <v>5.9</v>
      </c>
      <c r="I207">
        <v>3.9</v>
      </c>
      <c r="J207">
        <v>3.7</v>
      </c>
      <c r="K207">
        <v>2.2000000000000002</v>
      </c>
      <c r="L207">
        <v>2.2000000000000002</v>
      </c>
      <c r="N207">
        <v>6.8</v>
      </c>
      <c r="O207">
        <v>6.7</v>
      </c>
    </row>
    <row r="208" spans="1:15" x14ac:dyDescent="0.2">
      <c r="A208" t="s">
        <v>418</v>
      </c>
      <c r="B208" s="4" t="e">
        <f t="shared" si="7"/>
        <v>#VALUE!</v>
      </c>
      <c r="C208" s="4" t="str">
        <f t="shared" si="8"/>
        <v>16–17 May</v>
      </c>
      <c r="D208" t="s">
        <v>120</v>
      </c>
      <c r="E208">
        <v>23</v>
      </c>
      <c r="F208">
        <v>23</v>
      </c>
      <c r="G208">
        <v>26.5</v>
      </c>
      <c r="H208">
        <v>5.7</v>
      </c>
      <c r="I208">
        <v>4.8</v>
      </c>
      <c r="J208">
        <v>6.1</v>
      </c>
      <c r="K208">
        <v>2.1</v>
      </c>
      <c r="L208">
        <v>1.4</v>
      </c>
      <c r="N208">
        <v>7.4</v>
      </c>
      <c r="O208">
        <v>3.5</v>
      </c>
    </row>
    <row r="209" spans="1:15" x14ac:dyDescent="0.2">
      <c r="A209" s="1">
        <v>42870</v>
      </c>
      <c r="B209" s="4">
        <f t="shared" si="7"/>
        <v>41409</v>
      </c>
      <c r="C209" s="4">
        <f t="shared" si="8"/>
        <v>41409</v>
      </c>
      <c r="D209" t="s">
        <v>14</v>
      </c>
      <c r="E209">
        <v>25</v>
      </c>
      <c r="F209">
        <v>23</v>
      </c>
      <c r="G209">
        <v>25</v>
      </c>
      <c r="H209">
        <v>5.5</v>
      </c>
      <c r="I209">
        <v>5</v>
      </c>
      <c r="J209">
        <v>4.5</v>
      </c>
      <c r="K209">
        <v>2</v>
      </c>
      <c r="L209">
        <v>2</v>
      </c>
      <c r="N209">
        <v>8</v>
      </c>
      <c r="O209">
        <v>0</v>
      </c>
    </row>
    <row r="210" spans="1:15" x14ac:dyDescent="0.2">
      <c r="A210" s="1">
        <v>42869</v>
      </c>
      <c r="B210" s="4">
        <f t="shared" si="7"/>
        <v>41408</v>
      </c>
      <c r="C210" s="4">
        <f t="shared" si="8"/>
        <v>41408</v>
      </c>
      <c r="D210" t="s">
        <v>18</v>
      </c>
      <c r="E210">
        <v>24</v>
      </c>
      <c r="F210">
        <v>22</v>
      </c>
      <c r="G210">
        <v>28</v>
      </c>
      <c r="H210">
        <v>5</v>
      </c>
      <c r="I210">
        <v>3.5</v>
      </c>
      <c r="J210">
        <v>5.5</v>
      </c>
      <c r="L210">
        <v>1</v>
      </c>
      <c r="N210">
        <v>11</v>
      </c>
      <c r="O210">
        <v>4</v>
      </c>
    </row>
    <row r="211" spans="1:15" x14ac:dyDescent="0.2">
      <c r="A211" s="1">
        <v>42869</v>
      </c>
      <c r="B211" s="4">
        <f t="shared" si="7"/>
        <v>41408</v>
      </c>
      <c r="C211" s="4">
        <f t="shared" si="8"/>
        <v>41408</v>
      </c>
      <c r="D211" t="s">
        <v>13</v>
      </c>
      <c r="E211">
        <v>22.5</v>
      </c>
      <c r="F211">
        <v>26.5</v>
      </c>
      <c r="G211">
        <v>29.2</v>
      </c>
      <c r="H211">
        <v>5.8</v>
      </c>
      <c r="I211">
        <v>3.5</v>
      </c>
      <c r="J211">
        <v>4.3</v>
      </c>
      <c r="K211">
        <v>1.8</v>
      </c>
      <c r="L211">
        <v>1.6</v>
      </c>
      <c r="N211">
        <v>4.8</v>
      </c>
      <c r="O211">
        <v>2.7</v>
      </c>
    </row>
    <row r="212" spans="1:15" x14ac:dyDescent="0.2">
      <c r="A212" s="1">
        <v>42866</v>
      </c>
      <c r="B212" s="4">
        <f t="shared" si="7"/>
        <v>41405</v>
      </c>
      <c r="C212" s="4">
        <f t="shared" si="8"/>
        <v>41405</v>
      </c>
      <c r="D212" t="s">
        <v>12</v>
      </c>
      <c r="E212">
        <v>22.9</v>
      </c>
      <c r="F212">
        <v>25</v>
      </c>
      <c r="G212">
        <v>26.6</v>
      </c>
      <c r="H212">
        <v>5.6</v>
      </c>
      <c r="I212">
        <v>3.2</v>
      </c>
      <c r="J212">
        <v>4.2</v>
      </c>
      <c r="K212">
        <v>2.1</v>
      </c>
      <c r="L212">
        <v>2.8</v>
      </c>
      <c r="N212">
        <v>7.6</v>
      </c>
      <c r="O212">
        <v>1.6</v>
      </c>
    </row>
    <row r="213" spans="1:15" x14ac:dyDescent="0.2">
      <c r="A213" s="1">
        <v>42865</v>
      </c>
      <c r="B213" s="4">
        <f t="shared" si="7"/>
        <v>41404</v>
      </c>
      <c r="C213" s="4">
        <f t="shared" si="8"/>
        <v>41404</v>
      </c>
      <c r="D213" t="s">
        <v>124</v>
      </c>
      <c r="E213">
        <v>21.8</v>
      </c>
      <c r="F213">
        <v>22.6</v>
      </c>
      <c r="G213">
        <v>29.8</v>
      </c>
      <c r="H213">
        <v>5.7</v>
      </c>
      <c r="I213">
        <v>4.4000000000000004</v>
      </c>
      <c r="J213">
        <v>4.3</v>
      </c>
      <c r="K213">
        <v>2.4</v>
      </c>
      <c r="L213">
        <v>2.5</v>
      </c>
      <c r="N213">
        <v>6.5</v>
      </c>
      <c r="O213">
        <v>7.2</v>
      </c>
    </row>
    <row r="214" spans="1:15" x14ac:dyDescent="0.2">
      <c r="A214" s="1">
        <v>42865</v>
      </c>
      <c r="B214" s="4">
        <f t="shared" si="7"/>
        <v>41404</v>
      </c>
      <c r="C214" s="4">
        <f t="shared" si="8"/>
        <v>41404</v>
      </c>
      <c r="D214" t="s">
        <v>111</v>
      </c>
      <c r="E214">
        <v>21.8</v>
      </c>
      <c r="F214">
        <v>24</v>
      </c>
      <c r="G214">
        <v>27.6</v>
      </c>
      <c r="H214">
        <v>5.4</v>
      </c>
      <c r="I214">
        <v>4.5</v>
      </c>
      <c r="J214">
        <v>4.9000000000000004</v>
      </c>
      <c r="K214">
        <v>1.8</v>
      </c>
      <c r="L214">
        <v>1.7</v>
      </c>
      <c r="N214">
        <v>8.3000000000000007</v>
      </c>
      <c r="O214">
        <v>3.6</v>
      </c>
    </row>
    <row r="215" spans="1:15" x14ac:dyDescent="0.2">
      <c r="A215" t="s">
        <v>538</v>
      </c>
      <c r="B215" s="4" t="e">
        <f t="shared" si="7"/>
        <v>#VALUE!</v>
      </c>
      <c r="C215" s="4" t="str">
        <f t="shared" si="8"/>
        <v>9–10 May</v>
      </c>
      <c r="D215" t="s">
        <v>120</v>
      </c>
      <c r="E215">
        <v>23.4</v>
      </c>
      <c r="F215">
        <v>22.8</v>
      </c>
      <c r="G215">
        <v>26.6</v>
      </c>
      <c r="H215">
        <v>5.3</v>
      </c>
      <c r="I215">
        <v>4.3</v>
      </c>
      <c r="J215">
        <v>6</v>
      </c>
      <c r="K215">
        <v>2.2000000000000002</v>
      </c>
      <c r="L215">
        <v>1.4</v>
      </c>
      <c r="N215">
        <v>8</v>
      </c>
      <c r="O215">
        <v>3.2</v>
      </c>
    </row>
    <row r="216" spans="1:15" x14ac:dyDescent="0.2">
      <c r="A216" s="1">
        <v>42864</v>
      </c>
      <c r="B216" s="4">
        <f t="shared" si="7"/>
        <v>41403</v>
      </c>
      <c r="C216" s="4">
        <f t="shared" si="8"/>
        <v>41403</v>
      </c>
      <c r="D216" t="s">
        <v>42</v>
      </c>
      <c r="E216">
        <v>23.7</v>
      </c>
      <c r="F216">
        <v>23.6</v>
      </c>
      <c r="G216">
        <v>29.1</v>
      </c>
      <c r="H216">
        <v>6.1</v>
      </c>
      <c r="I216">
        <v>4.0999999999999996</v>
      </c>
      <c r="J216">
        <v>5.3</v>
      </c>
      <c r="K216">
        <v>1.6</v>
      </c>
      <c r="L216">
        <v>1.7</v>
      </c>
      <c r="N216">
        <v>4.8</v>
      </c>
      <c r="O216">
        <v>5.4</v>
      </c>
    </row>
    <row r="217" spans="1:15" x14ac:dyDescent="0.2">
      <c r="A217" s="1">
        <v>42863</v>
      </c>
      <c r="B217" s="4">
        <f t="shared" si="7"/>
        <v>41402</v>
      </c>
      <c r="C217" s="4">
        <f t="shared" si="8"/>
        <v>41402</v>
      </c>
      <c r="D217" t="s">
        <v>18</v>
      </c>
      <c r="E217">
        <v>26.5</v>
      </c>
      <c r="F217">
        <v>22</v>
      </c>
      <c r="G217">
        <v>27</v>
      </c>
      <c r="H217">
        <v>5</v>
      </c>
      <c r="I217">
        <v>4</v>
      </c>
      <c r="J217">
        <v>5.5</v>
      </c>
      <c r="L217">
        <v>1</v>
      </c>
      <c r="N217">
        <v>9</v>
      </c>
      <c r="O217">
        <v>0.5</v>
      </c>
    </row>
    <row r="218" spans="1:15" x14ac:dyDescent="0.2">
      <c r="A218" s="1">
        <v>42862</v>
      </c>
      <c r="B218" s="4">
        <f t="shared" si="7"/>
        <v>41401</v>
      </c>
      <c r="C218" s="4">
        <f t="shared" si="8"/>
        <v>41401</v>
      </c>
      <c r="D218" t="s">
        <v>13</v>
      </c>
      <c r="E218">
        <v>23</v>
      </c>
      <c r="F218">
        <v>26.5</v>
      </c>
      <c r="G218">
        <v>30</v>
      </c>
      <c r="H218">
        <v>6.6</v>
      </c>
      <c r="I218">
        <v>3.2</v>
      </c>
      <c r="J218">
        <v>3.8</v>
      </c>
      <c r="K218">
        <v>1.1000000000000001</v>
      </c>
      <c r="L218">
        <v>1.1000000000000001</v>
      </c>
      <c r="N218">
        <v>4.7</v>
      </c>
      <c r="O218">
        <v>3.5</v>
      </c>
    </row>
    <row r="219" spans="1:15" x14ac:dyDescent="0.2">
      <c r="A219" s="1">
        <v>42861</v>
      </c>
      <c r="B219" s="4">
        <f t="shared" si="7"/>
        <v>41400</v>
      </c>
      <c r="C219" s="4">
        <f t="shared" si="8"/>
        <v>41400</v>
      </c>
      <c r="D219" t="s">
        <v>20</v>
      </c>
      <c r="E219">
        <v>23.7</v>
      </c>
      <c r="F219">
        <v>20.5</v>
      </c>
      <c r="G219">
        <v>27.5</v>
      </c>
      <c r="H219">
        <v>5.6</v>
      </c>
      <c r="I219">
        <v>3.8</v>
      </c>
      <c r="J219">
        <v>7.7</v>
      </c>
      <c r="K219">
        <v>2.1</v>
      </c>
      <c r="L219">
        <v>2.5</v>
      </c>
      <c r="N219">
        <v>6.6</v>
      </c>
      <c r="O219">
        <v>3.8</v>
      </c>
    </row>
    <row r="220" spans="1:15" x14ac:dyDescent="0.2">
      <c r="A220" s="1">
        <v>42860</v>
      </c>
      <c r="B220" s="4">
        <f t="shared" si="7"/>
        <v>41399</v>
      </c>
      <c r="C220" s="4">
        <f t="shared" si="8"/>
        <v>41399</v>
      </c>
      <c r="D220" t="s">
        <v>50</v>
      </c>
      <c r="E220">
        <v>23.5</v>
      </c>
      <c r="F220">
        <v>23.5</v>
      </c>
      <c r="G220">
        <v>27.7</v>
      </c>
      <c r="H220">
        <v>4.4000000000000004</v>
      </c>
      <c r="I220">
        <v>4</v>
      </c>
      <c r="J220">
        <v>5.4</v>
      </c>
      <c r="K220">
        <v>2.9</v>
      </c>
      <c r="L220">
        <v>1.3</v>
      </c>
      <c r="N220">
        <v>7.3</v>
      </c>
      <c r="O220">
        <v>4.2</v>
      </c>
    </row>
    <row r="221" spans="1:15" x14ac:dyDescent="0.2">
      <c r="A221" t="s">
        <v>539</v>
      </c>
      <c r="B221" s="4" t="e">
        <f t="shared" si="7"/>
        <v>#VALUE!</v>
      </c>
      <c r="C221" s="4" t="str">
        <f t="shared" si="8"/>
        <v>4–5 May</v>
      </c>
      <c r="D221" t="s">
        <v>48</v>
      </c>
      <c r="E221">
        <v>25.5</v>
      </c>
      <c r="F221">
        <v>24</v>
      </c>
      <c r="G221">
        <v>27.1</v>
      </c>
      <c r="H221">
        <v>5.9</v>
      </c>
      <c r="I221">
        <v>2.4</v>
      </c>
      <c r="J221">
        <v>4.8</v>
      </c>
      <c r="K221">
        <v>2.4</v>
      </c>
      <c r="L221">
        <v>2.5</v>
      </c>
      <c r="N221">
        <v>5.4</v>
      </c>
      <c r="O221">
        <v>1.6</v>
      </c>
    </row>
    <row r="222" spans="1:15" x14ac:dyDescent="0.2">
      <c r="A222" s="1">
        <v>42858</v>
      </c>
      <c r="B222" s="4">
        <f t="shared" si="7"/>
        <v>41397</v>
      </c>
      <c r="C222" s="4">
        <f t="shared" si="8"/>
        <v>41397</v>
      </c>
      <c r="D222" t="s">
        <v>50</v>
      </c>
      <c r="E222">
        <v>23.2</v>
      </c>
      <c r="F222">
        <v>22.8</v>
      </c>
      <c r="G222">
        <v>28.5</v>
      </c>
      <c r="H222">
        <v>5.0999999999999996</v>
      </c>
      <c r="I222">
        <v>3.7</v>
      </c>
      <c r="J222">
        <v>5.7</v>
      </c>
      <c r="K222">
        <v>2.8</v>
      </c>
      <c r="L222">
        <v>1.5</v>
      </c>
      <c r="N222">
        <v>6.7</v>
      </c>
      <c r="O222">
        <v>5.3</v>
      </c>
    </row>
    <row r="223" spans="1:15" x14ac:dyDescent="0.2">
      <c r="A223" s="1">
        <v>42858</v>
      </c>
      <c r="B223" s="4">
        <f t="shared" si="7"/>
        <v>41397</v>
      </c>
      <c r="C223" s="4">
        <f t="shared" si="8"/>
        <v>41397</v>
      </c>
      <c r="D223" t="s">
        <v>124</v>
      </c>
      <c r="E223">
        <v>22</v>
      </c>
      <c r="F223">
        <v>22.8</v>
      </c>
      <c r="G223">
        <v>28.1</v>
      </c>
      <c r="H223">
        <v>6.1</v>
      </c>
      <c r="I223">
        <v>4.5999999999999996</v>
      </c>
      <c r="J223">
        <v>4.7</v>
      </c>
      <c r="K223">
        <v>2.2999999999999998</v>
      </c>
      <c r="L223">
        <v>2.9</v>
      </c>
      <c r="N223">
        <v>6.5</v>
      </c>
      <c r="O223">
        <v>5.3</v>
      </c>
    </row>
    <row r="224" spans="1:15" x14ac:dyDescent="0.2">
      <c r="A224" s="1">
        <v>42858</v>
      </c>
      <c r="B224" s="4">
        <f t="shared" si="7"/>
        <v>41397</v>
      </c>
      <c r="C224" s="4">
        <f t="shared" si="8"/>
        <v>41397</v>
      </c>
      <c r="D224" t="s">
        <v>111</v>
      </c>
      <c r="E224">
        <v>23.7</v>
      </c>
      <c r="F224">
        <v>23.8</v>
      </c>
      <c r="G224">
        <v>26.8</v>
      </c>
      <c r="H224">
        <v>5.7</v>
      </c>
      <c r="I224">
        <v>4.2</v>
      </c>
      <c r="J224">
        <v>5.0999999999999996</v>
      </c>
      <c r="K224">
        <v>1.2</v>
      </c>
      <c r="L224">
        <v>2</v>
      </c>
      <c r="N224">
        <v>7.5</v>
      </c>
      <c r="O224">
        <v>3</v>
      </c>
    </row>
    <row r="225" spans="1:15" x14ac:dyDescent="0.2">
      <c r="A225" t="s">
        <v>425</v>
      </c>
      <c r="B225" s="4" t="e">
        <f t="shared" si="7"/>
        <v>#VALUE!</v>
      </c>
      <c r="C225" s="4" t="str">
        <f t="shared" si="8"/>
        <v>2–3 May</v>
      </c>
      <c r="D225" t="s">
        <v>120</v>
      </c>
      <c r="E225">
        <v>25.9</v>
      </c>
      <c r="F225">
        <v>22.3</v>
      </c>
      <c r="G225">
        <v>27.3</v>
      </c>
      <c r="H225">
        <v>4.4000000000000004</v>
      </c>
      <c r="I225">
        <v>4</v>
      </c>
      <c r="J225">
        <v>5.8</v>
      </c>
      <c r="K225">
        <v>2</v>
      </c>
      <c r="L225">
        <v>1.5</v>
      </c>
      <c r="N225">
        <v>6.8</v>
      </c>
      <c r="O225">
        <v>1.4</v>
      </c>
    </row>
    <row r="226" spans="1:15" x14ac:dyDescent="0.2">
      <c r="A226" s="1">
        <v>42856</v>
      </c>
      <c r="B226" s="4">
        <f t="shared" si="7"/>
        <v>41395</v>
      </c>
      <c r="C226" s="4">
        <f t="shared" si="8"/>
        <v>41395</v>
      </c>
      <c r="D226" t="s">
        <v>14</v>
      </c>
      <c r="E226">
        <v>25.5</v>
      </c>
      <c r="F226">
        <v>22.5</v>
      </c>
      <c r="G226">
        <v>25</v>
      </c>
      <c r="H226">
        <v>6</v>
      </c>
      <c r="I226">
        <v>5</v>
      </c>
      <c r="J226">
        <v>4.5</v>
      </c>
      <c r="K226">
        <v>1.5</v>
      </c>
      <c r="L226">
        <v>2</v>
      </c>
      <c r="N226">
        <v>8</v>
      </c>
      <c r="O226">
        <v>0.5</v>
      </c>
    </row>
    <row r="227" spans="1:15" x14ac:dyDescent="0.2">
      <c r="A227" s="1">
        <v>42855</v>
      </c>
      <c r="B227" s="4">
        <f t="shared" si="7"/>
        <v>41394</v>
      </c>
      <c r="C227" s="4">
        <f t="shared" si="8"/>
        <v>41394</v>
      </c>
      <c r="D227" t="s">
        <v>18</v>
      </c>
      <c r="E227">
        <v>27</v>
      </c>
      <c r="F227">
        <v>22</v>
      </c>
      <c r="G227">
        <v>27.5</v>
      </c>
      <c r="H227">
        <v>5</v>
      </c>
      <c r="I227">
        <v>3.7</v>
      </c>
      <c r="J227">
        <v>6</v>
      </c>
      <c r="L227">
        <v>1</v>
      </c>
      <c r="N227">
        <v>7.8</v>
      </c>
      <c r="O227">
        <v>0.5</v>
      </c>
    </row>
    <row r="228" spans="1:15" x14ac:dyDescent="0.2">
      <c r="A228" s="1">
        <v>42855</v>
      </c>
      <c r="B228" s="4">
        <f t="shared" si="7"/>
        <v>41394</v>
      </c>
      <c r="C228" s="4">
        <f t="shared" si="8"/>
        <v>41394</v>
      </c>
      <c r="D228" t="s">
        <v>13</v>
      </c>
      <c r="E228">
        <v>25.1</v>
      </c>
      <c r="F228">
        <v>25.5</v>
      </c>
      <c r="G228">
        <v>27.7</v>
      </c>
      <c r="H228">
        <v>7.4</v>
      </c>
      <c r="I228">
        <v>3.6</v>
      </c>
      <c r="J228">
        <v>3.2</v>
      </c>
      <c r="K228">
        <v>1.4</v>
      </c>
      <c r="L228">
        <v>0.8</v>
      </c>
      <c r="N228">
        <v>5.3</v>
      </c>
      <c r="O228">
        <v>2.2000000000000002</v>
      </c>
    </row>
    <row r="229" spans="1:15" x14ac:dyDescent="0.2">
      <c r="A229" s="1">
        <v>42852</v>
      </c>
      <c r="B229" s="4">
        <f t="shared" si="7"/>
        <v>41391</v>
      </c>
      <c r="C229" s="4">
        <f t="shared" si="8"/>
        <v>41391</v>
      </c>
      <c r="D229" t="s">
        <v>14</v>
      </c>
      <c r="E229">
        <v>25.5</v>
      </c>
      <c r="F229">
        <v>21.5</v>
      </c>
      <c r="G229">
        <v>25</v>
      </c>
      <c r="H229">
        <v>7</v>
      </c>
      <c r="I229">
        <v>4.5</v>
      </c>
      <c r="J229">
        <v>5</v>
      </c>
      <c r="K229">
        <v>1.5</v>
      </c>
      <c r="L229">
        <v>2</v>
      </c>
      <c r="N229">
        <v>8</v>
      </c>
      <c r="O229">
        <v>0.5</v>
      </c>
    </row>
    <row r="230" spans="1:15" x14ac:dyDescent="0.2">
      <c r="A230" s="1">
        <v>42851</v>
      </c>
      <c r="B230" s="4">
        <f t="shared" si="7"/>
        <v>41390</v>
      </c>
      <c r="C230" s="4">
        <f t="shared" si="8"/>
        <v>41390</v>
      </c>
      <c r="D230" t="s">
        <v>120</v>
      </c>
      <c r="E230">
        <v>26.1</v>
      </c>
      <c r="F230">
        <v>22.7</v>
      </c>
      <c r="G230">
        <v>26</v>
      </c>
      <c r="H230">
        <v>4.8</v>
      </c>
      <c r="I230">
        <v>4.3</v>
      </c>
      <c r="J230">
        <v>5.0999999999999996</v>
      </c>
      <c r="K230">
        <v>2.4</v>
      </c>
      <c r="L230">
        <v>1.4</v>
      </c>
      <c r="N230">
        <v>7.2</v>
      </c>
      <c r="O230">
        <v>0.1</v>
      </c>
    </row>
    <row r="231" spans="1:15" x14ac:dyDescent="0.2">
      <c r="A231" s="1">
        <v>42851</v>
      </c>
      <c r="B231" s="4">
        <f t="shared" si="7"/>
        <v>41390</v>
      </c>
      <c r="C231" s="4">
        <f t="shared" si="8"/>
        <v>41390</v>
      </c>
      <c r="D231" t="s">
        <v>111</v>
      </c>
      <c r="E231">
        <v>25.5</v>
      </c>
      <c r="F231">
        <v>22</v>
      </c>
      <c r="G231">
        <v>27</v>
      </c>
      <c r="H231">
        <v>6.1</v>
      </c>
      <c r="I231">
        <v>4</v>
      </c>
      <c r="J231">
        <v>5.3</v>
      </c>
      <c r="K231">
        <v>1.5</v>
      </c>
      <c r="L231">
        <v>2</v>
      </c>
      <c r="N231">
        <v>6.6</v>
      </c>
      <c r="O231">
        <v>1.5</v>
      </c>
    </row>
    <row r="232" spans="1:15" x14ac:dyDescent="0.2">
      <c r="A232" s="1">
        <v>42851</v>
      </c>
      <c r="B232" s="4">
        <f t="shared" si="7"/>
        <v>41390</v>
      </c>
      <c r="C232" s="4">
        <f t="shared" si="8"/>
        <v>41390</v>
      </c>
      <c r="D232" t="s">
        <v>72</v>
      </c>
      <c r="E232">
        <v>25</v>
      </c>
      <c r="F232">
        <v>21</v>
      </c>
      <c r="G232">
        <v>27.5</v>
      </c>
      <c r="N232">
        <v>26.5</v>
      </c>
      <c r="O232">
        <v>2.5</v>
      </c>
    </row>
    <row r="233" spans="1:15" x14ac:dyDescent="0.2">
      <c r="A233" s="1">
        <v>42850</v>
      </c>
      <c r="B233" s="4">
        <f t="shared" si="7"/>
        <v>41389</v>
      </c>
      <c r="C233" s="4">
        <f t="shared" si="8"/>
        <v>41389</v>
      </c>
      <c r="D233" t="s">
        <v>18</v>
      </c>
      <c r="E233">
        <v>26.5</v>
      </c>
      <c r="F233">
        <v>23.5</v>
      </c>
      <c r="G233">
        <v>26.5</v>
      </c>
      <c r="H233">
        <v>5.5</v>
      </c>
      <c r="I233">
        <v>3.7</v>
      </c>
      <c r="J233">
        <v>4.5</v>
      </c>
      <c r="L233">
        <v>1.5</v>
      </c>
      <c r="N233">
        <v>8.3000000000000007</v>
      </c>
      <c r="O233">
        <v>0</v>
      </c>
    </row>
    <row r="234" spans="1:15" x14ac:dyDescent="0.2">
      <c r="A234" s="1">
        <v>42848</v>
      </c>
      <c r="B234" s="4">
        <f t="shared" si="7"/>
        <v>41387</v>
      </c>
      <c r="C234" s="4">
        <f t="shared" si="8"/>
        <v>41387</v>
      </c>
      <c r="D234" t="s">
        <v>124</v>
      </c>
      <c r="E234">
        <v>21.2</v>
      </c>
      <c r="F234">
        <v>23</v>
      </c>
      <c r="G234">
        <v>29.5</v>
      </c>
      <c r="H234">
        <v>5.9</v>
      </c>
      <c r="I234">
        <v>5.0999999999999996</v>
      </c>
      <c r="J234">
        <v>5.3</v>
      </c>
      <c r="K234">
        <v>2.1</v>
      </c>
      <c r="L234">
        <v>2.6</v>
      </c>
      <c r="N234">
        <v>5.3</v>
      </c>
      <c r="O234">
        <v>6.5</v>
      </c>
    </row>
    <row r="235" spans="1:15" x14ac:dyDescent="0.2">
      <c r="A235" s="1">
        <v>42848</v>
      </c>
      <c r="B235" s="4">
        <f t="shared" si="7"/>
        <v>41387</v>
      </c>
      <c r="C235" s="4">
        <f t="shared" si="8"/>
        <v>41387</v>
      </c>
      <c r="D235" t="s">
        <v>13</v>
      </c>
      <c r="E235">
        <v>24.1</v>
      </c>
      <c r="F235">
        <v>24.7</v>
      </c>
      <c r="G235">
        <v>28.2</v>
      </c>
      <c r="H235">
        <v>8</v>
      </c>
      <c r="I235">
        <v>3.6</v>
      </c>
      <c r="J235">
        <v>3.8</v>
      </c>
      <c r="K235">
        <v>1.8</v>
      </c>
      <c r="L235">
        <v>0.7</v>
      </c>
      <c r="N235">
        <v>5.0999999999999996</v>
      </c>
      <c r="O235">
        <v>3.5</v>
      </c>
    </row>
    <row r="236" spans="1:15" x14ac:dyDescent="0.2">
      <c r="A236" s="1">
        <v>42846</v>
      </c>
      <c r="B236" s="4">
        <f t="shared" si="7"/>
        <v>41385</v>
      </c>
      <c r="C236" s="4">
        <f t="shared" si="8"/>
        <v>41385</v>
      </c>
      <c r="D236" t="s">
        <v>48</v>
      </c>
      <c r="E236">
        <v>27.3</v>
      </c>
      <c r="F236">
        <v>25.4</v>
      </c>
      <c r="G236">
        <v>27.6</v>
      </c>
      <c r="H236">
        <v>6.2</v>
      </c>
      <c r="I236">
        <v>2.2999999999999998</v>
      </c>
      <c r="J236">
        <v>3.7</v>
      </c>
      <c r="K236">
        <v>1.5</v>
      </c>
      <c r="L236">
        <v>2.7</v>
      </c>
      <c r="N236">
        <v>3.3</v>
      </c>
      <c r="O236">
        <v>0.3</v>
      </c>
    </row>
    <row r="237" spans="1:15" x14ac:dyDescent="0.2">
      <c r="A237" s="1">
        <v>42844</v>
      </c>
      <c r="B237" s="4">
        <f t="shared" si="7"/>
        <v>41383</v>
      </c>
      <c r="C237" s="4">
        <f t="shared" si="8"/>
        <v>41383</v>
      </c>
      <c r="D237" t="s">
        <v>111</v>
      </c>
      <c r="E237">
        <v>24</v>
      </c>
      <c r="F237">
        <v>27</v>
      </c>
      <c r="G237">
        <v>26.8</v>
      </c>
      <c r="H237">
        <v>5.8</v>
      </c>
      <c r="I237">
        <v>4.2</v>
      </c>
      <c r="J237">
        <v>3.2</v>
      </c>
      <c r="K237">
        <v>1.2</v>
      </c>
      <c r="L237">
        <v>1.9</v>
      </c>
      <c r="N237">
        <v>5.9</v>
      </c>
      <c r="O237">
        <v>0.2</v>
      </c>
    </row>
    <row r="238" spans="1:15" x14ac:dyDescent="0.2">
      <c r="A238" t="s">
        <v>428</v>
      </c>
      <c r="B238" s="4" t="e">
        <f t="shared" si="7"/>
        <v>#VALUE!</v>
      </c>
      <c r="C238" s="4" t="str">
        <f t="shared" si="8"/>
        <v>18–19 Apr</v>
      </c>
      <c r="D238" t="s">
        <v>120</v>
      </c>
      <c r="E238">
        <v>29.1</v>
      </c>
      <c r="F238">
        <v>20.3</v>
      </c>
      <c r="G238">
        <v>27.1</v>
      </c>
      <c r="H238">
        <v>4.3</v>
      </c>
      <c r="I238">
        <v>4.0999999999999996</v>
      </c>
      <c r="J238">
        <v>5.2</v>
      </c>
      <c r="K238">
        <v>2.1</v>
      </c>
      <c r="L238">
        <v>1.8</v>
      </c>
      <c r="N238">
        <v>6</v>
      </c>
      <c r="O238">
        <v>2</v>
      </c>
    </row>
    <row r="239" spans="1:15" x14ac:dyDescent="0.2">
      <c r="A239" t="s">
        <v>540</v>
      </c>
      <c r="B239" s="4" t="e">
        <f t="shared" si="7"/>
        <v>#VALUE!</v>
      </c>
      <c r="C239" s="4" t="str">
        <f t="shared" si="8"/>
        <v>15–19 Apr</v>
      </c>
      <c r="D239" t="s">
        <v>134</v>
      </c>
      <c r="E239">
        <v>23</v>
      </c>
      <c r="F239">
        <v>26.2</v>
      </c>
      <c r="G239">
        <v>27.8</v>
      </c>
      <c r="H239">
        <v>5</v>
      </c>
      <c r="I239">
        <v>4.3</v>
      </c>
      <c r="J239">
        <v>4</v>
      </c>
      <c r="K239">
        <v>1.8</v>
      </c>
      <c r="L239">
        <v>1.3</v>
      </c>
      <c r="N239">
        <v>6.6</v>
      </c>
      <c r="O239">
        <v>1.6</v>
      </c>
    </row>
    <row r="240" spans="1:15" x14ac:dyDescent="0.2">
      <c r="A240" s="1">
        <v>42842</v>
      </c>
      <c r="B240" s="4">
        <f t="shared" si="7"/>
        <v>41381</v>
      </c>
      <c r="C240" s="4">
        <f t="shared" si="8"/>
        <v>41381</v>
      </c>
      <c r="D240" t="s">
        <v>14</v>
      </c>
      <c r="E240">
        <v>24.5</v>
      </c>
      <c r="F240">
        <v>25.5</v>
      </c>
      <c r="G240">
        <v>23.5</v>
      </c>
      <c r="H240">
        <v>7</v>
      </c>
      <c r="I240">
        <v>4.5</v>
      </c>
      <c r="J240">
        <v>3.5</v>
      </c>
      <c r="K240">
        <v>1.5</v>
      </c>
      <c r="L240">
        <v>2</v>
      </c>
      <c r="N240">
        <v>8</v>
      </c>
      <c r="O240">
        <v>1</v>
      </c>
    </row>
    <row r="241" spans="1:15" x14ac:dyDescent="0.2">
      <c r="A241" s="1">
        <v>42842</v>
      </c>
      <c r="B241" s="4">
        <f t="shared" si="7"/>
        <v>41381</v>
      </c>
      <c r="C241" s="4">
        <f t="shared" si="8"/>
        <v>41381</v>
      </c>
      <c r="D241" t="s">
        <v>72</v>
      </c>
      <c r="E241">
        <v>23.1</v>
      </c>
      <c r="F241">
        <v>26.5</v>
      </c>
      <c r="G241">
        <v>25</v>
      </c>
      <c r="H241">
        <v>5.3</v>
      </c>
      <c r="N241">
        <v>20.100000000000001</v>
      </c>
      <c r="O241">
        <v>1.5</v>
      </c>
    </row>
    <row r="242" spans="1:15" x14ac:dyDescent="0.2">
      <c r="A242" s="1">
        <v>42841</v>
      </c>
      <c r="B242" s="4">
        <f t="shared" si="7"/>
        <v>41380</v>
      </c>
      <c r="C242" s="4">
        <f t="shared" si="8"/>
        <v>41380</v>
      </c>
      <c r="D242" t="s">
        <v>13</v>
      </c>
      <c r="E242">
        <v>24.5</v>
      </c>
      <c r="F242">
        <v>28.4</v>
      </c>
      <c r="G242">
        <v>25.5</v>
      </c>
      <c r="H242">
        <v>7.7</v>
      </c>
      <c r="I242">
        <v>3.7</v>
      </c>
      <c r="J242">
        <v>2.4</v>
      </c>
      <c r="K242">
        <v>1.6</v>
      </c>
      <c r="L242">
        <v>0.7</v>
      </c>
      <c r="N242">
        <v>5.5</v>
      </c>
      <c r="O242">
        <v>2.9</v>
      </c>
    </row>
    <row r="243" spans="1:15" x14ac:dyDescent="0.2">
      <c r="A243" s="1">
        <v>42838</v>
      </c>
      <c r="B243" s="4">
        <f t="shared" si="7"/>
        <v>41377</v>
      </c>
      <c r="C243" s="4">
        <f t="shared" si="8"/>
        <v>41377</v>
      </c>
      <c r="D243" t="s">
        <v>42</v>
      </c>
      <c r="E243">
        <v>23.7</v>
      </c>
      <c r="F243">
        <v>28.6</v>
      </c>
      <c r="G243">
        <v>24.5</v>
      </c>
      <c r="H243">
        <v>6.5</v>
      </c>
      <c r="I243">
        <v>3.9</v>
      </c>
      <c r="J243">
        <v>2.7</v>
      </c>
      <c r="K243">
        <v>2</v>
      </c>
      <c r="L243">
        <v>1.9</v>
      </c>
      <c r="N243">
        <v>6.2</v>
      </c>
      <c r="O243">
        <v>4.0999999999999996</v>
      </c>
    </row>
    <row r="244" spans="1:15" x14ac:dyDescent="0.2">
      <c r="A244" s="1">
        <v>42837</v>
      </c>
      <c r="B244" s="4">
        <f t="shared" si="7"/>
        <v>41376</v>
      </c>
      <c r="C244" s="4">
        <f t="shared" si="8"/>
        <v>41376</v>
      </c>
      <c r="D244" t="s">
        <v>111</v>
      </c>
      <c r="E244">
        <v>24</v>
      </c>
      <c r="F244">
        <v>26.8</v>
      </c>
      <c r="G244">
        <v>26.9</v>
      </c>
      <c r="H244">
        <v>5.6</v>
      </c>
      <c r="I244">
        <v>4.5</v>
      </c>
      <c r="J244">
        <v>3.2</v>
      </c>
      <c r="K244">
        <v>1</v>
      </c>
      <c r="L244">
        <v>1.8</v>
      </c>
      <c r="N244">
        <v>6.2</v>
      </c>
      <c r="O244">
        <v>0.1</v>
      </c>
    </row>
    <row r="245" spans="1:15" x14ac:dyDescent="0.2">
      <c r="A245" t="s">
        <v>541</v>
      </c>
      <c r="B245" s="4" t="e">
        <f t="shared" si="7"/>
        <v>#VALUE!</v>
      </c>
      <c r="C245" s="4" t="str">
        <f t="shared" si="8"/>
        <v>11–12 Apr</v>
      </c>
      <c r="D245" t="s">
        <v>120</v>
      </c>
      <c r="E245">
        <v>23.9</v>
      </c>
      <c r="F245">
        <v>26.9</v>
      </c>
      <c r="G245">
        <v>25.6</v>
      </c>
      <c r="H245">
        <v>5.8</v>
      </c>
      <c r="I245">
        <v>3.7</v>
      </c>
      <c r="J245">
        <v>3.2</v>
      </c>
      <c r="K245">
        <v>1.6</v>
      </c>
      <c r="L245">
        <v>2</v>
      </c>
      <c r="N245">
        <v>7.3</v>
      </c>
      <c r="O245">
        <v>1.3</v>
      </c>
    </row>
    <row r="246" spans="1:15" x14ac:dyDescent="0.2">
      <c r="A246" s="1">
        <v>42835</v>
      </c>
      <c r="B246" s="4">
        <f t="shared" si="7"/>
        <v>41374</v>
      </c>
      <c r="C246" s="4">
        <f t="shared" si="8"/>
        <v>41374</v>
      </c>
      <c r="D246" t="s">
        <v>20</v>
      </c>
      <c r="E246">
        <v>23.7</v>
      </c>
      <c r="F246">
        <v>25.7</v>
      </c>
      <c r="G246">
        <v>24.7</v>
      </c>
      <c r="H246">
        <v>5.4</v>
      </c>
      <c r="I246">
        <v>4.5</v>
      </c>
      <c r="J246">
        <v>3.5</v>
      </c>
      <c r="K246">
        <v>2.1</v>
      </c>
      <c r="L246">
        <v>2.2000000000000002</v>
      </c>
      <c r="N246">
        <v>8.1999999999999993</v>
      </c>
      <c r="O246">
        <v>1</v>
      </c>
    </row>
    <row r="247" spans="1:15" x14ac:dyDescent="0.2">
      <c r="A247" s="1">
        <v>42834</v>
      </c>
      <c r="B247" s="4">
        <f t="shared" si="7"/>
        <v>41373</v>
      </c>
      <c r="C247" s="4">
        <f t="shared" si="8"/>
        <v>41373</v>
      </c>
      <c r="D247" t="s">
        <v>13</v>
      </c>
      <c r="E247">
        <v>24.9</v>
      </c>
      <c r="F247">
        <v>28.2</v>
      </c>
      <c r="G247">
        <v>25</v>
      </c>
      <c r="H247">
        <v>7</v>
      </c>
      <c r="I247">
        <v>3.9</v>
      </c>
      <c r="J247">
        <v>2.5</v>
      </c>
      <c r="K247">
        <v>1.7</v>
      </c>
      <c r="L247">
        <v>0.8</v>
      </c>
      <c r="N247">
        <v>6</v>
      </c>
      <c r="O247">
        <v>3.2</v>
      </c>
    </row>
    <row r="248" spans="1:15" x14ac:dyDescent="0.2">
      <c r="A248" s="1">
        <v>42833</v>
      </c>
      <c r="B248" s="4">
        <f t="shared" si="7"/>
        <v>41372</v>
      </c>
      <c r="C248" s="4">
        <f t="shared" si="8"/>
        <v>41372</v>
      </c>
      <c r="D248" t="s">
        <v>42</v>
      </c>
      <c r="E248">
        <v>24.7</v>
      </c>
      <c r="F248">
        <v>28.6</v>
      </c>
      <c r="G248">
        <v>25</v>
      </c>
      <c r="H248">
        <v>6.1</v>
      </c>
      <c r="I248">
        <v>4.5999999999999996</v>
      </c>
      <c r="J248">
        <v>2.9</v>
      </c>
      <c r="K248">
        <v>1.8</v>
      </c>
      <c r="L248">
        <v>1.6</v>
      </c>
      <c r="N248">
        <v>4.7</v>
      </c>
      <c r="O248">
        <v>3.6</v>
      </c>
    </row>
    <row r="249" spans="1:15" x14ac:dyDescent="0.2">
      <c r="A249" s="1">
        <v>42830</v>
      </c>
      <c r="B249" s="4">
        <f t="shared" si="7"/>
        <v>41369</v>
      </c>
      <c r="C249" s="4">
        <f t="shared" si="8"/>
        <v>41369</v>
      </c>
      <c r="D249" t="s">
        <v>111</v>
      </c>
      <c r="E249">
        <v>25.4</v>
      </c>
      <c r="F249">
        <v>25.5</v>
      </c>
      <c r="G249">
        <v>25</v>
      </c>
      <c r="H249">
        <v>7.1</v>
      </c>
      <c r="I249">
        <v>4.0999999999999996</v>
      </c>
      <c r="J249">
        <v>3</v>
      </c>
      <c r="K249">
        <v>1.2</v>
      </c>
      <c r="L249">
        <v>2</v>
      </c>
      <c r="N249">
        <v>6.7</v>
      </c>
      <c r="O249">
        <v>0.1</v>
      </c>
    </row>
    <row r="250" spans="1:15" x14ac:dyDescent="0.2">
      <c r="A250" t="s">
        <v>542</v>
      </c>
      <c r="B250" s="4" t="e">
        <f t="shared" si="7"/>
        <v>#VALUE!</v>
      </c>
      <c r="C250" s="4" t="str">
        <f t="shared" si="8"/>
        <v>3–4 Apr</v>
      </c>
      <c r="D250" t="s">
        <v>48</v>
      </c>
      <c r="E250">
        <v>25.3</v>
      </c>
      <c r="F250">
        <v>26.7</v>
      </c>
      <c r="G250">
        <v>26.3</v>
      </c>
      <c r="H250">
        <v>7</v>
      </c>
      <c r="I250">
        <v>3.9</v>
      </c>
      <c r="J250">
        <v>2.7</v>
      </c>
      <c r="K250">
        <v>1</v>
      </c>
      <c r="L250">
        <v>2.1</v>
      </c>
      <c r="N250">
        <v>5</v>
      </c>
      <c r="O250">
        <v>0.4</v>
      </c>
    </row>
    <row r="251" spans="1:15" x14ac:dyDescent="0.2">
      <c r="A251" s="1">
        <v>42827</v>
      </c>
      <c r="B251" s="4">
        <f t="shared" si="7"/>
        <v>41366</v>
      </c>
      <c r="C251" s="4">
        <f t="shared" si="8"/>
        <v>41366</v>
      </c>
      <c r="D251" t="s">
        <v>13</v>
      </c>
      <c r="E251">
        <v>25.1</v>
      </c>
      <c r="F251">
        <v>28.4</v>
      </c>
      <c r="G251">
        <v>24.8</v>
      </c>
      <c r="H251">
        <v>7.1</v>
      </c>
      <c r="I251">
        <v>4</v>
      </c>
      <c r="J251">
        <v>2.7</v>
      </c>
      <c r="K251">
        <v>1.8</v>
      </c>
      <c r="L251">
        <v>0.7</v>
      </c>
      <c r="N251">
        <v>5.4</v>
      </c>
      <c r="O251">
        <v>3.3</v>
      </c>
    </row>
    <row r="252" spans="1:15" x14ac:dyDescent="0.2">
      <c r="A252" s="1">
        <v>42823</v>
      </c>
      <c r="B252" s="4">
        <f t="shared" si="7"/>
        <v>41362</v>
      </c>
      <c r="C252" s="4">
        <f t="shared" si="8"/>
        <v>41362</v>
      </c>
      <c r="D252" t="s">
        <v>111</v>
      </c>
      <c r="E252">
        <v>24.8</v>
      </c>
      <c r="F252">
        <v>26</v>
      </c>
      <c r="G252">
        <v>26.2</v>
      </c>
      <c r="H252">
        <v>6.8</v>
      </c>
      <c r="I252">
        <v>4.3</v>
      </c>
      <c r="J252">
        <v>2.9</v>
      </c>
      <c r="K252">
        <v>1</v>
      </c>
      <c r="L252">
        <v>1.9</v>
      </c>
      <c r="N252">
        <v>6.1</v>
      </c>
      <c r="O252">
        <v>0.2</v>
      </c>
    </row>
    <row r="253" spans="1:15" x14ac:dyDescent="0.2">
      <c r="A253" s="1">
        <v>42821</v>
      </c>
      <c r="B253" s="4">
        <f t="shared" si="7"/>
        <v>41360</v>
      </c>
      <c r="C253" s="4">
        <f t="shared" si="8"/>
        <v>41360</v>
      </c>
      <c r="D253" t="s">
        <v>42</v>
      </c>
      <c r="E253">
        <v>26.1</v>
      </c>
      <c r="F253">
        <v>27.4</v>
      </c>
      <c r="G253">
        <v>22.5</v>
      </c>
      <c r="H253">
        <v>7.1</v>
      </c>
      <c r="I253">
        <v>4.2</v>
      </c>
      <c r="J253">
        <v>2.6</v>
      </c>
      <c r="K253">
        <v>2</v>
      </c>
      <c r="L253">
        <v>2</v>
      </c>
      <c r="N253">
        <v>6.1</v>
      </c>
      <c r="O253">
        <v>1.3</v>
      </c>
    </row>
    <row r="254" spans="1:15" x14ac:dyDescent="0.2">
      <c r="A254" s="1">
        <v>42820</v>
      </c>
      <c r="B254" s="4">
        <f t="shared" si="7"/>
        <v>41359</v>
      </c>
      <c r="C254" s="4">
        <f t="shared" si="8"/>
        <v>41359</v>
      </c>
      <c r="D254" t="s">
        <v>14</v>
      </c>
      <c r="E254">
        <v>26.5</v>
      </c>
      <c r="F254">
        <v>26</v>
      </c>
      <c r="G254">
        <v>22.5</v>
      </c>
      <c r="H254">
        <v>6.5</v>
      </c>
      <c r="I254">
        <v>4</v>
      </c>
      <c r="J254">
        <v>3</v>
      </c>
      <c r="K254">
        <v>1.5</v>
      </c>
      <c r="L254">
        <v>2</v>
      </c>
      <c r="N254">
        <v>8</v>
      </c>
      <c r="O254">
        <v>0.5</v>
      </c>
    </row>
    <row r="255" spans="1:15" x14ac:dyDescent="0.2">
      <c r="A255" s="1">
        <v>42820</v>
      </c>
      <c r="B255" s="4">
        <f t="shared" si="7"/>
        <v>41359</v>
      </c>
      <c r="C255" s="4">
        <f t="shared" si="8"/>
        <v>41359</v>
      </c>
      <c r="D255" t="s">
        <v>13</v>
      </c>
      <c r="E255">
        <v>27</v>
      </c>
      <c r="F255">
        <v>28</v>
      </c>
      <c r="G255">
        <v>21.9</v>
      </c>
      <c r="H255">
        <v>8</v>
      </c>
      <c r="I255">
        <v>4.0999999999999996</v>
      </c>
      <c r="J255">
        <v>2.6</v>
      </c>
      <c r="K255">
        <v>1.5</v>
      </c>
      <c r="L255">
        <v>1</v>
      </c>
      <c r="N255">
        <v>5.9</v>
      </c>
      <c r="O255">
        <v>1</v>
      </c>
    </row>
    <row r="256" spans="1:15" x14ac:dyDescent="0.2">
      <c r="A256" s="1">
        <v>42819</v>
      </c>
      <c r="B256" s="4">
        <f t="shared" si="7"/>
        <v>41358</v>
      </c>
      <c r="C256" s="4">
        <f t="shared" si="8"/>
        <v>41358</v>
      </c>
      <c r="D256" t="s">
        <v>124</v>
      </c>
      <c r="E256">
        <v>26.2</v>
      </c>
      <c r="F256">
        <v>26</v>
      </c>
      <c r="G256">
        <v>24.7</v>
      </c>
      <c r="H256">
        <v>7.1</v>
      </c>
      <c r="I256">
        <v>3.8</v>
      </c>
      <c r="J256">
        <v>2.5</v>
      </c>
      <c r="K256">
        <v>1.7</v>
      </c>
      <c r="L256">
        <v>2</v>
      </c>
      <c r="N256">
        <v>6</v>
      </c>
      <c r="O256">
        <v>0.2</v>
      </c>
    </row>
    <row r="257" spans="1:15" x14ac:dyDescent="0.2">
      <c r="A257" s="1">
        <v>42816</v>
      </c>
      <c r="B257" s="4">
        <f t="shared" si="7"/>
        <v>41355</v>
      </c>
      <c r="C257" s="4">
        <f t="shared" si="8"/>
        <v>41355</v>
      </c>
      <c r="D257" t="s">
        <v>111</v>
      </c>
      <c r="E257">
        <v>26.9</v>
      </c>
      <c r="F257">
        <v>26.4</v>
      </c>
      <c r="G257">
        <v>24.2</v>
      </c>
      <c r="H257">
        <v>7.9</v>
      </c>
      <c r="I257">
        <v>3.7</v>
      </c>
      <c r="J257">
        <v>2.4</v>
      </c>
      <c r="K257">
        <v>0.9</v>
      </c>
      <c r="L257">
        <v>1.6</v>
      </c>
      <c r="N257">
        <v>6</v>
      </c>
      <c r="O257">
        <v>0.5</v>
      </c>
    </row>
    <row r="258" spans="1:15" x14ac:dyDescent="0.2">
      <c r="A258" s="1">
        <v>42814</v>
      </c>
      <c r="B258" s="4">
        <f t="shared" si="7"/>
        <v>41353</v>
      </c>
      <c r="C258" s="4">
        <f t="shared" si="8"/>
        <v>41353</v>
      </c>
      <c r="D258" t="s">
        <v>18</v>
      </c>
      <c r="E258">
        <v>24.5</v>
      </c>
      <c r="F258">
        <v>24.5</v>
      </c>
      <c r="G258">
        <v>23.5</v>
      </c>
      <c r="H258">
        <v>6.8</v>
      </c>
      <c r="I258">
        <v>4.3</v>
      </c>
      <c r="J258">
        <v>3.5</v>
      </c>
      <c r="K258">
        <v>1.7</v>
      </c>
      <c r="L258">
        <v>1.5</v>
      </c>
      <c r="N258">
        <v>9.6999999999999993</v>
      </c>
      <c r="O258">
        <v>0</v>
      </c>
    </row>
    <row r="259" spans="1:15" x14ac:dyDescent="0.2">
      <c r="A259" s="1">
        <v>42814</v>
      </c>
      <c r="B259" s="4">
        <f t="shared" ref="B259:B272" si="9">DATE(YEAR(A259)-4,MONTH(A259),DAY(A259))</f>
        <v>41353</v>
      </c>
      <c r="C259" s="4">
        <f t="shared" si="8"/>
        <v>41353</v>
      </c>
      <c r="D259" t="s">
        <v>20</v>
      </c>
      <c r="E259">
        <v>28.5</v>
      </c>
      <c r="F259">
        <v>24.5</v>
      </c>
      <c r="G259">
        <v>23.2</v>
      </c>
      <c r="H259">
        <v>5.7</v>
      </c>
      <c r="I259">
        <v>3.7</v>
      </c>
      <c r="J259">
        <v>3.3</v>
      </c>
      <c r="K259">
        <v>1.7</v>
      </c>
      <c r="L259">
        <v>2</v>
      </c>
      <c r="N259">
        <v>7.4</v>
      </c>
      <c r="O259">
        <v>4</v>
      </c>
    </row>
    <row r="260" spans="1:15" x14ac:dyDescent="0.2">
      <c r="A260" s="1">
        <v>42813</v>
      </c>
      <c r="B260" s="4">
        <f t="shared" si="9"/>
        <v>41352</v>
      </c>
      <c r="C260" s="4">
        <f t="shared" si="8"/>
        <v>41352</v>
      </c>
      <c r="D260" t="s">
        <v>13</v>
      </c>
      <c r="E260">
        <v>28.2</v>
      </c>
      <c r="F260">
        <v>28.2</v>
      </c>
      <c r="G260">
        <v>21.5</v>
      </c>
      <c r="H260">
        <v>9.1</v>
      </c>
      <c r="I260">
        <v>4</v>
      </c>
      <c r="J260">
        <v>2.2999999999999998</v>
      </c>
      <c r="K260">
        <v>1.4</v>
      </c>
      <c r="L260">
        <v>0.6</v>
      </c>
      <c r="N260">
        <v>4.7</v>
      </c>
      <c r="O260">
        <v>0</v>
      </c>
    </row>
    <row r="261" spans="1:15" x14ac:dyDescent="0.2">
      <c r="A261" s="1">
        <v>42812</v>
      </c>
      <c r="B261" s="4">
        <f t="shared" si="9"/>
        <v>41351</v>
      </c>
      <c r="C261" s="4">
        <f t="shared" si="8"/>
        <v>41351</v>
      </c>
      <c r="D261" t="s">
        <v>18</v>
      </c>
      <c r="E261">
        <v>24</v>
      </c>
      <c r="F261">
        <v>25</v>
      </c>
      <c r="G261">
        <v>23</v>
      </c>
      <c r="H261">
        <v>6</v>
      </c>
      <c r="I261">
        <v>4</v>
      </c>
      <c r="J261">
        <v>3</v>
      </c>
      <c r="N261">
        <v>15</v>
      </c>
      <c r="O261">
        <v>1</v>
      </c>
    </row>
    <row r="262" spans="1:15" x14ac:dyDescent="0.2">
      <c r="A262" s="1">
        <v>42809</v>
      </c>
      <c r="B262" s="4">
        <f t="shared" si="9"/>
        <v>41348</v>
      </c>
      <c r="C262" s="4">
        <f t="shared" si="8"/>
        <v>41348</v>
      </c>
      <c r="D262" t="s">
        <v>111</v>
      </c>
      <c r="E262">
        <v>30</v>
      </c>
      <c r="F262">
        <v>25.1</v>
      </c>
      <c r="G262">
        <v>23.3</v>
      </c>
      <c r="H262">
        <v>8.3000000000000007</v>
      </c>
      <c r="I262">
        <v>3.8</v>
      </c>
      <c r="J262">
        <v>2</v>
      </c>
      <c r="K262">
        <v>1</v>
      </c>
      <c r="L262">
        <v>1.6</v>
      </c>
      <c r="N262">
        <v>4.9000000000000004</v>
      </c>
      <c r="O262">
        <v>4.9000000000000004</v>
      </c>
    </row>
    <row r="263" spans="1:15" x14ac:dyDescent="0.2">
      <c r="A263" t="s">
        <v>543</v>
      </c>
      <c r="B263" s="4" t="e">
        <f t="shared" si="9"/>
        <v>#VALUE!</v>
      </c>
      <c r="C263" s="4" t="str">
        <f t="shared" si="8"/>
        <v>11–15 Mar</v>
      </c>
      <c r="D263" t="s">
        <v>134</v>
      </c>
      <c r="E263">
        <v>25</v>
      </c>
      <c r="F263">
        <v>27</v>
      </c>
      <c r="G263">
        <v>23.5</v>
      </c>
      <c r="H263">
        <v>7.2</v>
      </c>
      <c r="I263">
        <v>4.4000000000000004</v>
      </c>
      <c r="J263">
        <v>3.2</v>
      </c>
      <c r="K263">
        <v>1.9</v>
      </c>
      <c r="L263">
        <v>1</v>
      </c>
      <c r="N263">
        <v>6.8</v>
      </c>
      <c r="O263">
        <v>2</v>
      </c>
    </row>
    <row r="264" spans="1:15" x14ac:dyDescent="0.2">
      <c r="A264" t="s">
        <v>102</v>
      </c>
      <c r="B264" s="4" t="e">
        <f t="shared" si="9"/>
        <v>#VALUE!</v>
      </c>
      <c r="C264" s="4" t="str">
        <f t="shared" ref="C264:C272" si="10">IF(ISERROR(B264), A264, B264)</f>
        <v>13–14 Mar</v>
      </c>
      <c r="D264" t="s">
        <v>48</v>
      </c>
      <c r="E264">
        <v>29.3</v>
      </c>
      <c r="F264">
        <v>28.7</v>
      </c>
      <c r="G264">
        <v>23.7</v>
      </c>
      <c r="H264">
        <v>6.7</v>
      </c>
      <c r="I264">
        <v>3.8</v>
      </c>
      <c r="J264">
        <v>2.7</v>
      </c>
      <c r="K264">
        <v>1.1000000000000001</v>
      </c>
      <c r="L264">
        <v>0.4</v>
      </c>
      <c r="N264">
        <v>3.6</v>
      </c>
      <c r="O264">
        <v>0.6</v>
      </c>
    </row>
    <row r="265" spans="1:15" x14ac:dyDescent="0.2">
      <c r="A265" s="1">
        <v>42807</v>
      </c>
      <c r="B265" s="4">
        <f t="shared" si="9"/>
        <v>41346</v>
      </c>
      <c r="C265" s="4">
        <f t="shared" si="10"/>
        <v>41346</v>
      </c>
      <c r="D265" t="s">
        <v>14</v>
      </c>
      <c r="E265">
        <v>26.5</v>
      </c>
      <c r="F265">
        <v>25.5</v>
      </c>
      <c r="G265">
        <v>22</v>
      </c>
      <c r="H265">
        <v>7.5</v>
      </c>
      <c r="I265">
        <v>4</v>
      </c>
      <c r="J265">
        <v>3</v>
      </c>
      <c r="K265">
        <v>2</v>
      </c>
      <c r="L265">
        <v>1.5</v>
      </c>
      <c r="N265">
        <v>8</v>
      </c>
      <c r="O265">
        <v>1</v>
      </c>
    </row>
    <row r="266" spans="1:15" x14ac:dyDescent="0.2">
      <c r="A266" s="1">
        <v>42806</v>
      </c>
      <c r="B266" s="4">
        <f t="shared" si="9"/>
        <v>41345</v>
      </c>
      <c r="C266" s="4">
        <f t="shared" si="10"/>
        <v>41345</v>
      </c>
      <c r="D266" t="s">
        <v>13</v>
      </c>
      <c r="E266">
        <v>28.7</v>
      </c>
      <c r="F266">
        <v>27.1</v>
      </c>
      <c r="G266">
        <v>21.6</v>
      </c>
      <c r="H266">
        <v>9.1999999999999993</v>
      </c>
      <c r="I266">
        <v>4</v>
      </c>
      <c r="J266">
        <v>2.5</v>
      </c>
      <c r="K266">
        <v>1.8</v>
      </c>
      <c r="L266">
        <v>1</v>
      </c>
      <c r="N266">
        <v>4.0999999999999996</v>
      </c>
      <c r="O266">
        <v>1.6</v>
      </c>
    </row>
    <row r="267" spans="1:15" x14ac:dyDescent="0.2">
      <c r="A267" s="1">
        <v>42802</v>
      </c>
      <c r="B267" s="4">
        <f t="shared" si="9"/>
        <v>41341</v>
      </c>
      <c r="C267" s="4">
        <f t="shared" si="10"/>
        <v>41341</v>
      </c>
      <c r="D267" t="s">
        <v>111</v>
      </c>
      <c r="E267">
        <v>27</v>
      </c>
      <c r="F267">
        <v>25.7</v>
      </c>
      <c r="G267">
        <v>22.2</v>
      </c>
      <c r="H267">
        <v>8.4</v>
      </c>
      <c r="I267">
        <v>4</v>
      </c>
      <c r="J267">
        <v>2.4</v>
      </c>
      <c r="K267">
        <v>1.4</v>
      </c>
      <c r="L267">
        <v>2</v>
      </c>
      <c r="N267">
        <v>6.9</v>
      </c>
      <c r="O267">
        <v>1.3</v>
      </c>
    </row>
    <row r="268" spans="1:15" x14ac:dyDescent="0.2">
      <c r="A268" s="1">
        <v>42801</v>
      </c>
      <c r="B268" s="4">
        <f t="shared" si="9"/>
        <v>41340</v>
      </c>
      <c r="C268" s="4">
        <f t="shared" si="10"/>
        <v>41340</v>
      </c>
      <c r="D268" t="s">
        <v>42</v>
      </c>
      <c r="E268">
        <v>28.7</v>
      </c>
      <c r="F268">
        <v>26.5</v>
      </c>
      <c r="G268">
        <v>21.2</v>
      </c>
      <c r="H268">
        <v>7.7</v>
      </c>
      <c r="I268">
        <v>4.4000000000000004</v>
      </c>
      <c r="J268">
        <v>3.3</v>
      </c>
      <c r="K268">
        <v>1.4</v>
      </c>
      <c r="L268">
        <v>1.7</v>
      </c>
      <c r="N268">
        <v>5.0999999999999996</v>
      </c>
      <c r="O268">
        <v>2.2000000000000002</v>
      </c>
    </row>
    <row r="269" spans="1:15" x14ac:dyDescent="0.2">
      <c r="A269" s="1">
        <v>42800</v>
      </c>
      <c r="B269" s="4">
        <f t="shared" si="9"/>
        <v>41339</v>
      </c>
      <c r="C269" s="4">
        <f t="shared" si="10"/>
        <v>41339</v>
      </c>
      <c r="D269" t="s">
        <v>14</v>
      </c>
      <c r="E269">
        <v>26.5</v>
      </c>
      <c r="F269">
        <v>25.5</v>
      </c>
      <c r="G269">
        <v>22</v>
      </c>
      <c r="H269">
        <v>7</v>
      </c>
      <c r="I269">
        <v>4</v>
      </c>
      <c r="J269">
        <v>3</v>
      </c>
      <c r="K269">
        <v>2</v>
      </c>
      <c r="L269">
        <v>1.5</v>
      </c>
      <c r="N269">
        <v>8.5</v>
      </c>
      <c r="O269">
        <v>1</v>
      </c>
    </row>
    <row r="270" spans="1:15" x14ac:dyDescent="0.2">
      <c r="A270" s="1">
        <v>42799</v>
      </c>
      <c r="B270" s="4">
        <f t="shared" si="9"/>
        <v>41338</v>
      </c>
      <c r="C270" s="4">
        <f t="shared" si="10"/>
        <v>41338</v>
      </c>
      <c r="D270" t="s">
        <v>13</v>
      </c>
      <c r="E270">
        <v>29.4</v>
      </c>
      <c r="F270">
        <v>26.7</v>
      </c>
      <c r="G270">
        <v>22.2</v>
      </c>
      <c r="H270">
        <v>8.6999999999999993</v>
      </c>
      <c r="I270">
        <v>3.7</v>
      </c>
      <c r="J270">
        <v>2.4</v>
      </c>
      <c r="K270">
        <v>1.9</v>
      </c>
      <c r="L270">
        <v>1</v>
      </c>
      <c r="N270">
        <v>4</v>
      </c>
      <c r="O270">
        <v>2.7</v>
      </c>
    </row>
    <row r="271" spans="1:15" x14ac:dyDescent="0.2">
      <c r="A271" s="1">
        <v>42795</v>
      </c>
      <c r="B271" s="4">
        <f t="shared" si="9"/>
        <v>41334</v>
      </c>
      <c r="C271" s="4">
        <f t="shared" si="10"/>
        <v>41334</v>
      </c>
      <c r="D271" t="s">
        <v>48</v>
      </c>
      <c r="E271">
        <v>28.5</v>
      </c>
      <c r="F271">
        <v>29</v>
      </c>
      <c r="G271">
        <v>26.5</v>
      </c>
      <c r="H271">
        <v>5</v>
      </c>
      <c r="I271">
        <v>3.5</v>
      </c>
      <c r="J271">
        <v>2.5</v>
      </c>
      <c r="K271">
        <v>0.5</v>
      </c>
      <c r="L271">
        <v>0.5</v>
      </c>
      <c r="N271">
        <v>4</v>
      </c>
      <c r="O271">
        <v>0.5</v>
      </c>
    </row>
    <row r="272" spans="1:15" x14ac:dyDescent="0.2">
      <c r="A272" t="s">
        <v>600</v>
      </c>
      <c r="B272" s="4" t="e">
        <f t="shared" si="9"/>
        <v>#VALUE!</v>
      </c>
      <c r="C272" s="4" t="str">
        <f t="shared" si="10"/>
        <v>24–25 Feb</v>
      </c>
      <c r="D272" t="s">
        <v>43</v>
      </c>
      <c r="E272">
        <v>25.6</v>
      </c>
      <c r="F272">
        <v>25.4</v>
      </c>
      <c r="G272">
        <v>21.6</v>
      </c>
      <c r="H272">
        <v>8.3000000000000007</v>
      </c>
      <c r="I272">
        <v>4.0999999999999996</v>
      </c>
      <c r="J272">
        <v>3.2</v>
      </c>
      <c r="K272">
        <v>2</v>
      </c>
      <c r="L272">
        <v>1.8</v>
      </c>
      <c r="N272">
        <v>8</v>
      </c>
      <c r="O272">
        <v>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G30" sqref="G30"/>
    </sheetView>
  </sheetViews>
  <sheetFormatPr baseColWidth="10" defaultRowHeight="16" x14ac:dyDescent="0.2"/>
  <cols>
    <col min="2" max="3" width="10.83203125" style="4"/>
  </cols>
  <sheetData>
    <row r="1" spans="1:15" x14ac:dyDescent="0.2">
      <c r="A1" t="s">
        <v>773</v>
      </c>
      <c r="B1" s="4" t="s">
        <v>772</v>
      </c>
      <c r="C1" s="4" t="s">
        <v>771</v>
      </c>
      <c r="D1" t="s">
        <v>1</v>
      </c>
      <c r="E1" t="s">
        <v>45</v>
      </c>
      <c r="F1" t="s">
        <v>3</v>
      </c>
      <c r="G1" t="s">
        <v>496</v>
      </c>
      <c r="H1" t="s">
        <v>469</v>
      </c>
      <c r="I1" t="s">
        <v>4</v>
      </c>
      <c r="J1" t="s">
        <v>44</v>
      </c>
      <c r="K1" t="s">
        <v>325</v>
      </c>
      <c r="L1" t="s">
        <v>5</v>
      </c>
      <c r="M1" t="s">
        <v>497</v>
      </c>
      <c r="N1" t="s">
        <v>7</v>
      </c>
      <c r="O1" t="s">
        <v>8</v>
      </c>
    </row>
    <row r="2" spans="1:15" x14ac:dyDescent="0.2">
      <c r="A2" s="1">
        <v>43091</v>
      </c>
      <c r="B2" s="4">
        <f>DATE(YEAR(A2)-3,MONTH(A2),DAY(A2))</f>
        <v>41995</v>
      </c>
      <c r="C2" s="4">
        <f>IF(ISERROR(B2), A2, B2)</f>
        <v>41995</v>
      </c>
      <c r="D2" t="s">
        <v>14</v>
      </c>
      <c r="E2">
        <v>19.5</v>
      </c>
      <c r="F2">
        <v>36.5</v>
      </c>
      <c r="G2">
        <v>13</v>
      </c>
      <c r="I2">
        <v>14</v>
      </c>
      <c r="J2">
        <v>3.5</v>
      </c>
      <c r="K2">
        <v>3</v>
      </c>
      <c r="L2" t="s">
        <v>545</v>
      </c>
      <c r="M2">
        <v>3.5</v>
      </c>
      <c r="N2">
        <v>7</v>
      </c>
      <c r="O2">
        <v>17</v>
      </c>
    </row>
    <row r="3" spans="1:15" x14ac:dyDescent="0.2">
      <c r="A3" t="s">
        <v>546</v>
      </c>
      <c r="B3" s="4" t="e">
        <f t="shared" ref="B3:B66" si="0">DATE(YEAR(A3)-3,MONTH(A3),DAY(A3))</f>
        <v>#VALUE!</v>
      </c>
      <c r="C3" s="4" t="str">
        <f t="shared" ref="C3:C66" si="1">IF(ISERROR(B3), A3, B3)</f>
        <v>20–21 Dec</v>
      </c>
      <c r="D3" t="s">
        <v>120</v>
      </c>
      <c r="E3">
        <v>20.2</v>
      </c>
      <c r="F3">
        <v>36.4</v>
      </c>
      <c r="G3">
        <v>14.7</v>
      </c>
      <c r="I3">
        <v>14.1</v>
      </c>
      <c r="J3">
        <v>3</v>
      </c>
      <c r="K3">
        <v>3.4</v>
      </c>
      <c r="L3" t="s">
        <v>545</v>
      </c>
      <c r="M3">
        <v>3.6</v>
      </c>
      <c r="N3">
        <v>4.5999999999999996</v>
      </c>
      <c r="O3">
        <v>16.2</v>
      </c>
    </row>
    <row r="4" spans="1:15" x14ac:dyDescent="0.2">
      <c r="A4" t="s">
        <v>11</v>
      </c>
      <c r="B4" s="4" t="e">
        <f t="shared" si="0"/>
        <v>#VALUE!</v>
      </c>
      <c r="C4" s="4" t="str">
        <f t="shared" si="1"/>
        <v>15–19 Dec</v>
      </c>
      <c r="D4" t="s">
        <v>12</v>
      </c>
      <c r="E4">
        <v>19.2</v>
      </c>
      <c r="F4">
        <v>37</v>
      </c>
      <c r="G4">
        <v>13.6</v>
      </c>
      <c r="I4">
        <v>13.3</v>
      </c>
      <c r="K4">
        <v>3.7</v>
      </c>
      <c r="L4" t="s">
        <v>545</v>
      </c>
      <c r="M4">
        <v>4.5</v>
      </c>
      <c r="N4">
        <v>8.6999999999999993</v>
      </c>
      <c r="O4">
        <v>17.8</v>
      </c>
    </row>
    <row r="5" spans="1:15" x14ac:dyDescent="0.2">
      <c r="A5" t="s">
        <v>115</v>
      </c>
      <c r="B5" s="4" t="e">
        <f t="shared" si="0"/>
        <v>#VALUE!</v>
      </c>
      <c r="C5" s="4" t="str">
        <f t="shared" si="1"/>
        <v>17–18 Dec</v>
      </c>
      <c r="D5" t="s">
        <v>498</v>
      </c>
      <c r="E5">
        <v>18.5</v>
      </c>
      <c r="F5">
        <v>37.5</v>
      </c>
      <c r="G5">
        <v>13.9</v>
      </c>
      <c r="H5">
        <v>0.3</v>
      </c>
      <c r="I5">
        <v>12.1</v>
      </c>
      <c r="J5">
        <v>3.8</v>
      </c>
      <c r="K5">
        <v>2.2000000000000002</v>
      </c>
      <c r="L5">
        <v>1.7</v>
      </c>
      <c r="M5">
        <v>2.1</v>
      </c>
      <c r="N5">
        <v>7.9</v>
      </c>
      <c r="O5">
        <v>19</v>
      </c>
    </row>
    <row r="6" spans="1:15" x14ac:dyDescent="0.2">
      <c r="A6" s="1">
        <v>43086</v>
      </c>
      <c r="B6" s="4">
        <f t="shared" si="0"/>
        <v>41990</v>
      </c>
      <c r="C6" s="4">
        <f t="shared" si="1"/>
        <v>41990</v>
      </c>
      <c r="D6" t="s">
        <v>501</v>
      </c>
      <c r="E6">
        <v>18.100000000000001</v>
      </c>
      <c r="F6">
        <v>36.799999999999997</v>
      </c>
      <c r="G6">
        <v>13.2</v>
      </c>
      <c r="I6">
        <v>13.5</v>
      </c>
      <c r="J6">
        <v>3.9</v>
      </c>
      <c r="K6">
        <v>2</v>
      </c>
      <c r="L6">
        <v>1</v>
      </c>
      <c r="M6">
        <v>3.2</v>
      </c>
      <c r="N6">
        <v>8.3000000000000007</v>
      </c>
      <c r="O6">
        <v>18.7</v>
      </c>
    </row>
    <row r="7" spans="1:15" x14ac:dyDescent="0.2">
      <c r="A7" t="s">
        <v>116</v>
      </c>
      <c r="B7" s="4" t="e">
        <f t="shared" si="0"/>
        <v>#VALUE!</v>
      </c>
      <c r="C7" s="4" t="str">
        <f t="shared" si="1"/>
        <v>16–17 Dec</v>
      </c>
      <c r="D7" t="s">
        <v>111</v>
      </c>
      <c r="E7">
        <v>19.399999999999999</v>
      </c>
      <c r="F7">
        <v>37</v>
      </c>
      <c r="G7">
        <v>15.1</v>
      </c>
      <c r="H7">
        <v>0.8</v>
      </c>
      <c r="I7">
        <v>12</v>
      </c>
      <c r="J7">
        <v>2.9</v>
      </c>
      <c r="K7">
        <v>3.1</v>
      </c>
      <c r="L7" t="s">
        <v>545</v>
      </c>
      <c r="M7">
        <v>3.5</v>
      </c>
      <c r="N7">
        <v>6.2</v>
      </c>
      <c r="O7">
        <v>17.600000000000001</v>
      </c>
    </row>
    <row r="8" spans="1:15" x14ac:dyDescent="0.2">
      <c r="A8" s="1">
        <v>43085</v>
      </c>
      <c r="B8" s="4">
        <f t="shared" si="0"/>
        <v>41989</v>
      </c>
      <c r="C8" s="4">
        <f t="shared" si="1"/>
        <v>41989</v>
      </c>
      <c r="D8" t="s">
        <v>124</v>
      </c>
      <c r="E8">
        <v>18</v>
      </c>
      <c r="F8">
        <v>37</v>
      </c>
      <c r="G8">
        <v>15</v>
      </c>
      <c r="I8">
        <v>13</v>
      </c>
      <c r="J8">
        <v>4</v>
      </c>
      <c r="K8">
        <v>3</v>
      </c>
      <c r="L8" t="s">
        <v>545</v>
      </c>
      <c r="M8">
        <v>3</v>
      </c>
      <c r="N8">
        <v>7</v>
      </c>
      <c r="O8">
        <v>19</v>
      </c>
    </row>
    <row r="9" spans="1:15" x14ac:dyDescent="0.2">
      <c r="A9" s="1">
        <v>43084</v>
      </c>
      <c r="B9" s="4">
        <f t="shared" si="0"/>
        <v>41988</v>
      </c>
      <c r="C9" s="4">
        <f t="shared" si="1"/>
        <v>41988</v>
      </c>
      <c r="D9" t="s">
        <v>14</v>
      </c>
      <c r="E9">
        <v>19.5</v>
      </c>
      <c r="F9">
        <v>37</v>
      </c>
      <c r="G9">
        <v>13</v>
      </c>
      <c r="I9">
        <v>14</v>
      </c>
      <c r="J9">
        <v>3.5</v>
      </c>
      <c r="K9">
        <v>3</v>
      </c>
      <c r="L9" t="s">
        <v>545</v>
      </c>
      <c r="M9">
        <v>3</v>
      </c>
      <c r="N9">
        <v>7</v>
      </c>
      <c r="O9">
        <v>17.5</v>
      </c>
    </row>
    <row r="10" spans="1:15" x14ac:dyDescent="0.2">
      <c r="A10" s="1">
        <v>43084</v>
      </c>
      <c r="B10" s="4">
        <f t="shared" si="0"/>
        <v>41988</v>
      </c>
      <c r="C10" s="4">
        <f t="shared" si="1"/>
        <v>41988</v>
      </c>
      <c r="D10" t="s">
        <v>20</v>
      </c>
      <c r="E10">
        <v>19</v>
      </c>
      <c r="F10">
        <v>36.799999999999997</v>
      </c>
      <c r="G10">
        <v>15.5</v>
      </c>
      <c r="I10">
        <v>11.7</v>
      </c>
      <c r="J10">
        <v>3.8</v>
      </c>
      <c r="K10">
        <v>2.5</v>
      </c>
      <c r="L10">
        <v>2</v>
      </c>
      <c r="M10">
        <v>2.9</v>
      </c>
      <c r="N10">
        <v>5.8</v>
      </c>
      <c r="O10">
        <v>17.8</v>
      </c>
    </row>
    <row r="11" spans="1:15" x14ac:dyDescent="0.2">
      <c r="A11" t="s">
        <v>333</v>
      </c>
      <c r="B11" s="4" t="e">
        <f t="shared" si="0"/>
        <v>#VALUE!</v>
      </c>
      <c r="C11" s="4" t="str">
        <f t="shared" si="1"/>
        <v>13–14 Dec</v>
      </c>
      <c r="D11" t="s">
        <v>48</v>
      </c>
      <c r="E11">
        <v>17.5</v>
      </c>
      <c r="F11">
        <v>38.5</v>
      </c>
      <c r="G11">
        <v>14</v>
      </c>
      <c r="H11">
        <v>1</v>
      </c>
      <c r="I11">
        <v>10</v>
      </c>
      <c r="J11">
        <v>2.5</v>
      </c>
      <c r="K11">
        <v>3</v>
      </c>
      <c r="L11" t="s">
        <v>545</v>
      </c>
      <c r="M11">
        <v>4.5</v>
      </c>
      <c r="N11">
        <v>9</v>
      </c>
      <c r="O11">
        <v>21</v>
      </c>
    </row>
    <row r="12" spans="1:15" x14ac:dyDescent="0.2">
      <c r="A12" t="s">
        <v>333</v>
      </c>
      <c r="B12" s="4" t="e">
        <f t="shared" si="0"/>
        <v>#VALUE!</v>
      </c>
      <c r="C12" s="4" t="str">
        <f t="shared" si="1"/>
        <v>13–14 Dec</v>
      </c>
      <c r="D12" t="s">
        <v>120</v>
      </c>
      <c r="E12">
        <v>20</v>
      </c>
      <c r="F12">
        <v>36.1</v>
      </c>
      <c r="G12">
        <v>14.1</v>
      </c>
      <c r="I12">
        <v>14.4</v>
      </c>
      <c r="J12">
        <v>3.5</v>
      </c>
      <c r="K12">
        <v>3.2</v>
      </c>
      <c r="L12" t="s">
        <v>545</v>
      </c>
      <c r="M12">
        <v>3.7</v>
      </c>
      <c r="N12">
        <v>5</v>
      </c>
      <c r="O12">
        <v>16.100000000000001</v>
      </c>
    </row>
    <row r="13" spans="1:15" x14ac:dyDescent="0.2">
      <c r="A13" t="s">
        <v>334</v>
      </c>
      <c r="B13" s="4" t="e">
        <f t="shared" si="0"/>
        <v>#VALUE!</v>
      </c>
      <c r="C13" s="4" t="str">
        <f t="shared" si="1"/>
        <v>10–11 Dec</v>
      </c>
      <c r="D13" t="s">
        <v>498</v>
      </c>
      <c r="E13">
        <v>18.600000000000001</v>
      </c>
      <c r="F13">
        <v>38.1</v>
      </c>
      <c r="G13">
        <v>14.1</v>
      </c>
      <c r="H13">
        <v>0.3</v>
      </c>
      <c r="I13">
        <v>11.2</v>
      </c>
      <c r="J13">
        <v>3.4</v>
      </c>
      <c r="K13">
        <v>2.6</v>
      </c>
      <c r="L13">
        <v>1.4</v>
      </c>
      <c r="M13">
        <v>2.2999999999999998</v>
      </c>
      <c r="N13">
        <v>8</v>
      </c>
      <c r="O13">
        <v>19.5</v>
      </c>
    </row>
    <row r="14" spans="1:15" x14ac:dyDescent="0.2">
      <c r="A14" t="s">
        <v>121</v>
      </c>
      <c r="B14" s="4" t="e">
        <f t="shared" si="0"/>
        <v>#VALUE!</v>
      </c>
      <c r="C14" s="4" t="str">
        <f t="shared" si="1"/>
        <v>9–10 Dec</v>
      </c>
      <c r="D14" t="s">
        <v>111</v>
      </c>
      <c r="E14">
        <v>19</v>
      </c>
      <c r="F14">
        <v>37.299999999999997</v>
      </c>
      <c r="G14">
        <v>14.6</v>
      </c>
      <c r="H14">
        <v>0.7</v>
      </c>
      <c r="I14">
        <v>10.8</v>
      </c>
      <c r="J14">
        <v>2.9</v>
      </c>
      <c r="K14">
        <v>3.5</v>
      </c>
      <c r="L14" t="s">
        <v>545</v>
      </c>
      <c r="M14">
        <v>3.8</v>
      </c>
      <c r="N14">
        <v>7.4</v>
      </c>
      <c r="O14">
        <v>18.3</v>
      </c>
    </row>
    <row r="15" spans="1:15" x14ac:dyDescent="0.2">
      <c r="A15" s="1">
        <v>43078</v>
      </c>
      <c r="B15" s="4">
        <f t="shared" si="0"/>
        <v>41982</v>
      </c>
      <c r="C15" s="4">
        <f t="shared" si="1"/>
        <v>41982</v>
      </c>
      <c r="D15" t="s">
        <v>13</v>
      </c>
      <c r="E15">
        <v>19.3</v>
      </c>
      <c r="F15">
        <v>35.1</v>
      </c>
      <c r="G15">
        <v>15.2</v>
      </c>
      <c r="I15">
        <v>13.2</v>
      </c>
      <c r="J15">
        <v>4.8</v>
      </c>
      <c r="K15">
        <v>2.6</v>
      </c>
      <c r="L15">
        <v>2</v>
      </c>
      <c r="M15">
        <v>3.2</v>
      </c>
      <c r="N15">
        <v>4.5999999999999996</v>
      </c>
      <c r="O15">
        <v>15.8</v>
      </c>
    </row>
    <row r="16" spans="1:15" x14ac:dyDescent="0.2">
      <c r="A16" s="1">
        <v>43078</v>
      </c>
      <c r="B16" s="4">
        <f t="shared" si="0"/>
        <v>41982</v>
      </c>
      <c r="C16" s="4">
        <f t="shared" si="1"/>
        <v>41982</v>
      </c>
      <c r="D16" t="s">
        <v>501</v>
      </c>
      <c r="E16">
        <v>18</v>
      </c>
      <c r="F16">
        <v>37</v>
      </c>
      <c r="G16">
        <v>13.3</v>
      </c>
      <c r="I16">
        <v>13.5</v>
      </c>
      <c r="J16">
        <v>3.8</v>
      </c>
      <c r="K16">
        <v>2</v>
      </c>
      <c r="L16">
        <v>1.1000000000000001</v>
      </c>
      <c r="M16">
        <v>3.2</v>
      </c>
      <c r="N16">
        <v>8.1</v>
      </c>
      <c r="O16">
        <v>20.3</v>
      </c>
    </row>
    <row r="17" spans="1:15" x14ac:dyDescent="0.2">
      <c r="A17" s="1">
        <v>43078</v>
      </c>
      <c r="B17" s="4">
        <f t="shared" si="0"/>
        <v>41982</v>
      </c>
      <c r="C17" s="4">
        <f t="shared" si="1"/>
        <v>41982</v>
      </c>
      <c r="D17" t="s">
        <v>14</v>
      </c>
      <c r="E17">
        <v>19.5</v>
      </c>
      <c r="F17">
        <v>38</v>
      </c>
      <c r="G17">
        <v>12.5</v>
      </c>
      <c r="I17">
        <v>13.5</v>
      </c>
      <c r="J17">
        <v>3.5</v>
      </c>
      <c r="K17">
        <v>3</v>
      </c>
      <c r="L17" t="s">
        <v>545</v>
      </c>
      <c r="M17">
        <v>3</v>
      </c>
      <c r="N17">
        <v>7</v>
      </c>
      <c r="O17">
        <v>18.5</v>
      </c>
    </row>
    <row r="18" spans="1:15" x14ac:dyDescent="0.2">
      <c r="A18" s="1">
        <v>43078</v>
      </c>
      <c r="B18" s="4">
        <f t="shared" si="0"/>
        <v>41982</v>
      </c>
      <c r="C18" s="4">
        <f t="shared" si="1"/>
        <v>41982</v>
      </c>
      <c r="D18" t="s">
        <v>18</v>
      </c>
      <c r="E18">
        <v>16</v>
      </c>
      <c r="F18">
        <v>38</v>
      </c>
      <c r="G18">
        <v>14</v>
      </c>
      <c r="I18">
        <v>12.5</v>
      </c>
      <c r="J18">
        <v>4</v>
      </c>
      <c r="K18">
        <v>2</v>
      </c>
      <c r="L18" t="s">
        <v>545</v>
      </c>
      <c r="M18">
        <v>4</v>
      </c>
      <c r="N18">
        <v>9.5</v>
      </c>
      <c r="O18">
        <v>22</v>
      </c>
    </row>
    <row r="19" spans="1:15" x14ac:dyDescent="0.2">
      <c r="A19" t="s">
        <v>547</v>
      </c>
      <c r="B19" s="4" t="e">
        <f t="shared" si="0"/>
        <v>#VALUE!</v>
      </c>
      <c r="C19" s="4" t="str">
        <f t="shared" si="1"/>
        <v>8–9 Dec</v>
      </c>
      <c r="D19" t="s">
        <v>472</v>
      </c>
      <c r="E19">
        <v>18.2</v>
      </c>
      <c r="F19">
        <v>34.9</v>
      </c>
      <c r="G19">
        <v>15.5</v>
      </c>
      <c r="I19">
        <v>13.1</v>
      </c>
      <c r="J19">
        <v>4.7</v>
      </c>
      <c r="K19">
        <v>2.8</v>
      </c>
      <c r="L19" t="s">
        <v>545</v>
      </c>
      <c r="M19">
        <v>3.7</v>
      </c>
      <c r="N19">
        <v>7.1</v>
      </c>
      <c r="O19">
        <v>16.7</v>
      </c>
    </row>
    <row r="20" spans="1:15" x14ac:dyDescent="0.2">
      <c r="A20" t="s">
        <v>126</v>
      </c>
      <c r="B20" s="4" t="e">
        <f t="shared" si="0"/>
        <v>#VALUE!</v>
      </c>
      <c r="C20" s="4" t="str">
        <f t="shared" si="1"/>
        <v>6–8 Dec</v>
      </c>
      <c r="D20" t="s">
        <v>48</v>
      </c>
      <c r="E20">
        <v>18</v>
      </c>
      <c r="F20">
        <v>39</v>
      </c>
      <c r="G20">
        <v>14</v>
      </c>
      <c r="H20">
        <v>0.5</v>
      </c>
      <c r="I20">
        <v>9</v>
      </c>
      <c r="J20">
        <v>3</v>
      </c>
      <c r="K20">
        <v>3.2</v>
      </c>
      <c r="L20" t="s">
        <v>545</v>
      </c>
      <c r="M20">
        <v>4</v>
      </c>
      <c r="N20">
        <v>9.3000000000000007</v>
      </c>
      <c r="O20">
        <v>21</v>
      </c>
    </row>
    <row r="21" spans="1:15" x14ac:dyDescent="0.2">
      <c r="A21" s="1">
        <v>43076</v>
      </c>
      <c r="B21" s="4">
        <f t="shared" si="0"/>
        <v>41980</v>
      </c>
      <c r="C21" s="4">
        <f t="shared" si="1"/>
        <v>41980</v>
      </c>
      <c r="D21" t="s">
        <v>20</v>
      </c>
      <c r="E21">
        <v>18.7</v>
      </c>
      <c r="F21">
        <v>37.200000000000003</v>
      </c>
      <c r="G21">
        <v>15.9</v>
      </c>
      <c r="I21">
        <v>11.5</v>
      </c>
      <c r="J21">
        <v>3.5</v>
      </c>
      <c r="K21">
        <v>2.5</v>
      </c>
      <c r="L21">
        <v>2.1</v>
      </c>
      <c r="M21">
        <v>2.8</v>
      </c>
      <c r="N21">
        <v>5.8</v>
      </c>
      <c r="O21">
        <v>18.5</v>
      </c>
    </row>
    <row r="22" spans="1:15" x14ac:dyDescent="0.2">
      <c r="A22" s="1">
        <v>43076</v>
      </c>
      <c r="B22" s="4">
        <f t="shared" si="0"/>
        <v>41980</v>
      </c>
      <c r="C22" s="4">
        <f t="shared" si="1"/>
        <v>41980</v>
      </c>
      <c r="D22" t="s">
        <v>215</v>
      </c>
      <c r="E22">
        <v>18.600000000000001</v>
      </c>
      <c r="F22">
        <v>39.299999999999997</v>
      </c>
      <c r="G22">
        <v>15</v>
      </c>
      <c r="I22">
        <v>14.3</v>
      </c>
      <c r="J22">
        <v>5.5</v>
      </c>
      <c r="K22">
        <v>2.7</v>
      </c>
      <c r="L22" t="s">
        <v>545</v>
      </c>
      <c r="M22">
        <v>2.8</v>
      </c>
      <c r="N22">
        <v>1.8</v>
      </c>
      <c r="O22">
        <v>20.7</v>
      </c>
    </row>
    <row r="23" spans="1:15" x14ac:dyDescent="0.2">
      <c r="A23" t="s">
        <v>56</v>
      </c>
      <c r="B23" s="4" t="e">
        <f t="shared" si="0"/>
        <v>#VALUE!</v>
      </c>
      <c r="C23" s="4" t="str">
        <f t="shared" si="1"/>
        <v>6–7 Nov</v>
      </c>
      <c r="D23" t="s">
        <v>120</v>
      </c>
      <c r="E23">
        <v>19</v>
      </c>
      <c r="F23">
        <v>36.4</v>
      </c>
      <c r="G23">
        <v>14.1</v>
      </c>
      <c r="I23">
        <v>14.2</v>
      </c>
      <c r="J23">
        <v>3.6</v>
      </c>
      <c r="K23">
        <v>3</v>
      </c>
      <c r="L23" t="s">
        <v>545</v>
      </c>
      <c r="M23">
        <v>4</v>
      </c>
      <c r="N23">
        <v>5.7</v>
      </c>
      <c r="O23">
        <v>17.399999999999999</v>
      </c>
    </row>
    <row r="24" spans="1:15" x14ac:dyDescent="0.2">
      <c r="A24" t="s">
        <v>47</v>
      </c>
      <c r="B24" s="4" t="e">
        <f t="shared" si="0"/>
        <v>#VALUE!</v>
      </c>
      <c r="C24" s="4" t="str">
        <f t="shared" si="1"/>
        <v>3–4 Dec</v>
      </c>
      <c r="D24" t="s">
        <v>498</v>
      </c>
      <c r="E24">
        <v>18.899999999999999</v>
      </c>
      <c r="F24">
        <v>38.4</v>
      </c>
      <c r="G24">
        <v>14.5</v>
      </c>
      <c r="H24">
        <v>0.4</v>
      </c>
      <c r="I24">
        <v>10.1</v>
      </c>
      <c r="J24">
        <v>3.6</v>
      </c>
      <c r="K24">
        <v>3</v>
      </c>
      <c r="L24">
        <v>1.6</v>
      </c>
      <c r="M24">
        <v>2.4</v>
      </c>
      <c r="N24">
        <v>7.1</v>
      </c>
      <c r="O24">
        <v>19.5</v>
      </c>
    </row>
    <row r="25" spans="1:15" x14ac:dyDescent="0.2">
      <c r="A25" t="s">
        <v>128</v>
      </c>
      <c r="B25" s="4" t="e">
        <f t="shared" si="0"/>
        <v>#VALUE!</v>
      </c>
      <c r="C25" s="4" t="str">
        <f t="shared" si="1"/>
        <v>2–3 Dec</v>
      </c>
      <c r="D25" t="s">
        <v>111</v>
      </c>
      <c r="E25">
        <v>17.8</v>
      </c>
      <c r="F25">
        <v>38.6</v>
      </c>
      <c r="G25">
        <v>14</v>
      </c>
      <c r="H25">
        <v>0.7</v>
      </c>
      <c r="I25">
        <v>11.2</v>
      </c>
      <c r="J25">
        <v>3.3</v>
      </c>
      <c r="K25">
        <v>3</v>
      </c>
      <c r="L25" t="s">
        <v>545</v>
      </c>
      <c r="M25">
        <v>4.3</v>
      </c>
      <c r="N25">
        <v>7.1</v>
      </c>
      <c r="O25">
        <v>20.8</v>
      </c>
    </row>
    <row r="26" spans="1:15" x14ac:dyDescent="0.2">
      <c r="A26" t="s">
        <v>548</v>
      </c>
      <c r="B26" s="4" t="e">
        <f t="shared" si="0"/>
        <v>#VALUE!</v>
      </c>
      <c r="C26" s="4" t="str">
        <f t="shared" si="1"/>
        <v>1–3 Dec</v>
      </c>
      <c r="D26" t="s">
        <v>72</v>
      </c>
      <c r="E26">
        <v>17</v>
      </c>
      <c r="F26">
        <v>38</v>
      </c>
      <c r="G26">
        <v>12.5</v>
      </c>
      <c r="I26">
        <v>13</v>
      </c>
      <c r="J26">
        <v>3.8</v>
      </c>
      <c r="K26">
        <v>3.5</v>
      </c>
      <c r="L26" t="s">
        <v>545</v>
      </c>
      <c r="M26">
        <v>4.3</v>
      </c>
      <c r="N26">
        <v>7.9</v>
      </c>
      <c r="O26">
        <v>21</v>
      </c>
    </row>
    <row r="27" spans="1:15" x14ac:dyDescent="0.2">
      <c r="A27" t="s">
        <v>220</v>
      </c>
      <c r="B27" s="4" t="e">
        <f t="shared" si="0"/>
        <v>#VALUE!</v>
      </c>
      <c r="C27" s="4" t="str">
        <f t="shared" si="1"/>
        <v>1–2 Dec</v>
      </c>
      <c r="D27" t="s">
        <v>501</v>
      </c>
      <c r="E27">
        <v>17.2</v>
      </c>
      <c r="F27">
        <v>37.5</v>
      </c>
      <c r="G27">
        <v>13.5</v>
      </c>
      <c r="I27">
        <v>12</v>
      </c>
      <c r="J27">
        <v>3.7</v>
      </c>
      <c r="K27">
        <v>3</v>
      </c>
      <c r="L27">
        <v>1.2</v>
      </c>
      <c r="M27">
        <v>2.8</v>
      </c>
      <c r="N27">
        <v>9.1</v>
      </c>
      <c r="O27">
        <v>20.3</v>
      </c>
    </row>
    <row r="28" spans="1:15" x14ac:dyDescent="0.2">
      <c r="A28" s="1">
        <v>43070</v>
      </c>
      <c r="B28" s="4">
        <f t="shared" si="0"/>
        <v>41974</v>
      </c>
      <c r="C28" s="4">
        <f t="shared" si="1"/>
        <v>41974</v>
      </c>
      <c r="D28" t="s">
        <v>48</v>
      </c>
      <c r="E28">
        <v>19</v>
      </c>
      <c r="F28">
        <v>38.5</v>
      </c>
      <c r="G28">
        <v>14.8</v>
      </c>
      <c r="H28">
        <v>0.5</v>
      </c>
      <c r="I28">
        <v>9</v>
      </c>
      <c r="J28">
        <v>5.5</v>
      </c>
      <c r="K28">
        <v>3</v>
      </c>
      <c r="L28" t="s">
        <v>545</v>
      </c>
      <c r="M28">
        <v>3.7</v>
      </c>
      <c r="N28">
        <v>6</v>
      </c>
      <c r="O28">
        <v>19.5</v>
      </c>
    </row>
    <row r="29" spans="1:15" x14ac:dyDescent="0.2">
      <c r="A29" s="1">
        <v>43070</v>
      </c>
      <c r="B29" s="4">
        <f t="shared" si="0"/>
        <v>41974</v>
      </c>
      <c r="C29" s="4">
        <f t="shared" si="1"/>
        <v>41974</v>
      </c>
      <c r="D29" t="s">
        <v>14</v>
      </c>
      <c r="E29">
        <v>18.5</v>
      </c>
      <c r="F29">
        <v>39.5</v>
      </c>
      <c r="G29">
        <v>12.5</v>
      </c>
      <c r="I29">
        <v>12.5</v>
      </c>
      <c r="J29">
        <v>3.5</v>
      </c>
      <c r="K29">
        <v>3</v>
      </c>
      <c r="L29" t="s">
        <v>545</v>
      </c>
      <c r="M29">
        <v>3</v>
      </c>
      <c r="N29">
        <v>7.5</v>
      </c>
      <c r="O29">
        <v>21</v>
      </c>
    </row>
    <row r="30" spans="1:15" x14ac:dyDescent="0.2">
      <c r="A30" t="s">
        <v>130</v>
      </c>
      <c r="B30" s="4" t="e">
        <f t="shared" si="0"/>
        <v>#VALUE!</v>
      </c>
      <c r="C30" s="4" t="str">
        <f t="shared" si="1"/>
        <v>29–30 Nov</v>
      </c>
      <c r="D30" t="s">
        <v>120</v>
      </c>
      <c r="E30">
        <v>18.5</v>
      </c>
      <c r="F30">
        <v>36.5</v>
      </c>
      <c r="G30">
        <v>15.9</v>
      </c>
      <c r="I30">
        <v>12.5</v>
      </c>
      <c r="J30">
        <v>3.9</v>
      </c>
      <c r="K30">
        <v>3.7</v>
      </c>
      <c r="L30" t="s">
        <v>545</v>
      </c>
      <c r="M30">
        <v>3.4</v>
      </c>
      <c r="N30">
        <v>5.6</v>
      </c>
      <c r="O30">
        <v>18</v>
      </c>
    </row>
    <row r="31" spans="1:15" x14ac:dyDescent="0.2">
      <c r="A31" t="s">
        <v>509</v>
      </c>
      <c r="B31" s="4" t="e">
        <f t="shared" si="0"/>
        <v>#VALUE!</v>
      </c>
      <c r="C31" s="4" t="str">
        <f t="shared" si="1"/>
        <v>25–29 Nov</v>
      </c>
      <c r="D31" t="s">
        <v>134</v>
      </c>
      <c r="E31">
        <v>17.5</v>
      </c>
      <c r="F31">
        <v>37.4</v>
      </c>
      <c r="G31">
        <v>13</v>
      </c>
      <c r="I31">
        <v>14.8</v>
      </c>
      <c r="J31">
        <v>3</v>
      </c>
      <c r="K31">
        <v>3.1</v>
      </c>
      <c r="L31">
        <v>1.3</v>
      </c>
      <c r="M31">
        <v>2</v>
      </c>
      <c r="N31">
        <v>7.9</v>
      </c>
      <c r="O31">
        <v>19.899999999999999</v>
      </c>
    </row>
    <row r="32" spans="1:15" x14ac:dyDescent="0.2">
      <c r="A32" t="s">
        <v>131</v>
      </c>
      <c r="B32" s="4" t="e">
        <f t="shared" si="0"/>
        <v>#VALUE!</v>
      </c>
      <c r="C32" s="4" t="str">
        <f t="shared" si="1"/>
        <v>26–27 Nov</v>
      </c>
      <c r="D32" t="s">
        <v>498</v>
      </c>
      <c r="E32">
        <v>19.600000000000001</v>
      </c>
      <c r="F32">
        <v>38</v>
      </c>
      <c r="G32">
        <v>14.8</v>
      </c>
      <c r="H32">
        <v>0.2</v>
      </c>
      <c r="I32">
        <v>9.4</v>
      </c>
      <c r="J32">
        <v>3.7</v>
      </c>
      <c r="K32">
        <v>3.2</v>
      </c>
      <c r="L32">
        <v>1.8</v>
      </c>
      <c r="M32">
        <v>2.6</v>
      </c>
      <c r="N32">
        <v>6.7</v>
      </c>
      <c r="O32">
        <v>18.399999999999999</v>
      </c>
    </row>
    <row r="33" spans="1:15" x14ac:dyDescent="0.2">
      <c r="A33" t="s">
        <v>132</v>
      </c>
      <c r="B33" s="4" t="e">
        <f t="shared" si="0"/>
        <v>#VALUE!</v>
      </c>
      <c r="C33" s="4" t="str">
        <f t="shared" si="1"/>
        <v>25–26 Nov</v>
      </c>
      <c r="D33" t="s">
        <v>111</v>
      </c>
      <c r="E33">
        <v>17.8</v>
      </c>
      <c r="F33">
        <v>38.5</v>
      </c>
      <c r="G33">
        <v>14.2</v>
      </c>
      <c r="H33">
        <v>0.8</v>
      </c>
      <c r="I33">
        <v>11.8</v>
      </c>
      <c r="J33">
        <v>2.5</v>
      </c>
      <c r="K33">
        <v>3.2</v>
      </c>
      <c r="L33" t="s">
        <v>545</v>
      </c>
      <c r="M33">
        <v>4.3</v>
      </c>
      <c r="N33">
        <v>6.9</v>
      </c>
      <c r="O33">
        <v>20.7</v>
      </c>
    </row>
    <row r="34" spans="1:15" x14ac:dyDescent="0.2">
      <c r="A34" t="s">
        <v>221</v>
      </c>
      <c r="B34" s="4" t="e">
        <f t="shared" si="0"/>
        <v>#VALUE!</v>
      </c>
      <c r="C34" s="4" t="str">
        <f t="shared" si="1"/>
        <v>24–25 Nov</v>
      </c>
      <c r="D34" t="s">
        <v>501</v>
      </c>
      <c r="E34">
        <v>17.5</v>
      </c>
      <c r="F34">
        <v>38</v>
      </c>
      <c r="G34">
        <v>13</v>
      </c>
      <c r="I34">
        <v>11.2</v>
      </c>
      <c r="J34">
        <v>3.9</v>
      </c>
      <c r="K34">
        <v>3.3</v>
      </c>
      <c r="L34">
        <v>1.2</v>
      </c>
      <c r="M34">
        <v>2.5</v>
      </c>
      <c r="N34">
        <v>9.4</v>
      </c>
      <c r="O34">
        <v>20.5</v>
      </c>
    </row>
    <row r="35" spans="1:15" x14ac:dyDescent="0.2">
      <c r="A35" s="1">
        <v>43063</v>
      </c>
      <c r="B35" s="4">
        <f t="shared" si="0"/>
        <v>41967</v>
      </c>
      <c r="C35" s="4">
        <f t="shared" si="1"/>
        <v>41967</v>
      </c>
      <c r="D35" t="s">
        <v>14</v>
      </c>
      <c r="E35">
        <v>19</v>
      </c>
      <c r="F35">
        <v>40</v>
      </c>
      <c r="G35">
        <v>12.5</v>
      </c>
      <c r="I35">
        <v>12</v>
      </c>
      <c r="J35">
        <v>3.5</v>
      </c>
      <c r="K35">
        <v>3</v>
      </c>
      <c r="L35" t="s">
        <v>545</v>
      </c>
      <c r="M35">
        <v>3</v>
      </c>
      <c r="N35">
        <v>7</v>
      </c>
      <c r="O35">
        <v>21</v>
      </c>
    </row>
    <row r="36" spans="1:15" x14ac:dyDescent="0.2">
      <c r="A36" t="s">
        <v>343</v>
      </c>
      <c r="B36" s="4" t="e">
        <f t="shared" si="0"/>
        <v>#VALUE!</v>
      </c>
      <c r="C36" s="4" t="str">
        <f t="shared" si="1"/>
        <v>22–23 Nov</v>
      </c>
      <c r="D36" t="s">
        <v>120</v>
      </c>
      <c r="E36">
        <v>19.600000000000001</v>
      </c>
      <c r="F36">
        <v>37.9</v>
      </c>
      <c r="G36">
        <v>14.9</v>
      </c>
      <c r="I36">
        <v>11.4</v>
      </c>
      <c r="J36">
        <v>3.8</v>
      </c>
      <c r="K36">
        <v>3.6</v>
      </c>
      <c r="L36" t="s">
        <v>545</v>
      </c>
      <c r="M36">
        <v>3</v>
      </c>
      <c r="N36">
        <v>5.8</v>
      </c>
      <c r="O36">
        <v>18.3</v>
      </c>
    </row>
    <row r="37" spans="1:15" x14ac:dyDescent="0.2">
      <c r="A37" t="s">
        <v>549</v>
      </c>
      <c r="B37" s="4" t="e">
        <f t="shared" si="0"/>
        <v>#VALUE!</v>
      </c>
      <c r="C37" s="4" t="str">
        <f t="shared" si="1"/>
        <v>19–20 Nov</v>
      </c>
      <c r="D37" t="s">
        <v>498</v>
      </c>
      <c r="E37">
        <v>19.8</v>
      </c>
      <c r="F37">
        <v>38.200000000000003</v>
      </c>
      <c r="G37">
        <v>15</v>
      </c>
      <c r="H37">
        <v>0.1</v>
      </c>
      <c r="I37">
        <v>9</v>
      </c>
      <c r="J37">
        <v>3.5</v>
      </c>
      <c r="K37">
        <v>3.4</v>
      </c>
      <c r="L37">
        <v>2.2000000000000002</v>
      </c>
      <c r="M37">
        <v>2.8</v>
      </c>
      <c r="N37">
        <v>6</v>
      </c>
      <c r="O37">
        <v>18.399999999999999</v>
      </c>
    </row>
    <row r="38" spans="1:15" x14ac:dyDescent="0.2">
      <c r="A38" t="s">
        <v>550</v>
      </c>
      <c r="B38" s="4" t="e">
        <f t="shared" si="0"/>
        <v>#VALUE!</v>
      </c>
      <c r="C38" s="4" t="str">
        <f t="shared" si="1"/>
        <v>17–19 Nov</v>
      </c>
      <c r="D38" t="s">
        <v>111</v>
      </c>
      <c r="E38">
        <v>19.7</v>
      </c>
      <c r="F38">
        <v>39</v>
      </c>
      <c r="G38">
        <v>15.9</v>
      </c>
      <c r="H38">
        <v>0.4</v>
      </c>
      <c r="I38">
        <v>9.1999999999999993</v>
      </c>
      <c r="J38">
        <v>3.4</v>
      </c>
      <c r="K38">
        <v>3.9</v>
      </c>
      <c r="L38" t="s">
        <v>545</v>
      </c>
      <c r="M38">
        <v>3.2</v>
      </c>
      <c r="N38">
        <v>5.3</v>
      </c>
      <c r="O38">
        <v>19.3</v>
      </c>
    </row>
    <row r="39" spans="1:15" x14ac:dyDescent="0.2">
      <c r="A39" s="1">
        <v>43057</v>
      </c>
      <c r="B39" s="4">
        <f t="shared" si="0"/>
        <v>41961</v>
      </c>
      <c r="C39" s="4">
        <f t="shared" si="1"/>
        <v>41961</v>
      </c>
      <c r="D39" t="s">
        <v>124</v>
      </c>
      <c r="E39">
        <v>18</v>
      </c>
      <c r="F39">
        <v>38</v>
      </c>
      <c r="G39">
        <v>16</v>
      </c>
      <c r="I39">
        <v>10</v>
      </c>
      <c r="J39">
        <v>3</v>
      </c>
      <c r="K39">
        <v>3</v>
      </c>
      <c r="L39" t="s">
        <v>545</v>
      </c>
      <c r="M39">
        <v>4</v>
      </c>
      <c r="N39">
        <v>8</v>
      </c>
      <c r="O39">
        <v>20</v>
      </c>
    </row>
    <row r="40" spans="1:15" x14ac:dyDescent="0.2">
      <c r="A40" s="1">
        <v>43057</v>
      </c>
      <c r="B40" s="4">
        <f t="shared" si="0"/>
        <v>41961</v>
      </c>
      <c r="C40" s="4">
        <f t="shared" si="1"/>
        <v>41961</v>
      </c>
      <c r="D40" t="s">
        <v>18</v>
      </c>
      <c r="E40">
        <v>17.5</v>
      </c>
      <c r="F40">
        <v>40</v>
      </c>
      <c r="G40">
        <v>14</v>
      </c>
      <c r="H40">
        <v>0.5</v>
      </c>
      <c r="I40">
        <v>10.5</v>
      </c>
      <c r="J40">
        <v>3.5</v>
      </c>
      <c r="K40">
        <v>2</v>
      </c>
      <c r="L40" t="s">
        <v>545</v>
      </c>
      <c r="M40">
        <v>4</v>
      </c>
      <c r="N40">
        <v>8</v>
      </c>
      <c r="O40">
        <v>22.5</v>
      </c>
    </row>
    <row r="41" spans="1:15" x14ac:dyDescent="0.2">
      <c r="A41" s="1">
        <v>43057</v>
      </c>
      <c r="B41" s="4">
        <f t="shared" si="0"/>
        <v>41961</v>
      </c>
      <c r="C41" s="4">
        <f t="shared" si="1"/>
        <v>41961</v>
      </c>
      <c r="D41" t="s">
        <v>20</v>
      </c>
      <c r="E41">
        <v>19.5</v>
      </c>
      <c r="F41">
        <v>37.5</v>
      </c>
      <c r="G41">
        <v>16.100000000000001</v>
      </c>
      <c r="I41">
        <v>9.8000000000000007</v>
      </c>
      <c r="J41">
        <v>4.0999999999999996</v>
      </c>
      <c r="K41">
        <v>4</v>
      </c>
      <c r="L41">
        <v>1.3</v>
      </c>
      <c r="M41">
        <v>2.7</v>
      </c>
      <c r="N41">
        <v>5</v>
      </c>
      <c r="O41">
        <v>18</v>
      </c>
    </row>
    <row r="42" spans="1:15" x14ac:dyDescent="0.2">
      <c r="A42" t="s">
        <v>225</v>
      </c>
      <c r="B42" s="4" t="e">
        <f t="shared" si="0"/>
        <v>#VALUE!</v>
      </c>
      <c r="C42" s="4" t="str">
        <f t="shared" si="1"/>
        <v>17–18 Nov</v>
      </c>
      <c r="D42" t="s">
        <v>501</v>
      </c>
      <c r="E42">
        <v>18</v>
      </c>
      <c r="F42">
        <v>38</v>
      </c>
      <c r="G42">
        <v>14</v>
      </c>
      <c r="I42">
        <v>10</v>
      </c>
      <c r="J42">
        <v>4</v>
      </c>
      <c r="K42">
        <v>3.5</v>
      </c>
      <c r="L42">
        <v>1.2</v>
      </c>
      <c r="M42">
        <v>2.5</v>
      </c>
      <c r="N42">
        <v>8.8000000000000007</v>
      </c>
      <c r="O42">
        <v>20</v>
      </c>
    </row>
    <row r="43" spans="1:15" x14ac:dyDescent="0.2">
      <c r="A43" s="1">
        <v>43056</v>
      </c>
      <c r="B43" s="4">
        <f t="shared" si="0"/>
        <v>41960</v>
      </c>
      <c r="C43" s="4">
        <f t="shared" si="1"/>
        <v>41960</v>
      </c>
      <c r="D43" t="s">
        <v>14</v>
      </c>
      <c r="E43">
        <v>20</v>
      </c>
      <c r="F43">
        <v>39.5</v>
      </c>
      <c r="G43">
        <v>14</v>
      </c>
      <c r="I43">
        <v>10</v>
      </c>
      <c r="J43">
        <v>3.5</v>
      </c>
      <c r="K43">
        <v>3</v>
      </c>
      <c r="L43" t="s">
        <v>545</v>
      </c>
      <c r="M43">
        <v>3</v>
      </c>
      <c r="N43">
        <v>7</v>
      </c>
      <c r="O43">
        <v>19.5</v>
      </c>
    </row>
    <row r="44" spans="1:15" x14ac:dyDescent="0.2">
      <c r="A44" t="s">
        <v>345</v>
      </c>
      <c r="B44" s="4" t="e">
        <f t="shared" si="0"/>
        <v>#VALUE!</v>
      </c>
      <c r="C44" s="4" t="str">
        <f t="shared" si="1"/>
        <v>15–16 Nov</v>
      </c>
      <c r="D44" t="s">
        <v>48</v>
      </c>
      <c r="E44">
        <v>20.5</v>
      </c>
      <c r="F44">
        <v>36.5</v>
      </c>
      <c r="G44">
        <v>15.2</v>
      </c>
      <c r="H44">
        <v>1</v>
      </c>
      <c r="I44">
        <v>8.5</v>
      </c>
      <c r="J44">
        <v>6</v>
      </c>
      <c r="K44">
        <v>3</v>
      </c>
      <c r="L44" t="s">
        <v>545</v>
      </c>
      <c r="M44">
        <v>3.8</v>
      </c>
      <c r="N44">
        <v>5.5</v>
      </c>
      <c r="O44">
        <v>16</v>
      </c>
    </row>
    <row r="45" spans="1:15" x14ac:dyDescent="0.2">
      <c r="A45" t="s">
        <v>345</v>
      </c>
      <c r="B45" s="4" t="e">
        <f t="shared" si="0"/>
        <v>#VALUE!</v>
      </c>
      <c r="C45" s="4" t="str">
        <f t="shared" si="1"/>
        <v>15–16 Nov</v>
      </c>
      <c r="D45" t="s">
        <v>120</v>
      </c>
      <c r="E45">
        <v>20.399999999999999</v>
      </c>
      <c r="F45">
        <v>39.799999999999997</v>
      </c>
      <c r="G45">
        <v>14.4</v>
      </c>
      <c r="I45">
        <v>10.8</v>
      </c>
      <c r="J45">
        <v>3.4</v>
      </c>
      <c r="K45">
        <v>3.2</v>
      </c>
      <c r="L45" t="s">
        <v>545</v>
      </c>
      <c r="M45">
        <v>3.2</v>
      </c>
      <c r="N45">
        <v>4.8</v>
      </c>
      <c r="O45">
        <v>19.399999999999999</v>
      </c>
    </row>
    <row r="46" spans="1:15" x14ac:dyDescent="0.2">
      <c r="A46" t="s">
        <v>140</v>
      </c>
      <c r="B46" s="4" t="e">
        <f t="shared" si="0"/>
        <v>#VALUE!</v>
      </c>
      <c r="C46" s="4" t="str">
        <f t="shared" si="1"/>
        <v>12–13 Nov</v>
      </c>
      <c r="D46" t="s">
        <v>498</v>
      </c>
      <c r="E46">
        <v>20</v>
      </c>
      <c r="F46">
        <v>38.5</v>
      </c>
      <c r="G46">
        <v>15</v>
      </c>
      <c r="H46">
        <v>0.2</v>
      </c>
      <c r="I46">
        <v>8.6999999999999993</v>
      </c>
      <c r="J46">
        <v>3.2</v>
      </c>
      <c r="K46">
        <v>3.5</v>
      </c>
      <c r="L46">
        <v>2</v>
      </c>
      <c r="M46">
        <v>2.7</v>
      </c>
      <c r="N46">
        <v>6.2</v>
      </c>
      <c r="O46">
        <v>18.5</v>
      </c>
    </row>
    <row r="47" spans="1:15" x14ac:dyDescent="0.2">
      <c r="A47" t="s">
        <v>551</v>
      </c>
      <c r="B47" s="4" t="e">
        <f t="shared" si="0"/>
        <v>#VALUE!</v>
      </c>
      <c r="C47" s="4" t="str">
        <f t="shared" si="1"/>
        <v>10–13 Nov</v>
      </c>
      <c r="D47" t="s">
        <v>12</v>
      </c>
      <c r="E47">
        <v>19.8</v>
      </c>
      <c r="F47">
        <v>36.299999999999997</v>
      </c>
      <c r="G47">
        <v>16.2</v>
      </c>
      <c r="I47">
        <v>10.8</v>
      </c>
      <c r="K47">
        <v>3.6</v>
      </c>
      <c r="L47" t="s">
        <v>545</v>
      </c>
      <c r="M47">
        <v>3.8</v>
      </c>
      <c r="N47">
        <v>9.5</v>
      </c>
      <c r="O47">
        <v>16.5</v>
      </c>
    </row>
    <row r="48" spans="1:15" x14ac:dyDescent="0.2">
      <c r="A48" t="s">
        <v>141</v>
      </c>
      <c r="B48" s="4" t="e">
        <f t="shared" si="0"/>
        <v>#VALUE!</v>
      </c>
      <c r="C48" s="4" t="str">
        <f t="shared" si="1"/>
        <v>11–12 Nov</v>
      </c>
      <c r="D48" t="s">
        <v>13</v>
      </c>
      <c r="E48">
        <v>20.8</v>
      </c>
      <c r="F48">
        <v>38.299999999999997</v>
      </c>
      <c r="G48">
        <v>16.100000000000001</v>
      </c>
      <c r="H48">
        <v>0.6</v>
      </c>
      <c r="I48">
        <v>8.1</v>
      </c>
      <c r="J48">
        <v>4</v>
      </c>
      <c r="K48">
        <v>3</v>
      </c>
      <c r="L48">
        <v>1.7</v>
      </c>
      <c r="M48">
        <v>3.2</v>
      </c>
      <c r="N48">
        <v>4.2</v>
      </c>
      <c r="O48">
        <v>17.5</v>
      </c>
    </row>
    <row r="49" spans="1:15" x14ac:dyDescent="0.2">
      <c r="A49" t="s">
        <v>141</v>
      </c>
      <c r="B49" s="4" t="e">
        <f t="shared" si="0"/>
        <v>#VALUE!</v>
      </c>
      <c r="C49" s="4" t="str">
        <f t="shared" si="1"/>
        <v>11–12 Nov</v>
      </c>
      <c r="D49" t="s">
        <v>111</v>
      </c>
      <c r="E49">
        <v>19.2</v>
      </c>
      <c r="F49">
        <v>39.9</v>
      </c>
      <c r="G49">
        <v>14.8</v>
      </c>
      <c r="H49">
        <v>0.7</v>
      </c>
      <c r="I49">
        <v>9.8000000000000007</v>
      </c>
      <c r="J49">
        <v>2.8</v>
      </c>
      <c r="K49">
        <v>3.1</v>
      </c>
      <c r="L49" t="s">
        <v>545</v>
      </c>
      <c r="M49">
        <v>3.8</v>
      </c>
      <c r="N49">
        <v>5.9</v>
      </c>
      <c r="O49">
        <v>20.7</v>
      </c>
    </row>
    <row r="50" spans="1:15" x14ac:dyDescent="0.2">
      <c r="A50" t="s">
        <v>143</v>
      </c>
      <c r="B50" s="4" t="e">
        <f t="shared" si="0"/>
        <v>#VALUE!</v>
      </c>
      <c r="C50" s="4" t="str">
        <f t="shared" si="1"/>
        <v>10–11 Nov</v>
      </c>
      <c r="D50" t="s">
        <v>501</v>
      </c>
      <c r="E50">
        <v>19</v>
      </c>
      <c r="F50">
        <v>39.700000000000003</v>
      </c>
      <c r="G50">
        <v>14</v>
      </c>
      <c r="I50">
        <v>9.1999999999999993</v>
      </c>
      <c r="J50">
        <v>3.8</v>
      </c>
      <c r="K50">
        <v>3.5</v>
      </c>
      <c r="L50">
        <v>1.2</v>
      </c>
      <c r="M50">
        <v>2.5</v>
      </c>
      <c r="N50">
        <v>7.1</v>
      </c>
      <c r="O50">
        <v>20.7</v>
      </c>
    </row>
    <row r="51" spans="1:15" x14ac:dyDescent="0.2">
      <c r="A51" s="1">
        <v>43049</v>
      </c>
      <c r="B51" s="4">
        <f t="shared" si="0"/>
        <v>41953</v>
      </c>
      <c r="C51" s="4">
        <f t="shared" si="1"/>
        <v>41953</v>
      </c>
      <c r="D51" t="s">
        <v>13</v>
      </c>
      <c r="E51">
        <v>20.6</v>
      </c>
      <c r="F51">
        <v>38.6</v>
      </c>
      <c r="G51">
        <v>15.5</v>
      </c>
      <c r="I51">
        <v>8.5</v>
      </c>
      <c r="J51">
        <v>3.8</v>
      </c>
      <c r="K51">
        <v>3.5</v>
      </c>
      <c r="L51">
        <v>1.5</v>
      </c>
      <c r="M51">
        <v>3.3</v>
      </c>
      <c r="N51">
        <v>4.7</v>
      </c>
      <c r="O51">
        <v>18</v>
      </c>
    </row>
    <row r="52" spans="1:15" x14ac:dyDescent="0.2">
      <c r="A52" s="1">
        <v>43049</v>
      </c>
      <c r="B52" s="4">
        <f t="shared" si="0"/>
        <v>41953</v>
      </c>
      <c r="C52" s="4">
        <f t="shared" si="1"/>
        <v>41953</v>
      </c>
      <c r="D52" t="s">
        <v>20</v>
      </c>
      <c r="E52">
        <v>19.8</v>
      </c>
      <c r="F52">
        <v>38.1</v>
      </c>
      <c r="G52">
        <v>15.4</v>
      </c>
      <c r="I52">
        <v>9.5</v>
      </c>
      <c r="J52">
        <v>3.7</v>
      </c>
      <c r="K52">
        <v>4.3</v>
      </c>
      <c r="L52">
        <v>1.3</v>
      </c>
      <c r="M52">
        <v>2.8</v>
      </c>
      <c r="N52">
        <v>5.0999999999999996</v>
      </c>
      <c r="O52">
        <v>18.3</v>
      </c>
    </row>
    <row r="53" spans="1:15" x14ac:dyDescent="0.2">
      <c r="A53" s="1">
        <v>43049</v>
      </c>
      <c r="B53" s="4">
        <f t="shared" si="0"/>
        <v>41953</v>
      </c>
      <c r="C53" s="4">
        <f t="shared" si="1"/>
        <v>41953</v>
      </c>
      <c r="D53" t="s">
        <v>14</v>
      </c>
      <c r="E53">
        <v>20</v>
      </c>
      <c r="F53">
        <v>40.5</v>
      </c>
      <c r="G53">
        <v>14.5</v>
      </c>
      <c r="I53">
        <v>8.5</v>
      </c>
      <c r="J53">
        <v>3.5</v>
      </c>
      <c r="K53">
        <v>3</v>
      </c>
      <c r="L53" t="s">
        <v>545</v>
      </c>
      <c r="M53">
        <v>3</v>
      </c>
      <c r="N53">
        <v>7</v>
      </c>
      <c r="O53">
        <v>20.5</v>
      </c>
    </row>
    <row r="54" spans="1:15" x14ac:dyDescent="0.2">
      <c r="A54" t="s">
        <v>552</v>
      </c>
      <c r="B54" s="4" t="e">
        <f t="shared" si="0"/>
        <v>#VALUE!</v>
      </c>
      <c r="C54" s="4" t="str">
        <f t="shared" si="1"/>
        <v>9–10 Nov</v>
      </c>
      <c r="D54" t="s">
        <v>48</v>
      </c>
      <c r="E54">
        <v>21.5</v>
      </c>
      <c r="F54">
        <v>37</v>
      </c>
      <c r="G54">
        <v>15</v>
      </c>
      <c r="H54">
        <v>1</v>
      </c>
      <c r="I54">
        <v>8</v>
      </c>
      <c r="J54">
        <v>5.5</v>
      </c>
      <c r="K54">
        <v>3</v>
      </c>
      <c r="L54" t="s">
        <v>545</v>
      </c>
      <c r="M54">
        <v>3.5</v>
      </c>
      <c r="N54">
        <v>5.5</v>
      </c>
      <c r="O54">
        <v>15.5</v>
      </c>
    </row>
    <row r="55" spans="1:15" x14ac:dyDescent="0.2">
      <c r="A55" t="s">
        <v>552</v>
      </c>
      <c r="B55" s="4" t="e">
        <f t="shared" si="0"/>
        <v>#VALUE!</v>
      </c>
      <c r="C55" s="4" t="str">
        <f t="shared" si="1"/>
        <v>9–10 Nov</v>
      </c>
      <c r="D55" t="s">
        <v>18</v>
      </c>
      <c r="E55">
        <v>17.5</v>
      </c>
      <c r="F55">
        <v>40.5</v>
      </c>
      <c r="G55">
        <v>14</v>
      </c>
      <c r="I55">
        <v>9.5</v>
      </c>
      <c r="J55">
        <v>3.5</v>
      </c>
      <c r="K55">
        <v>2</v>
      </c>
      <c r="L55" t="s">
        <v>545</v>
      </c>
      <c r="M55">
        <v>4</v>
      </c>
      <c r="N55">
        <v>9</v>
      </c>
      <c r="O55">
        <v>23</v>
      </c>
    </row>
    <row r="56" spans="1:15" x14ac:dyDescent="0.2">
      <c r="A56" t="s">
        <v>145</v>
      </c>
      <c r="B56" s="4" t="e">
        <f t="shared" si="0"/>
        <v>#VALUE!</v>
      </c>
      <c r="C56" s="4" t="str">
        <f t="shared" si="1"/>
        <v>8–9 Nov</v>
      </c>
      <c r="D56" t="s">
        <v>120</v>
      </c>
      <c r="E56">
        <v>20.9</v>
      </c>
      <c r="F56">
        <v>40.700000000000003</v>
      </c>
      <c r="G56">
        <v>14.3</v>
      </c>
      <c r="I56">
        <v>10.7</v>
      </c>
      <c r="J56">
        <v>3.1</v>
      </c>
      <c r="K56">
        <v>2.9</v>
      </c>
      <c r="L56" t="s">
        <v>545</v>
      </c>
      <c r="M56">
        <v>3.1</v>
      </c>
      <c r="N56">
        <v>4.3</v>
      </c>
      <c r="O56">
        <v>19.8</v>
      </c>
    </row>
    <row r="57" spans="1:15" x14ac:dyDescent="0.2">
      <c r="A57" t="s">
        <v>148</v>
      </c>
      <c r="B57" s="4" t="e">
        <f t="shared" si="0"/>
        <v>#VALUE!</v>
      </c>
      <c r="C57" s="4" t="str">
        <f t="shared" si="1"/>
        <v>5–6 Nov</v>
      </c>
      <c r="D57" t="s">
        <v>498</v>
      </c>
      <c r="E57">
        <v>19.899999999999999</v>
      </c>
      <c r="F57">
        <v>38.9</v>
      </c>
      <c r="G57">
        <v>15.2</v>
      </c>
      <c r="H57">
        <v>0.3</v>
      </c>
      <c r="I57">
        <v>8.5</v>
      </c>
      <c r="J57">
        <v>3.2</v>
      </c>
      <c r="K57">
        <v>3.6</v>
      </c>
      <c r="L57">
        <v>2</v>
      </c>
      <c r="M57">
        <v>2.5</v>
      </c>
      <c r="N57">
        <v>5.9</v>
      </c>
      <c r="O57">
        <v>19</v>
      </c>
    </row>
    <row r="58" spans="1:15" x14ac:dyDescent="0.2">
      <c r="A58" t="s">
        <v>149</v>
      </c>
      <c r="B58" s="4" t="e">
        <f t="shared" si="0"/>
        <v>#VALUE!</v>
      </c>
      <c r="C58" s="4" t="str">
        <f t="shared" si="1"/>
        <v>4–5 Nov</v>
      </c>
      <c r="D58" t="s">
        <v>13</v>
      </c>
      <c r="E58">
        <v>20.6</v>
      </c>
      <c r="F58">
        <v>38.6</v>
      </c>
      <c r="G58">
        <v>15.5</v>
      </c>
      <c r="I58">
        <v>8.5</v>
      </c>
      <c r="J58">
        <v>3.8</v>
      </c>
      <c r="K58">
        <v>3.5</v>
      </c>
      <c r="L58">
        <v>1.5</v>
      </c>
      <c r="M58">
        <v>3.3</v>
      </c>
      <c r="N58">
        <v>4.7</v>
      </c>
      <c r="O58">
        <v>18</v>
      </c>
    </row>
    <row r="59" spans="1:15" x14ac:dyDescent="0.2">
      <c r="A59" t="s">
        <v>149</v>
      </c>
      <c r="B59" s="4" t="e">
        <f t="shared" si="0"/>
        <v>#VALUE!</v>
      </c>
      <c r="C59" s="4" t="str">
        <f t="shared" si="1"/>
        <v>4–5 Nov</v>
      </c>
      <c r="D59" t="s">
        <v>111</v>
      </c>
      <c r="E59">
        <v>19</v>
      </c>
      <c r="F59">
        <v>40.1</v>
      </c>
      <c r="G59">
        <v>15.9</v>
      </c>
      <c r="H59">
        <v>0.4</v>
      </c>
      <c r="I59">
        <v>9.3000000000000007</v>
      </c>
      <c r="J59">
        <v>2.9</v>
      </c>
      <c r="K59">
        <v>3.4</v>
      </c>
      <c r="L59" t="s">
        <v>545</v>
      </c>
      <c r="M59">
        <v>3.4</v>
      </c>
      <c r="N59">
        <v>5.6</v>
      </c>
      <c r="O59">
        <v>21.1</v>
      </c>
    </row>
    <row r="60" spans="1:15" x14ac:dyDescent="0.2">
      <c r="A60" t="s">
        <v>227</v>
      </c>
      <c r="B60" s="4" t="e">
        <f t="shared" si="0"/>
        <v>#VALUE!</v>
      </c>
      <c r="C60" s="4" t="str">
        <f t="shared" si="1"/>
        <v>3–4 Nov</v>
      </c>
      <c r="D60" t="s">
        <v>501</v>
      </c>
      <c r="E60">
        <v>18.899999999999999</v>
      </c>
      <c r="F60">
        <v>40</v>
      </c>
      <c r="G60">
        <v>14</v>
      </c>
      <c r="I60">
        <v>8.8000000000000007</v>
      </c>
      <c r="J60">
        <v>3.5</v>
      </c>
      <c r="K60">
        <v>3.8</v>
      </c>
      <c r="L60">
        <v>1.2</v>
      </c>
      <c r="M60">
        <v>2.5</v>
      </c>
      <c r="N60">
        <v>7.3</v>
      </c>
      <c r="O60">
        <v>21.1</v>
      </c>
    </row>
    <row r="61" spans="1:15" x14ac:dyDescent="0.2">
      <c r="A61" s="1">
        <v>43042</v>
      </c>
      <c r="B61" s="4">
        <f t="shared" si="0"/>
        <v>41946</v>
      </c>
      <c r="C61" s="4">
        <f t="shared" si="1"/>
        <v>41946</v>
      </c>
      <c r="D61" t="s">
        <v>14</v>
      </c>
      <c r="E61">
        <v>20.5</v>
      </c>
      <c r="F61">
        <v>40</v>
      </c>
      <c r="G61">
        <v>15</v>
      </c>
      <c r="I61">
        <v>8</v>
      </c>
      <c r="J61">
        <v>3.5</v>
      </c>
      <c r="K61">
        <v>3</v>
      </c>
      <c r="L61" t="s">
        <v>545</v>
      </c>
      <c r="M61">
        <v>3</v>
      </c>
      <c r="N61">
        <v>7</v>
      </c>
      <c r="O61">
        <v>19.5</v>
      </c>
    </row>
    <row r="62" spans="1:15" x14ac:dyDescent="0.2">
      <c r="A62" t="s">
        <v>553</v>
      </c>
      <c r="B62" s="4" t="e">
        <f t="shared" si="0"/>
        <v>#VALUE!</v>
      </c>
      <c r="C62" s="4" t="str">
        <f t="shared" si="1"/>
        <v>29–30 Oct</v>
      </c>
      <c r="D62" t="s">
        <v>498</v>
      </c>
      <c r="E62">
        <v>20</v>
      </c>
      <c r="F62">
        <v>39</v>
      </c>
      <c r="G62">
        <v>15.1</v>
      </c>
      <c r="H62">
        <v>0.5</v>
      </c>
      <c r="I62">
        <v>8.4</v>
      </c>
      <c r="J62">
        <v>3</v>
      </c>
      <c r="K62">
        <v>3.3</v>
      </c>
      <c r="L62">
        <v>2</v>
      </c>
      <c r="M62">
        <v>2.6</v>
      </c>
      <c r="N62">
        <v>6.1</v>
      </c>
      <c r="O62">
        <v>19</v>
      </c>
    </row>
    <row r="63" spans="1:15" x14ac:dyDescent="0.2">
      <c r="A63" t="s">
        <v>554</v>
      </c>
      <c r="B63" s="4" t="e">
        <f t="shared" si="0"/>
        <v>#VALUE!</v>
      </c>
      <c r="C63" s="4" t="str">
        <f t="shared" si="1"/>
        <v>27–29 Oct</v>
      </c>
      <c r="D63" t="s">
        <v>111</v>
      </c>
      <c r="E63">
        <v>18</v>
      </c>
      <c r="F63">
        <v>41.5</v>
      </c>
      <c r="G63">
        <v>16.3</v>
      </c>
      <c r="H63">
        <v>0.3</v>
      </c>
      <c r="I63">
        <v>9</v>
      </c>
      <c r="J63">
        <v>2.5</v>
      </c>
      <c r="K63">
        <v>3</v>
      </c>
      <c r="L63" t="s">
        <v>545</v>
      </c>
      <c r="M63">
        <v>3.8</v>
      </c>
      <c r="N63">
        <v>5.6</v>
      </c>
      <c r="O63">
        <v>23.5</v>
      </c>
    </row>
    <row r="64" spans="1:15" x14ac:dyDescent="0.2">
      <c r="A64" t="s">
        <v>155</v>
      </c>
      <c r="B64" s="4" t="e">
        <f t="shared" si="0"/>
        <v>#VALUE!</v>
      </c>
      <c r="C64" s="4" t="str">
        <f t="shared" si="1"/>
        <v>27–28 Oct</v>
      </c>
      <c r="D64" t="s">
        <v>18</v>
      </c>
      <c r="E64">
        <v>18</v>
      </c>
      <c r="F64">
        <v>39.5</v>
      </c>
      <c r="G64">
        <v>14.5</v>
      </c>
      <c r="H64">
        <v>1</v>
      </c>
      <c r="I64">
        <v>9</v>
      </c>
      <c r="J64">
        <v>3.5</v>
      </c>
      <c r="K64">
        <v>3</v>
      </c>
      <c r="L64" t="s">
        <v>545</v>
      </c>
      <c r="M64">
        <v>4</v>
      </c>
      <c r="N64">
        <v>7.5</v>
      </c>
      <c r="O64">
        <v>21.5</v>
      </c>
    </row>
    <row r="65" spans="1:15" x14ac:dyDescent="0.2">
      <c r="A65" s="1">
        <v>43035</v>
      </c>
      <c r="B65" s="4">
        <f t="shared" si="0"/>
        <v>41939</v>
      </c>
      <c r="C65" s="4">
        <f t="shared" si="1"/>
        <v>41939</v>
      </c>
      <c r="D65" t="s">
        <v>124</v>
      </c>
      <c r="E65">
        <v>19</v>
      </c>
      <c r="F65">
        <v>39</v>
      </c>
      <c r="G65">
        <v>16</v>
      </c>
      <c r="I65">
        <v>9</v>
      </c>
      <c r="J65">
        <v>2</v>
      </c>
      <c r="K65">
        <v>4</v>
      </c>
      <c r="L65" t="s">
        <v>545</v>
      </c>
      <c r="M65">
        <v>4</v>
      </c>
      <c r="N65">
        <v>7</v>
      </c>
      <c r="O65">
        <v>20</v>
      </c>
    </row>
    <row r="66" spans="1:15" x14ac:dyDescent="0.2">
      <c r="A66" s="1">
        <v>43035</v>
      </c>
      <c r="B66" s="4">
        <f t="shared" si="0"/>
        <v>41939</v>
      </c>
      <c r="C66" s="4">
        <f t="shared" si="1"/>
        <v>41939</v>
      </c>
      <c r="D66" t="s">
        <v>14</v>
      </c>
      <c r="E66">
        <v>20.5</v>
      </c>
      <c r="F66">
        <v>40.5</v>
      </c>
      <c r="G66">
        <v>15</v>
      </c>
      <c r="I66">
        <v>8</v>
      </c>
      <c r="J66">
        <v>3.5</v>
      </c>
      <c r="K66">
        <v>3</v>
      </c>
      <c r="L66" t="s">
        <v>545</v>
      </c>
      <c r="M66">
        <v>3</v>
      </c>
      <c r="N66">
        <v>6.5</v>
      </c>
      <c r="O66">
        <v>20</v>
      </c>
    </row>
    <row r="67" spans="1:15" x14ac:dyDescent="0.2">
      <c r="A67" t="s">
        <v>555</v>
      </c>
      <c r="B67" s="4" t="e">
        <f t="shared" ref="B67:B130" si="2">DATE(YEAR(A67)-3,MONTH(A67),DAY(A67))</f>
        <v>#VALUE!</v>
      </c>
      <c r="C67" s="4" t="str">
        <f t="shared" ref="C67:C130" si="3">IF(ISERROR(B67), A67, B67)</f>
        <v>24–27 Oct</v>
      </c>
      <c r="D67" t="s">
        <v>501</v>
      </c>
      <c r="E67">
        <v>19.5</v>
      </c>
      <c r="F67">
        <v>40.6</v>
      </c>
      <c r="G67">
        <v>13.8</v>
      </c>
      <c r="I67">
        <v>8.5</v>
      </c>
      <c r="J67">
        <v>3.9</v>
      </c>
      <c r="K67">
        <v>4.2</v>
      </c>
      <c r="L67">
        <v>1.2</v>
      </c>
      <c r="M67">
        <v>2.5</v>
      </c>
      <c r="N67">
        <v>5.8</v>
      </c>
      <c r="O67">
        <v>21.1</v>
      </c>
    </row>
    <row r="68" spans="1:15" x14ac:dyDescent="0.2">
      <c r="A68" t="s">
        <v>159</v>
      </c>
      <c r="B68" s="4" t="e">
        <f t="shared" si="2"/>
        <v>#VALUE!</v>
      </c>
      <c r="C68" s="4" t="str">
        <f t="shared" si="3"/>
        <v>22–25 Oct</v>
      </c>
      <c r="D68" t="s">
        <v>134</v>
      </c>
      <c r="E68">
        <v>19.100000000000001</v>
      </c>
      <c r="F68">
        <v>38.9</v>
      </c>
      <c r="G68">
        <v>14.8</v>
      </c>
      <c r="I68">
        <v>9.3000000000000007</v>
      </c>
      <c r="J68">
        <v>2.9</v>
      </c>
      <c r="K68">
        <v>3.3</v>
      </c>
      <c r="L68">
        <v>1.3</v>
      </c>
      <c r="M68">
        <v>2.2000000000000002</v>
      </c>
      <c r="N68">
        <v>8.1999999999999993</v>
      </c>
      <c r="O68">
        <v>19.8</v>
      </c>
    </row>
    <row r="69" spans="1:15" x14ac:dyDescent="0.2">
      <c r="A69" t="s">
        <v>556</v>
      </c>
      <c r="B69" s="4" t="e">
        <f t="shared" si="2"/>
        <v>#VALUE!</v>
      </c>
      <c r="C69" s="4" t="str">
        <f t="shared" si="3"/>
        <v>22–23 Oct</v>
      </c>
      <c r="D69" t="s">
        <v>498</v>
      </c>
      <c r="E69">
        <v>20.3</v>
      </c>
      <c r="F69">
        <v>39.700000000000003</v>
      </c>
      <c r="G69">
        <v>15.2</v>
      </c>
      <c r="H69">
        <v>0.7</v>
      </c>
      <c r="I69">
        <v>8</v>
      </c>
      <c r="J69">
        <v>2.8</v>
      </c>
      <c r="K69">
        <v>3.5</v>
      </c>
      <c r="L69">
        <v>2</v>
      </c>
      <c r="M69">
        <v>2.6</v>
      </c>
      <c r="N69">
        <v>5.2</v>
      </c>
      <c r="O69">
        <v>19.399999999999999</v>
      </c>
    </row>
    <row r="70" spans="1:15" x14ac:dyDescent="0.2">
      <c r="A70" t="s">
        <v>557</v>
      </c>
      <c r="B70" s="4" t="e">
        <f t="shared" si="2"/>
        <v>#VALUE!</v>
      </c>
      <c r="C70" s="4" t="str">
        <f t="shared" si="3"/>
        <v>20–22 Oct</v>
      </c>
      <c r="D70" t="s">
        <v>111</v>
      </c>
      <c r="E70">
        <v>18.5</v>
      </c>
      <c r="F70">
        <v>40.6</v>
      </c>
      <c r="G70">
        <v>15.7</v>
      </c>
      <c r="H70">
        <v>0.5</v>
      </c>
      <c r="I70">
        <v>8.5</v>
      </c>
      <c r="J70">
        <v>2.9</v>
      </c>
      <c r="K70">
        <v>3.6</v>
      </c>
      <c r="L70" t="s">
        <v>545</v>
      </c>
      <c r="M70">
        <v>4.0999999999999996</v>
      </c>
      <c r="N70">
        <v>5.6</v>
      </c>
      <c r="O70">
        <v>22.1</v>
      </c>
    </row>
    <row r="71" spans="1:15" x14ac:dyDescent="0.2">
      <c r="A71" s="1">
        <v>43028</v>
      </c>
      <c r="B71" s="4">
        <f t="shared" si="2"/>
        <v>41932</v>
      </c>
      <c r="C71" s="4">
        <f t="shared" si="3"/>
        <v>41932</v>
      </c>
      <c r="D71" t="s">
        <v>20</v>
      </c>
      <c r="E71">
        <v>20.5</v>
      </c>
      <c r="F71">
        <v>38</v>
      </c>
      <c r="G71">
        <v>16.100000000000001</v>
      </c>
      <c r="I71">
        <v>8.5</v>
      </c>
      <c r="J71">
        <v>4.3</v>
      </c>
      <c r="K71">
        <v>4.5</v>
      </c>
      <c r="L71">
        <v>1.5</v>
      </c>
      <c r="M71">
        <v>2.7</v>
      </c>
      <c r="N71">
        <v>3.9</v>
      </c>
      <c r="O71">
        <v>17.5</v>
      </c>
    </row>
    <row r="72" spans="1:15" x14ac:dyDescent="0.2">
      <c r="A72" s="1">
        <v>43028</v>
      </c>
      <c r="B72" s="4">
        <f t="shared" si="2"/>
        <v>41932</v>
      </c>
      <c r="C72" s="4">
        <f t="shared" si="3"/>
        <v>41932</v>
      </c>
      <c r="D72" t="s">
        <v>14</v>
      </c>
      <c r="E72">
        <v>21</v>
      </c>
      <c r="F72">
        <v>41</v>
      </c>
      <c r="G72">
        <v>14.5</v>
      </c>
      <c r="I72">
        <v>8</v>
      </c>
      <c r="J72">
        <v>3</v>
      </c>
      <c r="K72">
        <v>3</v>
      </c>
      <c r="L72" t="s">
        <v>545</v>
      </c>
      <c r="M72">
        <v>3</v>
      </c>
      <c r="N72">
        <v>6.5</v>
      </c>
      <c r="O72">
        <v>20</v>
      </c>
    </row>
    <row r="73" spans="1:15" x14ac:dyDescent="0.2">
      <c r="A73" t="s">
        <v>558</v>
      </c>
      <c r="B73" s="4" t="e">
        <f t="shared" si="2"/>
        <v>#VALUE!</v>
      </c>
      <c r="C73" s="4" t="str">
        <f t="shared" si="3"/>
        <v>17–20 Oct</v>
      </c>
      <c r="D73" t="s">
        <v>501</v>
      </c>
      <c r="E73">
        <v>20.8</v>
      </c>
      <c r="F73">
        <v>41</v>
      </c>
      <c r="G73">
        <v>13.5</v>
      </c>
      <c r="I73">
        <v>8.5</v>
      </c>
      <c r="J73">
        <v>3.9</v>
      </c>
      <c r="K73">
        <v>4</v>
      </c>
      <c r="L73">
        <v>1.2</v>
      </c>
      <c r="M73">
        <v>2.2000000000000002</v>
      </c>
      <c r="N73">
        <v>4.9000000000000004</v>
      </c>
      <c r="O73">
        <v>20.2</v>
      </c>
    </row>
    <row r="74" spans="1:15" x14ac:dyDescent="0.2">
      <c r="A74" t="s">
        <v>559</v>
      </c>
      <c r="B74" s="4" t="e">
        <f t="shared" si="2"/>
        <v>#VALUE!</v>
      </c>
      <c r="C74" s="4" t="str">
        <f t="shared" si="3"/>
        <v>15–16 Oct</v>
      </c>
      <c r="D74" t="s">
        <v>498</v>
      </c>
      <c r="E74">
        <v>20.9</v>
      </c>
      <c r="F74">
        <v>39.9</v>
      </c>
      <c r="G74">
        <v>15.1</v>
      </c>
      <c r="H74">
        <v>0.8</v>
      </c>
      <c r="I74">
        <v>8.3000000000000007</v>
      </c>
      <c r="J74">
        <v>2.7</v>
      </c>
      <c r="K74">
        <v>3.3</v>
      </c>
      <c r="L74">
        <v>1.9</v>
      </c>
      <c r="M74">
        <v>2.5</v>
      </c>
      <c r="N74">
        <v>4.5999999999999996</v>
      </c>
      <c r="O74">
        <v>19</v>
      </c>
    </row>
    <row r="75" spans="1:15" x14ac:dyDescent="0.2">
      <c r="A75" t="s">
        <v>560</v>
      </c>
      <c r="B75" s="4" t="e">
        <f t="shared" si="2"/>
        <v>#VALUE!</v>
      </c>
      <c r="C75" s="4" t="str">
        <f t="shared" si="3"/>
        <v>13–15 Oct</v>
      </c>
      <c r="D75" t="s">
        <v>111</v>
      </c>
      <c r="E75">
        <v>19.899999999999999</v>
      </c>
      <c r="F75">
        <v>39.6</v>
      </c>
      <c r="G75">
        <v>17.2</v>
      </c>
      <c r="I75">
        <v>7.8</v>
      </c>
      <c r="J75">
        <v>2.4</v>
      </c>
      <c r="K75">
        <v>3.2</v>
      </c>
      <c r="L75" t="s">
        <v>545</v>
      </c>
      <c r="M75">
        <v>4.0999999999999996</v>
      </c>
      <c r="N75">
        <v>5.8</v>
      </c>
      <c r="O75">
        <v>19.7</v>
      </c>
    </row>
    <row r="76" spans="1:15" x14ac:dyDescent="0.2">
      <c r="A76" s="1">
        <v>43021</v>
      </c>
      <c r="B76" s="4">
        <f t="shared" si="2"/>
        <v>41925</v>
      </c>
      <c r="C76" s="4">
        <f t="shared" si="3"/>
        <v>41925</v>
      </c>
      <c r="D76" t="s">
        <v>13</v>
      </c>
      <c r="E76">
        <v>21.3</v>
      </c>
      <c r="F76">
        <v>39.799999999999997</v>
      </c>
      <c r="G76">
        <v>15.8</v>
      </c>
      <c r="H76">
        <v>0.7</v>
      </c>
      <c r="I76">
        <v>7.1</v>
      </c>
      <c r="J76">
        <v>3.4</v>
      </c>
      <c r="K76">
        <v>3.3</v>
      </c>
      <c r="L76">
        <v>1.4</v>
      </c>
      <c r="M76">
        <v>3.2</v>
      </c>
      <c r="N76">
        <v>4</v>
      </c>
      <c r="O76">
        <v>18.5</v>
      </c>
    </row>
    <row r="77" spans="1:15" x14ac:dyDescent="0.2">
      <c r="A77" s="1">
        <v>43021</v>
      </c>
      <c r="B77" s="4">
        <f t="shared" si="2"/>
        <v>41925</v>
      </c>
      <c r="C77" s="4">
        <f t="shared" si="3"/>
        <v>41925</v>
      </c>
      <c r="D77" t="s">
        <v>14</v>
      </c>
      <c r="E77">
        <v>21.5</v>
      </c>
      <c r="F77">
        <v>40.5</v>
      </c>
      <c r="G77">
        <v>15</v>
      </c>
      <c r="I77">
        <v>7.5</v>
      </c>
      <c r="J77">
        <v>3</v>
      </c>
      <c r="K77">
        <v>3</v>
      </c>
      <c r="L77" t="s">
        <v>545</v>
      </c>
      <c r="M77">
        <v>3</v>
      </c>
      <c r="N77">
        <v>6.5</v>
      </c>
      <c r="O77">
        <v>19</v>
      </c>
    </row>
    <row r="78" spans="1:15" x14ac:dyDescent="0.2">
      <c r="A78" t="s">
        <v>561</v>
      </c>
      <c r="B78" s="4" t="e">
        <f t="shared" si="2"/>
        <v>#VALUE!</v>
      </c>
      <c r="C78" s="4" t="str">
        <f t="shared" si="3"/>
        <v>10–13 Oct</v>
      </c>
      <c r="D78" t="s">
        <v>501</v>
      </c>
      <c r="E78">
        <v>20.3</v>
      </c>
      <c r="F78">
        <v>40</v>
      </c>
      <c r="G78">
        <v>13.5</v>
      </c>
      <c r="H78">
        <v>0.4</v>
      </c>
      <c r="I78">
        <v>8.1999999999999993</v>
      </c>
      <c r="J78">
        <v>3.8</v>
      </c>
      <c r="K78">
        <v>4</v>
      </c>
      <c r="L78">
        <v>1.2</v>
      </c>
      <c r="M78">
        <v>2</v>
      </c>
      <c r="N78">
        <v>6.6</v>
      </c>
      <c r="O78">
        <v>19.7</v>
      </c>
    </row>
    <row r="79" spans="1:15" x14ac:dyDescent="0.2">
      <c r="A79" t="s">
        <v>562</v>
      </c>
      <c r="B79" s="4" t="e">
        <f t="shared" si="2"/>
        <v>#VALUE!</v>
      </c>
      <c r="C79" s="4" t="str">
        <f t="shared" si="3"/>
        <v>5–10 Oct</v>
      </c>
      <c r="D79" t="s">
        <v>12</v>
      </c>
      <c r="E79">
        <v>19.600000000000001</v>
      </c>
      <c r="F79">
        <v>41.2</v>
      </c>
      <c r="G79">
        <v>15.6</v>
      </c>
      <c r="I79">
        <v>8.8000000000000007</v>
      </c>
      <c r="K79">
        <v>3.8</v>
      </c>
      <c r="L79" t="s">
        <v>545</v>
      </c>
      <c r="M79">
        <v>2.6</v>
      </c>
      <c r="N79">
        <v>8.4</v>
      </c>
      <c r="O79">
        <v>21.6</v>
      </c>
    </row>
    <row r="80" spans="1:15" x14ac:dyDescent="0.2">
      <c r="A80" t="s">
        <v>563</v>
      </c>
      <c r="B80" s="4" t="e">
        <f t="shared" si="2"/>
        <v>#VALUE!</v>
      </c>
      <c r="C80" s="4" t="str">
        <f t="shared" si="3"/>
        <v>8–9 Oct</v>
      </c>
      <c r="D80" t="s">
        <v>498</v>
      </c>
      <c r="E80">
        <v>21.3</v>
      </c>
      <c r="F80">
        <v>39.9</v>
      </c>
      <c r="G80">
        <v>15.4</v>
      </c>
      <c r="H80">
        <v>0.9</v>
      </c>
      <c r="I80">
        <v>8</v>
      </c>
      <c r="J80">
        <v>2.6</v>
      </c>
      <c r="K80">
        <v>3.1</v>
      </c>
      <c r="L80">
        <v>1.9</v>
      </c>
      <c r="M80">
        <v>2.4</v>
      </c>
      <c r="N80">
        <v>4.5</v>
      </c>
      <c r="O80">
        <v>18.600000000000001</v>
      </c>
    </row>
    <row r="81" spans="1:15" x14ac:dyDescent="0.2">
      <c r="A81" t="s">
        <v>564</v>
      </c>
      <c r="B81" s="4" t="e">
        <f t="shared" si="2"/>
        <v>#VALUE!</v>
      </c>
      <c r="C81" s="4" t="str">
        <f t="shared" si="3"/>
        <v>6–8 Oct</v>
      </c>
      <c r="D81" t="s">
        <v>111</v>
      </c>
      <c r="E81">
        <v>20.8</v>
      </c>
      <c r="F81">
        <v>38.4</v>
      </c>
      <c r="G81">
        <v>17.899999999999999</v>
      </c>
      <c r="I81">
        <v>7.9</v>
      </c>
      <c r="J81">
        <v>2.2000000000000002</v>
      </c>
      <c r="K81">
        <v>3.7</v>
      </c>
      <c r="L81" t="s">
        <v>545</v>
      </c>
      <c r="M81">
        <v>4.4000000000000004</v>
      </c>
      <c r="N81">
        <v>4.7</v>
      </c>
      <c r="O81">
        <v>17.600000000000001</v>
      </c>
    </row>
    <row r="82" spans="1:15" x14ac:dyDescent="0.2">
      <c r="A82" s="1">
        <v>43015</v>
      </c>
      <c r="B82" s="4">
        <f t="shared" si="2"/>
        <v>41919</v>
      </c>
      <c r="C82" s="4">
        <f t="shared" si="3"/>
        <v>41919</v>
      </c>
      <c r="D82" t="s">
        <v>20</v>
      </c>
      <c r="E82">
        <v>21.9</v>
      </c>
      <c r="F82">
        <v>37.5</v>
      </c>
      <c r="G82">
        <v>16.399999999999999</v>
      </c>
      <c r="I82">
        <v>8</v>
      </c>
      <c r="J82">
        <v>4.5</v>
      </c>
      <c r="K82">
        <v>4.2</v>
      </c>
      <c r="L82">
        <v>1.3</v>
      </c>
      <c r="M82">
        <v>2.5</v>
      </c>
      <c r="N82">
        <v>3.7</v>
      </c>
      <c r="O82">
        <v>15.6</v>
      </c>
    </row>
    <row r="83" spans="1:15" x14ac:dyDescent="0.2">
      <c r="A83" s="1">
        <v>43014</v>
      </c>
      <c r="B83" s="4">
        <f t="shared" si="2"/>
        <v>41918</v>
      </c>
      <c r="C83" s="4">
        <f t="shared" si="3"/>
        <v>41918</v>
      </c>
      <c r="D83" t="s">
        <v>14</v>
      </c>
      <c r="E83">
        <v>21</v>
      </c>
      <c r="F83">
        <v>41</v>
      </c>
      <c r="G83">
        <v>15</v>
      </c>
      <c r="I83">
        <v>7</v>
      </c>
      <c r="J83">
        <v>3</v>
      </c>
      <c r="K83">
        <v>3</v>
      </c>
      <c r="L83" t="s">
        <v>545</v>
      </c>
      <c r="M83">
        <v>3</v>
      </c>
      <c r="N83">
        <v>7</v>
      </c>
      <c r="O83">
        <v>20</v>
      </c>
    </row>
    <row r="84" spans="1:15" x14ac:dyDescent="0.2">
      <c r="A84" t="s">
        <v>565</v>
      </c>
      <c r="B84" s="4" t="e">
        <f t="shared" si="2"/>
        <v>#VALUE!</v>
      </c>
      <c r="C84" s="4" t="str">
        <f t="shared" si="3"/>
        <v>3–6 Oct</v>
      </c>
      <c r="D84" t="s">
        <v>501</v>
      </c>
      <c r="E84">
        <v>19.600000000000001</v>
      </c>
      <c r="F84">
        <v>40.4</v>
      </c>
      <c r="G84">
        <v>13.5</v>
      </c>
      <c r="H84">
        <v>0.4</v>
      </c>
      <c r="I84">
        <v>8</v>
      </c>
      <c r="J84">
        <v>2.8</v>
      </c>
      <c r="K84">
        <v>3.8</v>
      </c>
      <c r="L84">
        <v>1.2</v>
      </c>
      <c r="M84">
        <v>2.2000000000000002</v>
      </c>
      <c r="N84">
        <v>8.1</v>
      </c>
      <c r="O84">
        <v>20.8</v>
      </c>
    </row>
    <row r="85" spans="1:15" x14ac:dyDescent="0.2">
      <c r="A85" t="s">
        <v>364</v>
      </c>
      <c r="B85" s="4" t="e">
        <f t="shared" si="2"/>
        <v>#VALUE!</v>
      </c>
      <c r="C85" s="4" t="str">
        <f t="shared" si="3"/>
        <v>4–5 Oct</v>
      </c>
      <c r="D85" t="s">
        <v>48</v>
      </c>
      <c r="E85">
        <v>23</v>
      </c>
      <c r="F85">
        <v>38</v>
      </c>
      <c r="G85">
        <v>16</v>
      </c>
      <c r="H85">
        <v>1</v>
      </c>
      <c r="I85">
        <v>6.5</v>
      </c>
      <c r="J85">
        <v>4</v>
      </c>
      <c r="K85">
        <v>2.5</v>
      </c>
      <c r="L85" t="s">
        <v>545</v>
      </c>
      <c r="M85">
        <v>3.5</v>
      </c>
      <c r="N85">
        <v>5.5</v>
      </c>
      <c r="O85">
        <v>15</v>
      </c>
    </row>
    <row r="86" spans="1:15" x14ac:dyDescent="0.2">
      <c r="A86" t="s">
        <v>61</v>
      </c>
      <c r="B86" s="4" t="e">
        <f t="shared" si="2"/>
        <v>#VALUE!</v>
      </c>
      <c r="C86" s="4" t="str">
        <f t="shared" si="3"/>
        <v>1–2 Oct</v>
      </c>
      <c r="D86" t="s">
        <v>498</v>
      </c>
      <c r="E86">
        <v>20.8</v>
      </c>
      <c r="F86">
        <v>40.200000000000003</v>
      </c>
      <c r="G86">
        <v>15.7</v>
      </c>
      <c r="H86">
        <v>1</v>
      </c>
      <c r="I86">
        <v>8</v>
      </c>
      <c r="J86">
        <v>2.5</v>
      </c>
      <c r="K86">
        <v>3.2</v>
      </c>
      <c r="L86">
        <v>1.4</v>
      </c>
      <c r="M86">
        <v>2.2000000000000002</v>
      </c>
      <c r="N86">
        <v>5</v>
      </c>
      <c r="O86">
        <v>19.399999999999999</v>
      </c>
    </row>
    <row r="87" spans="1:15" x14ac:dyDescent="0.2">
      <c r="A87" t="s">
        <v>170</v>
      </c>
      <c r="B87" s="4" t="e">
        <f t="shared" si="2"/>
        <v>#VALUE!</v>
      </c>
      <c r="C87" s="4" t="str">
        <f t="shared" si="3"/>
        <v>30 Sep–1 Oct</v>
      </c>
      <c r="D87" t="s">
        <v>111</v>
      </c>
      <c r="E87">
        <v>19.5</v>
      </c>
      <c r="F87">
        <v>37.6</v>
      </c>
      <c r="G87">
        <v>17.100000000000001</v>
      </c>
      <c r="H87">
        <v>0.7</v>
      </c>
      <c r="I87">
        <v>8.6</v>
      </c>
      <c r="J87">
        <v>3.1</v>
      </c>
      <c r="K87">
        <v>3.7</v>
      </c>
      <c r="L87" t="s">
        <v>545</v>
      </c>
      <c r="M87">
        <v>3.5</v>
      </c>
      <c r="N87">
        <v>6.2</v>
      </c>
      <c r="O87">
        <v>18.100000000000001</v>
      </c>
    </row>
    <row r="88" spans="1:15" x14ac:dyDescent="0.2">
      <c r="A88" s="1">
        <v>43007</v>
      </c>
      <c r="B88" s="4">
        <f t="shared" si="2"/>
        <v>41911</v>
      </c>
      <c r="C88" s="4">
        <f t="shared" si="3"/>
        <v>41911</v>
      </c>
      <c r="D88" t="s">
        <v>14</v>
      </c>
      <c r="E88">
        <v>21</v>
      </c>
      <c r="F88">
        <v>40.5</v>
      </c>
      <c r="G88">
        <v>15.5</v>
      </c>
      <c r="I88">
        <v>7</v>
      </c>
      <c r="J88">
        <v>2.5</v>
      </c>
      <c r="K88">
        <v>3</v>
      </c>
      <c r="L88" t="s">
        <v>545</v>
      </c>
      <c r="M88">
        <v>3</v>
      </c>
      <c r="N88">
        <v>7.5</v>
      </c>
      <c r="O88">
        <v>19.5</v>
      </c>
    </row>
    <row r="89" spans="1:15" x14ac:dyDescent="0.2">
      <c r="A89" t="s">
        <v>522</v>
      </c>
      <c r="B89" s="4" t="e">
        <f t="shared" si="2"/>
        <v>#VALUE!</v>
      </c>
      <c r="C89" s="4" t="str">
        <f t="shared" si="3"/>
        <v>26–29 Sep</v>
      </c>
      <c r="D89" t="s">
        <v>501</v>
      </c>
      <c r="E89">
        <v>19.399999999999999</v>
      </c>
      <c r="F89">
        <v>40.200000000000003</v>
      </c>
      <c r="G89">
        <v>13.3</v>
      </c>
      <c r="H89">
        <v>0.4</v>
      </c>
      <c r="I89">
        <v>8</v>
      </c>
      <c r="J89">
        <v>2.5</v>
      </c>
      <c r="K89">
        <v>4</v>
      </c>
      <c r="L89">
        <v>1</v>
      </c>
      <c r="M89">
        <v>2</v>
      </c>
      <c r="N89">
        <v>9.1999999999999993</v>
      </c>
      <c r="O89">
        <v>20.8</v>
      </c>
    </row>
    <row r="90" spans="1:15" x14ac:dyDescent="0.2">
      <c r="A90" s="1">
        <v>43005</v>
      </c>
      <c r="B90" s="4">
        <f t="shared" si="2"/>
        <v>41909</v>
      </c>
      <c r="C90" s="4">
        <f t="shared" si="3"/>
        <v>41909</v>
      </c>
      <c r="D90" t="s">
        <v>124</v>
      </c>
      <c r="E90">
        <v>18</v>
      </c>
      <c r="F90">
        <v>41</v>
      </c>
      <c r="G90">
        <v>15</v>
      </c>
      <c r="I90">
        <v>9</v>
      </c>
      <c r="J90">
        <v>2</v>
      </c>
      <c r="K90">
        <v>3</v>
      </c>
      <c r="L90" t="s">
        <v>545</v>
      </c>
      <c r="M90">
        <v>4</v>
      </c>
      <c r="N90">
        <v>8</v>
      </c>
      <c r="O90">
        <v>23</v>
      </c>
    </row>
    <row r="91" spans="1:15" x14ac:dyDescent="0.2">
      <c r="A91" s="1">
        <v>43004</v>
      </c>
      <c r="B91" s="4">
        <f t="shared" si="2"/>
        <v>41908</v>
      </c>
      <c r="C91" s="4">
        <f t="shared" si="3"/>
        <v>41908</v>
      </c>
      <c r="D91" t="s">
        <v>498</v>
      </c>
      <c r="E91">
        <v>20.2</v>
      </c>
      <c r="F91">
        <v>40.5</v>
      </c>
      <c r="G91">
        <v>16</v>
      </c>
      <c r="H91">
        <v>1</v>
      </c>
      <c r="I91">
        <v>7.8</v>
      </c>
      <c r="J91">
        <v>2.2999999999999998</v>
      </c>
      <c r="K91">
        <v>2.9</v>
      </c>
      <c r="L91">
        <v>1.8</v>
      </c>
      <c r="M91">
        <v>2.4</v>
      </c>
      <c r="N91">
        <v>5.0999999999999996</v>
      </c>
      <c r="O91">
        <v>20.3</v>
      </c>
    </row>
    <row r="92" spans="1:15" x14ac:dyDescent="0.2">
      <c r="A92" t="s">
        <v>566</v>
      </c>
      <c r="B92" s="4" t="e">
        <f t="shared" si="2"/>
        <v>#VALUE!</v>
      </c>
      <c r="C92" s="4" t="str">
        <f t="shared" si="3"/>
        <v>22–24 Sep</v>
      </c>
      <c r="D92" t="s">
        <v>111</v>
      </c>
      <c r="E92">
        <v>21.5</v>
      </c>
      <c r="F92">
        <v>37.6</v>
      </c>
      <c r="G92">
        <v>15.9</v>
      </c>
      <c r="H92">
        <v>0.9</v>
      </c>
      <c r="I92">
        <v>8.1</v>
      </c>
      <c r="J92">
        <v>2.7</v>
      </c>
      <c r="K92">
        <v>3</v>
      </c>
      <c r="L92" t="s">
        <v>545</v>
      </c>
      <c r="M92">
        <v>3.9</v>
      </c>
      <c r="N92">
        <v>6.4</v>
      </c>
      <c r="O92">
        <v>16.100000000000001</v>
      </c>
    </row>
    <row r="93" spans="1:15" x14ac:dyDescent="0.2">
      <c r="A93" s="1">
        <v>43001</v>
      </c>
      <c r="B93" s="4">
        <f t="shared" si="2"/>
        <v>41905</v>
      </c>
      <c r="C93" s="4">
        <f t="shared" si="3"/>
        <v>41905</v>
      </c>
      <c r="D93" t="s">
        <v>18</v>
      </c>
      <c r="E93">
        <v>20</v>
      </c>
      <c r="F93">
        <v>39.5</v>
      </c>
      <c r="G93">
        <v>15</v>
      </c>
      <c r="I93">
        <v>8</v>
      </c>
      <c r="J93">
        <v>3</v>
      </c>
      <c r="K93">
        <v>2</v>
      </c>
      <c r="L93" t="s">
        <v>545</v>
      </c>
      <c r="M93">
        <v>4</v>
      </c>
      <c r="N93">
        <v>8.5</v>
      </c>
      <c r="O93">
        <v>19.5</v>
      </c>
    </row>
    <row r="94" spans="1:15" x14ac:dyDescent="0.2">
      <c r="A94" s="1">
        <v>43000</v>
      </c>
      <c r="B94" s="4">
        <f t="shared" si="2"/>
        <v>41904</v>
      </c>
      <c r="C94" s="4">
        <f t="shared" si="3"/>
        <v>41904</v>
      </c>
      <c r="D94" t="s">
        <v>14</v>
      </c>
      <c r="E94">
        <v>21</v>
      </c>
      <c r="F94">
        <v>40</v>
      </c>
      <c r="G94">
        <v>15.5</v>
      </c>
      <c r="I94">
        <v>7</v>
      </c>
      <c r="J94">
        <v>2.5</v>
      </c>
      <c r="K94">
        <v>3</v>
      </c>
      <c r="L94" t="s">
        <v>545</v>
      </c>
      <c r="M94">
        <v>3.5</v>
      </c>
      <c r="N94">
        <v>7.5</v>
      </c>
      <c r="O94">
        <v>19</v>
      </c>
    </row>
    <row r="95" spans="1:15" x14ac:dyDescent="0.2">
      <c r="A95" t="s">
        <v>567</v>
      </c>
      <c r="B95" s="4" t="e">
        <f t="shared" si="2"/>
        <v>#VALUE!</v>
      </c>
      <c r="C95" s="4" t="str">
        <f t="shared" si="3"/>
        <v>19–22 Sep</v>
      </c>
      <c r="D95" t="s">
        <v>501</v>
      </c>
      <c r="E95">
        <v>19.8</v>
      </c>
      <c r="F95">
        <v>38</v>
      </c>
      <c r="G95">
        <v>15</v>
      </c>
      <c r="H95">
        <v>0.5</v>
      </c>
      <c r="I95">
        <v>7.9</v>
      </c>
      <c r="J95">
        <v>2.4</v>
      </c>
      <c r="K95">
        <v>3.9</v>
      </c>
      <c r="L95">
        <v>1.2</v>
      </c>
      <c r="M95">
        <v>2.2000000000000002</v>
      </c>
      <c r="N95">
        <v>9.1</v>
      </c>
      <c r="O95">
        <v>18.2</v>
      </c>
    </row>
    <row r="96" spans="1:15" x14ac:dyDescent="0.2">
      <c r="A96" s="1">
        <v>42995</v>
      </c>
      <c r="B96" s="4">
        <f t="shared" si="2"/>
        <v>41899</v>
      </c>
      <c r="C96" s="4">
        <f t="shared" si="3"/>
        <v>41899</v>
      </c>
      <c r="D96" t="s">
        <v>498</v>
      </c>
      <c r="E96">
        <v>20.5</v>
      </c>
      <c r="F96">
        <v>40.4</v>
      </c>
      <c r="G96">
        <v>15.8</v>
      </c>
      <c r="H96">
        <v>0.9</v>
      </c>
      <c r="I96">
        <v>7.9</v>
      </c>
      <c r="J96">
        <v>2.4</v>
      </c>
      <c r="K96">
        <v>3.1</v>
      </c>
      <c r="L96">
        <v>2</v>
      </c>
      <c r="M96">
        <v>2.1</v>
      </c>
      <c r="N96">
        <v>4.9000000000000004</v>
      </c>
      <c r="O96">
        <v>19.899999999999999</v>
      </c>
    </row>
    <row r="97" spans="1:15" x14ac:dyDescent="0.2">
      <c r="A97" t="s">
        <v>241</v>
      </c>
      <c r="B97" s="4" t="e">
        <f t="shared" si="2"/>
        <v>#VALUE!</v>
      </c>
      <c r="C97" s="4" t="str">
        <f t="shared" si="3"/>
        <v>15–16 Sep</v>
      </c>
      <c r="D97" t="s">
        <v>111</v>
      </c>
      <c r="E97">
        <v>19.899999999999999</v>
      </c>
      <c r="F97">
        <v>37</v>
      </c>
      <c r="G97">
        <v>16.899999999999999</v>
      </c>
      <c r="H97">
        <v>0.8</v>
      </c>
      <c r="I97">
        <v>8.4</v>
      </c>
      <c r="J97">
        <v>3.1</v>
      </c>
      <c r="K97">
        <v>3.2</v>
      </c>
      <c r="L97" t="s">
        <v>545</v>
      </c>
      <c r="M97">
        <v>4.0999999999999996</v>
      </c>
      <c r="N97">
        <v>6.6</v>
      </c>
      <c r="O97">
        <v>17.100000000000001</v>
      </c>
    </row>
    <row r="98" spans="1:15" x14ac:dyDescent="0.2">
      <c r="A98" s="1">
        <v>42993</v>
      </c>
      <c r="B98" s="4">
        <f t="shared" si="2"/>
        <v>41897</v>
      </c>
      <c r="C98" s="4">
        <f t="shared" si="3"/>
        <v>41897</v>
      </c>
      <c r="D98" t="s">
        <v>14</v>
      </c>
      <c r="E98">
        <v>21</v>
      </c>
      <c r="F98">
        <v>40.5</v>
      </c>
      <c r="G98">
        <v>15.5</v>
      </c>
      <c r="I98">
        <v>7</v>
      </c>
      <c r="J98">
        <v>2.5</v>
      </c>
      <c r="K98">
        <v>3</v>
      </c>
      <c r="L98" t="s">
        <v>545</v>
      </c>
      <c r="M98">
        <v>3.5</v>
      </c>
      <c r="N98">
        <v>7</v>
      </c>
      <c r="O98">
        <v>19.5</v>
      </c>
    </row>
    <row r="99" spans="1:15" x14ac:dyDescent="0.2">
      <c r="A99" s="1">
        <v>42993</v>
      </c>
      <c r="B99" s="4">
        <f t="shared" si="2"/>
        <v>41897</v>
      </c>
      <c r="C99" s="4">
        <f t="shared" si="3"/>
        <v>41897</v>
      </c>
      <c r="D99" t="s">
        <v>13</v>
      </c>
      <c r="E99">
        <v>20</v>
      </c>
      <c r="F99">
        <v>41</v>
      </c>
      <c r="G99">
        <v>17</v>
      </c>
      <c r="H99">
        <v>0.5</v>
      </c>
      <c r="I99">
        <v>6.5</v>
      </c>
      <c r="J99">
        <v>2.6</v>
      </c>
      <c r="K99">
        <v>3.2</v>
      </c>
      <c r="L99">
        <v>2.2000000000000002</v>
      </c>
      <c r="M99">
        <v>3.7</v>
      </c>
      <c r="N99">
        <v>3.3</v>
      </c>
      <c r="O99">
        <v>21</v>
      </c>
    </row>
    <row r="100" spans="1:15" x14ac:dyDescent="0.2">
      <c r="A100" t="s">
        <v>568</v>
      </c>
      <c r="B100" s="4" t="e">
        <f t="shared" si="2"/>
        <v>#VALUE!</v>
      </c>
      <c r="C100" s="4" t="str">
        <f t="shared" si="3"/>
        <v>12–15 Sep</v>
      </c>
      <c r="D100" t="s">
        <v>501</v>
      </c>
      <c r="E100">
        <v>21</v>
      </c>
      <c r="F100">
        <v>38</v>
      </c>
      <c r="G100">
        <v>15</v>
      </c>
      <c r="H100">
        <v>0.5</v>
      </c>
      <c r="I100">
        <v>7.8</v>
      </c>
      <c r="J100">
        <v>2</v>
      </c>
      <c r="K100">
        <v>3.8</v>
      </c>
      <c r="L100">
        <v>1.2</v>
      </c>
      <c r="M100">
        <v>2</v>
      </c>
      <c r="N100">
        <v>8.6999999999999993</v>
      </c>
      <c r="O100">
        <v>17</v>
      </c>
    </row>
    <row r="101" spans="1:15" x14ac:dyDescent="0.2">
      <c r="A101" t="s">
        <v>569</v>
      </c>
      <c r="B101" s="4" t="e">
        <f t="shared" si="2"/>
        <v>#VALUE!</v>
      </c>
      <c r="C101" s="4" t="str">
        <f t="shared" si="3"/>
        <v>9–14 Sep</v>
      </c>
      <c r="D101" t="s">
        <v>134</v>
      </c>
      <c r="E101">
        <v>20.9</v>
      </c>
      <c r="F101">
        <v>36.799999999999997</v>
      </c>
      <c r="G101">
        <v>15.6</v>
      </c>
      <c r="I101">
        <v>9</v>
      </c>
      <c r="J101">
        <v>2.2999999999999998</v>
      </c>
      <c r="K101">
        <v>3.4</v>
      </c>
      <c r="L101">
        <v>0.9</v>
      </c>
      <c r="M101">
        <v>2.4</v>
      </c>
      <c r="N101">
        <v>8.1999999999999993</v>
      </c>
      <c r="O101">
        <v>15.9</v>
      </c>
    </row>
    <row r="102" spans="1:15" x14ac:dyDescent="0.2">
      <c r="A102" s="1">
        <v>42990</v>
      </c>
      <c r="B102" s="4">
        <f t="shared" si="2"/>
        <v>41894</v>
      </c>
      <c r="C102" s="4">
        <f t="shared" si="3"/>
        <v>41894</v>
      </c>
      <c r="D102" t="s">
        <v>498</v>
      </c>
      <c r="E102">
        <v>20.100000000000001</v>
      </c>
      <c r="F102">
        <v>41.5</v>
      </c>
      <c r="G102">
        <v>15.5</v>
      </c>
      <c r="H102">
        <v>0.7</v>
      </c>
      <c r="I102">
        <v>7.6</v>
      </c>
      <c r="J102">
        <v>2.2000000000000002</v>
      </c>
      <c r="K102">
        <v>2.9</v>
      </c>
      <c r="L102">
        <v>1.9</v>
      </c>
      <c r="M102">
        <v>2.2999999999999998</v>
      </c>
      <c r="N102">
        <v>5.3</v>
      </c>
      <c r="O102">
        <v>21.4</v>
      </c>
    </row>
    <row r="103" spans="1:15" x14ac:dyDescent="0.2">
      <c r="A103" t="s">
        <v>176</v>
      </c>
      <c r="B103" s="4" t="e">
        <f t="shared" si="2"/>
        <v>#VALUE!</v>
      </c>
      <c r="C103" s="4" t="str">
        <f t="shared" si="3"/>
        <v>8–10 Sep</v>
      </c>
      <c r="D103" t="s">
        <v>111</v>
      </c>
      <c r="E103">
        <v>21.7</v>
      </c>
      <c r="F103">
        <v>37.700000000000003</v>
      </c>
      <c r="G103">
        <v>17</v>
      </c>
      <c r="H103">
        <v>0.7</v>
      </c>
      <c r="I103">
        <v>7.3</v>
      </c>
      <c r="J103">
        <v>2</v>
      </c>
      <c r="K103">
        <v>3.6</v>
      </c>
      <c r="L103" t="s">
        <v>545</v>
      </c>
      <c r="M103">
        <v>4</v>
      </c>
      <c r="N103">
        <v>6</v>
      </c>
      <c r="O103">
        <v>16</v>
      </c>
    </row>
    <row r="104" spans="1:15" x14ac:dyDescent="0.2">
      <c r="A104" t="s">
        <v>570</v>
      </c>
      <c r="B104" s="4" t="e">
        <f t="shared" si="2"/>
        <v>#VALUE!</v>
      </c>
      <c r="C104" s="4" t="str">
        <f t="shared" si="3"/>
        <v>4–10 Sep</v>
      </c>
      <c r="D104" t="s">
        <v>12</v>
      </c>
      <c r="E104">
        <v>20</v>
      </c>
      <c r="F104">
        <v>41.1</v>
      </c>
      <c r="G104">
        <v>18.600000000000001</v>
      </c>
      <c r="I104">
        <v>6.9</v>
      </c>
      <c r="K104">
        <v>2.1</v>
      </c>
      <c r="L104" t="s">
        <v>545</v>
      </c>
      <c r="M104">
        <v>2.9</v>
      </c>
      <c r="N104">
        <v>8.4</v>
      </c>
      <c r="O104">
        <v>21.1</v>
      </c>
    </row>
    <row r="105" spans="1:15" x14ac:dyDescent="0.2">
      <c r="A105" s="1">
        <v>42986</v>
      </c>
      <c r="B105" s="4">
        <f t="shared" si="2"/>
        <v>41890</v>
      </c>
      <c r="C105" s="4">
        <f t="shared" si="3"/>
        <v>41890</v>
      </c>
      <c r="D105" t="s">
        <v>14</v>
      </c>
      <c r="E105">
        <v>21.5</v>
      </c>
      <c r="F105">
        <v>40.5</v>
      </c>
      <c r="G105">
        <v>15</v>
      </c>
      <c r="I105">
        <v>7</v>
      </c>
      <c r="J105">
        <v>2</v>
      </c>
      <c r="K105">
        <v>3.5</v>
      </c>
      <c r="L105" t="s">
        <v>545</v>
      </c>
      <c r="M105">
        <v>3.5</v>
      </c>
      <c r="N105">
        <v>7</v>
      </c>
      <c r="O105">
        <v>19</v>
      </c>
    </row>
    <row r="106" spans="1:15" x14ac:dyDescent="0.2">
      <c r="A106" t="s">
        <v>571</v>
      </c>
      <c r="B106" s="4" t="e">
        <f t="shared" si="2"/>
        <v>#VALUE!</v>
      </c>
      <c r="C106" s="4" t="str">
        <f t="shared" si="3"/>
        <v>5–8 Sep</v>
      </c>
      <c r="D106" t="s">
        <v>501</v>
      </c>
      <c r="E106">
        <v>20.6</v>
      </c>
      <c r="F106">
        <v>39</v>
      </c>
      <c r="G106">
        <v>14.2</v>
      </c>
      <c r="H106">
        <v>0.5</v>
      </c>
      <c r="I106">
        <v>7.5</v>
      </c>
      <c r="J106">
        <v>2.1</v>
      </c>
      <c r="K106">
        <v>3.9</v>
      </c>
      <c r="L106">
        <v>1.5</v>
      </c>
      <c r="M106">
        <v>2.4</v>
      </c>
      <c r="N106">
        <v>8.3000000000000007</v>
      </c>
      <c r="O106">
        <v>18.399999999999999</v>
      </c>
    </row>
    <row r="107" spans="1:15" x14ac:dyDescent="0.2">
      <c r="A107" s="1">
        <v>42983</v>
      </c>
      <c r="B107" s="4">
        <f t="shared" si="2"/>
        <v>41887</v>
      </c>
      <c r="C107" s="4">
        <f t="shared" si="3"/>
        <v>41887</v>
      </c>
      <c r="D107" t="s">
        <v>498</v>
      </c>
      <c r="E107">
        <v>20.5</v>
      </c>
      <c r="F107">
        <v>41.9</v>
      </c>
      <c r="G107">
        <v>15.7</v>
      </c>
      <c r="H107">
        <v>0.7</v>
      </c>
      <c r="I107">
        <v>7.8</v>
      </c>
      <c r="J107">
        <v>1.7</v>
      </c>
      <c r="K107">
        <v>2.7</v>
      </c>
      <c r="L107">
        <v>1.8</v>
      </c>
      <c r="M107">
        <v>2.4</v>
      </c>
      <c r="N107">
        <v>4.8</v>
      </c>
      <c r="O107">
        <v>21.4</v>
      </c>
    </row>
    <row r="108" spans="1:15" x14ac:dyDescent="0.2">
      <c r="A108" t="s">
        <v>377</v>
      </c>
      <c r="B108" s="4" t="e">
        <f t="shared" si="2"/>
        <v>#VALUE!</v>
      </c>
      <c r="C108" s="4" t="str">
        <f t="shared" si="3"/>
        <v>1–3 Sep</v>
      </c>
      <c r="D108" t="s">
        <v>111</v>
      </c>
      <c r="E108">
        <v>20.8</v>
      </c>
      <c r="F108">
        <v>37.9</v>
      </c>
      <c r="G108">
        <v>18</v>
      </c>
      <c r="H108">
        <v>0.6</v>
      </c>
      <c r="I108">
        <v>7.8</v>
      </c>
      <c r="J108">
        <v>2.1</v>
      </c>
      <c r="K108">
        <v>3.4</v>
      </c>
      <c r="L108" t="s">
        <v>545</v>
      </c>
      <c r="M108">
        <v>4.3</v>
      </c>
      <c r="N108">
        <v>5.0999999999999996</v>
      </c>
      <c r="O108">
        <v>17.100000000000001</v>
      </c>
    </row>
    <row r="109" spans="1:15" x14ac:dyDescent="0.2">
      <c r="A109" s="1">
        <v>42979</v>
      </c>
      <c r="B109" s="4">
        <f t="shared" si="2"/>
        <v>41883</v>
      </c>
      <c r="C109" s="4">
        <f t="shared" si="3"/>
        <v>41883</v>
      </c>
      <c r="D109" t="s">
        <v>14</v>
      </c>
      <c r="E109">
        <v>21.5</v>
      </c>
      <c r="F109">
        <v>40.5</v>
      </c>
      <c r="G109">
        <v>15.5</v>
      </c>
      <c r="I109">
        <v>6.5</v>
      </c>
      <c r="J109">
        <v>2.5</v>
      </c>
      <c r="K109">
        <v>3.5</v>
      </c>
      <c r="L109" t="s">
        <v>545</v>
      </c>
      <c r="M109">
        <v>3.5</v>
      </c>
      <c r="N109">
        <v>6.5</v>
      </c>
      <c r="O109">
        <v>19</v>
      </c>
    </row>
    <row r="110" spans="1:15" x14ac:dyDescent="0.2">
      <c r="A110" t="s">
        <v>572</v>
      </c>
      <c r="B110" s="4" t="e">
        <f t="shared" si="2"/>
        <v>#VALUE!</v>
      </c>
      <c r="C110" s="4" t="str">
        <f t="shared" si="3"/>
        <v>29 Aug–1 Sep</v>
      </c>
      <c r="D110" t="s">
        <v>501</v>
      </c>
      <c r="E110">
        <v>21.1</v>
      </c>
      <c r="F110">
        <v>39.200000000000003</v>
      </c>
      <c r="G110">
        <v>14.9</v>
      </c>
      <c r="H110">
        <v>0.5</v>
      </c>
      <c r="I110">
        <v>7.8</v>
      </c>
      <c r="J110">
        <v>2</v>
      </c>
      <c r="K110">
        <v>3.7</v>
      </c>
      <c r="L110">
        <v>1.5</v>
      </c>
      <c r="M110">
        <v>2.4</v>
      </c>
      <c r="N110">
        <v>6.9</v>
      </c>
      <c r="O110">
        <v>18.100000000000001</v>
      </c>
    </row>
    <row r="111" spans="1:15" x14ac:dyDescent="0.2">
      <c r="A111" t="s">
        <v>573</v>
      </c>
      <c r="B111" s="4" t="e">
        <f t="shared" si="2"/>
        <v>#VALUE!</v>
      </c>
      <c r="C111" s="4" t="str">
        <f t="shared" si="3"/>
        <v>30–31 Aug</v>
      </c>
      <c r="D111" t="s">
        <v>48</v>
      </c>
      <c r="E111">
        <v>21</v>
      </c>
      <c r="F111">
        <v>40</v>
      </c>
      <c r="G111">
        <v>14.5</v>
      </c>
      <c r="H111">
        <v>1</v>
      </c>
      <c r="I111">
        <v>6.5</v>
      </c>
      <c r="J111">
        <v>4</v>
      </c>
      <c r="K111">
        <v>3</v>
      </c>
      <c r="L111" t="s">
        <v>545</v>
      </c>
      <c r="M111">
        <v>4</v>
      </c>
      <c r="N111">
        <v>6</v>
      </c>
      <c r="O111">
        <v>19</v>
      </c>
    </row>
    <row r="112" spans="1:15" x14ac:dyDescent="0.2">
      <c r="A112" s="1">
        <v>42976</v>
      </c>
      <c r="B112" s="4">
        <f t="shared" si="2"/>
        <v>41880</v>
      </c>
      <c r="C112" s="4">
        <f t="shared" si="3"/>
        <v>41880</v>
      </c>
      <c r="D112" t="s">
        <v>498</v>
      </c>
      <c r="E112">
        <v>20.3</v>
      </c>
      <c r="F112">
        <v>42.3</v>
      </c>
      <c r="G112">
        <v>15.9</v>
      </c>
      <c r="H112">
        <v>0.9</v>
      </c>
      <c r="I112">
        <v>7.3</v>
      </c>
      <c r="J112">
        <v>1.8</v>
      </c>
      <c r="K112">
        <v>2.8</v>
      </c>
      <c r="L112">
        <v>1.6</v>
      </c>
      <c r="M112">
        <v>2.2000000000000002</v>
      </c>
      <c r="N112">
        <v>4.9000000000000004</v>
      </c>
      <c r="O112">
        <v>22</v>
      </c>
    </row>
    <row r="113" spans="1:15" x14ac:dyDescent="0.2">
      <c r="A113" t="s">
        <v>574</v>
      </c>
      <c r="B113" s="4" t="e">
        <f t="shared" si="2"/>
        <v>#VALUE!</v>
      </c>
      <c r="C113" s="4" t="str">
        <f t="shared" si="3"/>
        <v>27–28 Aug</v>
      </c>
      <c r="D113" t="s">
        <v>111</v>
      </c>
      <c r="E113">
        <v>21.8</v>
      </c>
      <c r="F113">
        <v>39.700000000000003</v>
      </c>
      <c r="G113">
        <v>16.8</v>
      </c>
      <c r="H113">
        <v>0.4</v>
      </c>
      <c r="I113">
        <v>7.2</v>
      </c>
      <c r="J113">
        <v>2.8</v>
      </c>
      <c r="K113">
        <v>3</v>
      </c>
      <c r="L113" t="s">
        <v>545</v>
      </c>
      <c r="M113">
        <v>3.5</v>
      </c>
      <c r="N113">
        <v>4.8</v>
      </c>
      <c r="O113">
        <v>17.899999999999999</v>
      </c>
    </row>
    <row r="114" spans="1:15" x14ac:dyDescent="0.2">
      <c r="A114" s="1">
        <v>42972</v>
      </c>
      <c r="B114" s="4">
        <f t="shared" si="2"/>
        <v>41876</v>
      </c>
      <c r="C114" s="4">
        <f t="shared" si="3"/>
        <v>41876</v>
      </c>
      <c r="D114" t="s">
        <v>14</v>
      </c>
      <c r="E114">
        <v>21.5</v>
      </c>
      <c r="F114">
        <v>40</v>
      </c>
      <c r="G114">
        <v>15.5</v>
      </c>
      <c r="I114">
        <v>7</v>
      </c>
      <c r="J114">
        <v>2.5</v>
      </c>
      <c r="K114">
        <v>3.5</v>
      </c>
      <c r="L114" t="s">
        <v>545</v>
      </c>
      <c r="M114">
        <v>3.5</v>
      </c>
      <c r="N114">
        <v>6.5</v>
      </c>
      <c r="O114">
        <v>18.5</v>
      </c>
    </row>
    <row r="115" spans="1:15" x14ac:dyDescent="0.2">
      <c r="A115" s="1">
        <v>42969</v>
      </c>
      <c r="B115" s="4">
        <f t="shared" si="2"/>
        <v>41873</v>
      </c>
      <c r="C115" s="4">
        <f t="shared" si="3"/>
        <v>41873</v>
      </c>
      <c r="D115" t="s">
        <v>498</v>
      </c>
      <c r="E115">
        <v>20.399999999999999</v>
      </c>
      <c r="F115">
        <v>42</v>
      </c>
      <c r="G115">
        <v>16.100000000000001</v>
      </c>
      <c r="H115">
        <v>0.8</v>
      </c>
      <c r="I115">
        <v>7.3</v>
      </c>
      <c r="J115">
        <v>1.9</v>
      </c>
      <c r="K115">
        <v>2.7</v>
      </c>
      <c r="L115">
        <v>1.4</v>
      </c>
      <c r="M115">
        <v>2.2999999999999998</v>
      </c>
      <c r="N115">
        <v>5.0999999999999996</v>
      </c>
      <c r="O115">
        <v>21.6</v>
      </c>
    </row>
    <row r="116" spans="1:15" x14ac:dyDescent="0.2">
      <c r="A116" t="s">
        <v>575</v>
      </c>
      <c r="B116" s="4" t="e">
        <f t="shared" si="2"/>
        <v>#VALUE!</v>
      </c>
      <c r="C116" s="4" t="str">
        <f t="shared" si="3"/>
        <v>6–7 Aug</v>
      </c>
      <c r="D116" t="s">
        <v>498</v>
      </c>
      <c r="E116">
        <v>20.399999999999999</v>
      </c>
      <c r="F116">
        <v>41.9</v>
      </c>
      <c r="G116">
        <v>16.3</v>
      </c>
      <c r="H116">
        <v>0.9</v>
      </c>
      <c r="I116">
        <v>7.2</v>
      </c>
      <c r="J116">
        <v>2.1</v>
      </c>
      <c r="K116">
        <v>2.7</v>
      </c>
      <c r="L116">
        <v>1.3</v>
      </c>
      <c r="M116">
        <v>2.5</v>
      </c>
      <c r="N116">
        <v>4.7</v>
      </c>
      <c r="O116">
        <v>21.5</v>
      </c>
    </row>
    <row r="117" spans="1:15" x14ac:dyDescent="0.2">
      <c r="A117" s="1">
        <v>42951</v>
      </c>
      <c r="B117" s="4">
        <f t="shared" si="2"/>
        <v>41855</v>
      </c>
      <c r="C117" s="4">
        <f t="shared" si="3"/>
        <v>41855</v>
      </c>
      <c r="D117" t="s">
        <v>14</v>
      </c>
      <c r="E117">
        <v>21.5</v>
      </c>
      <c r="F117">
        <v>40.5</v>
      </c>
      <c r="G117">
        <v>15</v>
      </c>
      <c r="I117">
        <v>7</v>
      </c>
      <c r="J117">
        <v>2.5</v>
      </c>
      <c r="K117">
        <v>3.5</v>
      </c>
      <c r="L117" t="s">
        <v>545</v>
      </c>
      <c r="M117">
        <v>4</v>
      </c>
      <c r="N117">
        <v>6</v>
      </c>
      <c r="O117">
        <v>19</v>
      </c>
    </row>
    <row r="118" spans="1:15" x14ac:dyDescent="0.2">
      <c r="A118" t="s">
        <v>576</v>
      </c>
      <c r="B118" s="4" t="e">
        <f t="shared" si="2"/>
        <v>#VALUE!</v>
      </c>
      <c r="C118" s="4" t="str">
        <f t="shared" si="3"/>
        <v>30–31 Jul</v>
      </c>
      <c r="D118" t="s">
        <v>498</v>
      </c>
      <c r="E118">
        <v>19.7</v>
      </c>
      <c r="F118">
        <v>42.7</v>
      </c>
      <c r="G118">
        <v>15.6</v>
      </c>
      <c r="H118">
        <v>1.1000000000000001</v>
      </c>
      <c r="I118">
        <v>7.4</v>
      </c>
      <c r="J118">
        <v>2.1</v>
      </c>
      <c r="K118">
        <v>2.5</v>
      </c>
      <c r="L118">
        <v>1.1000000000000001</v>
      </c>
      <c r="M118">
        <v>2.4</v>
      </c>
      <c r="N118">
        <v>5.4</v>
      </c>
      <c r="O118">
        <v>23</v>
      </c>
    </row>
    <row r="119" spans="1:15" x14ac:dyDescent="0.2">
      <c r="A119" t="s">
        <v>577</v>
      </c>
      <c r="B119" s="4" t="e">
        <f t="shared" si="2"/>
        <v>#VALUE!</v>
      </c>
      <c r="C119" s="4" t="str">
        <f t="shared" si="3"/>
        <v>28–30 Jul</v>
      </c>
      <c r="D119" t="s">
        <v>111</v>
      </c>
      <c r="E119">
        <v>21</v>
      </c>
      <c r="F119">
        <v>39.5</v>
      </c>
      <c r="G119">
        <v>18.3</v>
      </c>
      <c r="H119">
        <v>0.7</v>
      </c>
      <c r="I119">
        <v>7</v>
      </c>
      <c r="J119">
        <v>2.2000000000000002</v>
      </c>
      <c r="K119">
        <v>3.5</v>
      </c>
      <c r="L119" t="s">
        <v>545</v>
      </c>
      <c r="M119">
        <v>3.7</v>
      </c>
      <c r="N119">
        <v>4.0999999999999996</v>
      </c>
      <c r="O119">
        <v>18.5</v>
      </c>
    </row>
    <row r="120" spans="1:15" x14ac:dyDescent="0.2">
      <c r="A120" s="1">
        <v>42944</v>
      </c>
      <c r="B120" s="4">
        <f t="shared" si="2"/>
        <v>41848</v>
      </c>
      <c r="C120" s="4">
        <f t="shared" si="3"/>
        <v>41848</v>
      </c>
      <c r="D120" t="s">
        <v>14</v>
      </c>
      <c r="E120">
        <v>21.5</v>
      </c>
      <c r="F120">
        <v>41</v>
      </c>
      <c r="G120">
        <v>15</v>
      </c>
      <c r="I120">
        <v>7</v>
      </c>
      <c r="J120">
        <v>2</v>
      </c>
      <c r="K120">
        <v>4</v>
      </c>
      <c r="L120" t="s">
        <v>545</v>
      </c>
      <c r="M120">
        <v>3.5</v>
      </c>
      <c r="N120">
        <v>6</v>
      </c>
      <c r="O120">
        <v>19.5</v>
      </c>
    </row>
    <row r="121" spans="1:15" x14ac:dyDescent="0.2">
      <c r="A121" t="s">
        <v>186</v>
      </c>
      <c r="B121" s="4" t="e">
        <f t="shared" si="2"/>
        <v>#VALUE!</v>
      </c>
      <c r="C121" s="4" t="str">
        <f t="shared" si="3"/>
        <v>23–24 Jul</v>
      </c>
      <c r="D121" t="s">
        <v>498</v>
      </c>
      <c r="E121">
        <v>20.2</v>
      </c>
      <c r="F121">
        <v>42.5</v>
      </c>
      <c r="G121">
        <v>16.100000000000001</v>
      </c>
      <c r="H121">
        <v>1.2</v>
      </c>
      <c r="I121">
        <v>7.1</v>
      </c>
      <c r="J121">
        <v>2.2999999999999998</v>
      </c>
      <c r="K121">
        <v>2.6</v>
      </c>
      <c r="L121">
        <v>1</v>
      </c>
      <c r="M121">
        <v>2.6</v>
      </c>
      <c r="N121">
        <v>4.4000000000000004</v>
      </c>
      <c r="O121">
        <v>22.3</v>
      </c>
    </row>
    <row r="122" spans="1:15" x14ac:dyDescent="0.2">
      <c r="A122" t="s">
        <v>250</v>
      </c>
      <c r="B122" s="4" t="e">
        <f t="shared" si="2"/>
        <v>#VALUE!</v>
      </c>
      <c r="C122" s="4" t="str">
        <f t="shared" si="3"/>
        <v>21–22 Jul</v>
      </c>
      <c r="D122" t="s">
        <v>111</v>
      </c>
      <c r="E122">
        <v>20.7</v>
      </c>
      <c r="F122">
        <v>38.9</v>
      </c>
      <c r="G122">
        <v>17.7</v>
      </c>
      <c r="H122">
        <v>0.7</v>
      </c>
      <c r="I122">
        <v>7.1</v>
      </c>
      <c r="J122">
        <v>2.9</v>
      </c>
      <c r="K122">
        <v>3.3</v>
      </c>
      <c r="L122" t="s">
        <v>545</v>
      </c>
      <c r="M122">
        <v>4</v>
      </c>
      <c r="N122">
        <v>4.7</v>
      </c>
      <c r="O122">
        <v>18.2</v>
      </c>
    </row>
    <row r="123" spans="1:15" x14ac:dyDescent="0.2">
      <c r="A123" s="1">
        <v>42937</v>
      </c>
      <c r="B123" s="4">
        <f t="shared" si="2"/>
        <v>41841</v>
      </c>
      <c r="C123" s="4">
        <f t="shared" si="3"/>
        <v>41841</v>
      </c>
      <c r="D123" t="s">
        <v>14</v>
      </c>
      <c r="E123">
        <v>21.5</v>
      </c>
      <c r="F123">
        <v>41.5</v>
      </c>
      <c r="G123">
        <v>15.5</v>
      </c>
      <c r="I123">
        <v>6.5</v>
      </c>
      <c r="J123">
        <v>2</v>
      </c>
      <c r="K123">
        <v>4</v>
      </c>
      <c r="L123" t="s">
        <v>545</v>
      </c>
      <c r="M123">
        <v>3.5</v>
      </c>
      <c r="N123">
        <v>5.5</v>
      </c>
      <c r="O123">
        <v>20</v>
      </c>
    </row>
    <row r="124" spans="1:15" x14ac:dyDescent="0.2">
      <c r="A124" t="s">
        <v>38</v>
      </c>
      <c r="B124" s="4" t="e">
        <f t="shared" si="2"/>
        <v>#VALUE!</v>
      </c>
      <c r="C124" s="4" t="str">
        <f t="shared" si="3"/>
        <v>18–19 Jul</v>
      </c>
      <c r="D124" t="s">
        <v>20</v>
      </c>
      <c r="E124">
        <v>22.5</v>
      </c>
      <c r="F124">
        <v>39.299999999999997</v>
      </c>
      <c r="G124">
        <v>17.5</v>
      </c>
      <c r="I124">
        <v>5.5</v>
      </c>
      <c r="J124">
        <v>3.8</v>
      </c>
      <c r="K124">
        <v>3.5</v>
      </c>
      <c r="L124">
        <v>1.3</v>
      </c>
      <c r="M124">
        <v>2.8</v>
      </c>
      <c r="N124">
        <v>3.8</v>
      </c>
      <c r="O124">
        <v>16.8</v>
      </c>
    </row>
    <row r="125" spans="1:15" x14ac:dyDescent="0.2">
      <c r="A125" t="s">
        <v>188</v>
      </c>
      <c r="B125" s="4" t="e">
        <f t="shared" si="2"/>
        <v>#VALUE!</v>
      </c>
      <c r="C125" s="4" t="str">
        <f t="shared" si="3"/>
        <v>16–17 Jul</v>
      </c>
      <c r="D125" t="s">
        <v>498</v>
      </c>
      <c r="E125">
        <v>19.3</v>
      </c>
      <c r="F125">
        <v>43.1</v>
      </c>
      <c r="G125">
        <v>14.9</v>
      </c>
      <c r="H125">
        <v>0.9</v>
      </c>
      <c r="I125">
        <v>7.5</v>
      </c>
      <c r="J125">
        <v>2.2999999999999998</v>
      </c>
      <c r="K125">
        <v>2.7</v>
      </c>
      <c r="L125">
        <v>1.3</v>
      </c>
      <c r="M125">
        <v>2.6</v>
      </c>
      <c r="N125">
        <v>5.4</v>
      </c>
      <c r="O125">
        <v>23.8</v>
      </c>
    </row>
    <row r="126" spans="1:15" x14ac:dyDescent="0.2">
      <c r="A126" t="s">
        <v>578</v>
      </c>
      <c r="B126" s="4" t="e">
        <f t="shared" si="2"/>
        <v>#VALUE!</v>
      </c>
      <c r="C126" s="4" t="str">
        <f t="shared" si="3"/>
        <v>15–16 Jul</v>
      </c>
      <c r="D126" t="s">
        <v>111</v>
      </c>
      <c r="E126">
        <v>22</v>
      </c>
      <c r="F126">
        <v>39</v>
      </c>
      <c r="G126">
        <v>17.2</v>
      </c>
      <c r="H126">
        <v>0.4</v>
      </c>
      <c r="I126">
        <v>7.5</v>
      </c>
      <c r="J126">
        <v>2.2999999999999998</v>
      </c>
      <c r="K126">
        <v>3.4</v>
      </c>
      <c r="L126" t="s">
        <v>545</v>
      </c>
      <c r="M126">
        <v>3.9</v>
      </c>
      <c r="N126">
        <v>4.3</v>
      </c>
      <c r="O126">
        <v>17</v>
      </c>
    </row>
    <row r="127" spans="1:15" x14ac:dyDescent="0.2">
      <c r="A127" s="1">
        <v>42930</v>
      </c>
      <c r="B127" s="4">
        <f t="shared" si="2"/>
        <v>41834</v>
      </c>
      <c r="C127" s="4">
        <f t="shared" si="3"/>
        <v>41834</v>
      </c>
      <c r="D127" t="s">
        <v>14</v>
      </c>
      <c r="E127">
        <v>21.5</v>
      </c>
      <c r="F127">
        <v>41.5</v>
      </c>
      <c r="G127">
        <v>15</v>
      </c>
      <c r="I127">
        <v>6.5</v>
      </c>
      <c r="J127">
        <v>1.5</v>
      </c>
      <c r="K127">
        <v>4</v>
      </c>
      <c r="L127" t="s">
        <v>545</v>
      </c>
      <c r="M127">
        <v>4</v>
      </c>
      <c r="N127">
        <v>6</v>
      </c>
      <c r="O127">
        <v>20</v>
      </c>
    </row>
    <row r="128" spans="1:15" x14ac:dyDescent="0.2">
      <c r="A128" t="s">
        <v>579</v>
      </c>
      <c r="B128" s="4" t="e">
        <f t="shared" si="2"/>
        <v>#VALUE!</v>
      </c>
      <c r="C128" s="4" t="str">
        <f t="shared" si="3"/>
        <v>12–14 Jul</v>
      </c>
      <c r="D128" t="s">
        <v>72</v>
      </c>
      <c r="E128">
        <v>19</v>
      </c>
      <c r="F128">
        <v>44</v>
      </c>
      <c r="G128">
        <v>14</v>
      </c>
      <c r="I128">
        <v>6.5</v>
      </c>
      <c r="K128">
        <v>3.2</v>
      </c>
      <c r="L128" t="s">
        <v>545</v>
      </c>
      <c r="M128">
        <v>4</v>
      </c>
      <c r="N128">
        <v>9.3000000000000007</v>
      </c>
      <c r="O128">
        <v>25</v>
      </c>
    </row>
    <row r="129" spans="1:15" x14ac:dyDescent="0.2">
      <c r="A129" s="1">
        <v>42927</v>
      </c>
      <c r="B129" s="4">
        <f t="shared" si="2"/>
        <v>41831</v>
      </c>
      <c r="C129" s="4">
        <f t="shared" si="3"/>
        <v>41831</v>
      </c>
      <c r="D129" t="s">
        <v>20</v>
      </c>
      <c r="E129">
        <v>23</v>
      </c>
      <c r="F129">
        <v>39.6</v>
      </c>
      <c r="G129">
        <v>15.8</v>
      </c>
      <c r="I129">
        <v>5.7</v>
      </c>
      <c r="J129">
        <v>3.9</v>
      </c>
      <c r="K129">
        <v>3.7</v>
      </c>
      <c r="L129">
        <v>1.5</v>
      </c>
      <c r="M129">
        <v>3.1</v>
      </c>
      <c r="N129">
        <v>3.7</v>
      </c>
      <c r="O129">
        <v>16.600000000000001</v>
      </c>
    </row>
    <row r="130" spans="1:15" x14ac:dyDescent="0.2">
      <c r="A130" t="s">
        <v>580</v>
      </c>
      <c r="B130" s="4" t="e">
        <f t="shared" si="2"/>
        <v>#VALUE!</v>
      </c>
      <c r="C130" s="4" t="str">
        <f t="shared" si="3"/>
        <v>9–10 Jul</v>
      </c>
      <c r="D130" t="s">
        <v>498</v>
      </c>
      <c r="E130">
        <v>19.399999999999999</v>
      </c>
      <c r="F130">
        <v>43.4</v>
      </c>
      <c r="G130">
        <v>15.3</v>
      </c>
      <c r="H130">
        <v>1.2</v>
      </c>
      <c r="I130">
        <v>7.8</v>
      </c>
      <c r="J130">
        <v>2.1</v>
      </c>
      <c r="K130">
        <v>2.4</v>
      </c>
      <c r="L130">
        <v>1.1000000000000001</v>
      </c>
      <c r="M130">
        <v>2.5</v>
      </c>
      <c r="N130">
        <v>4.8</v>
      </c>
      <c r="O130">
        <v>24</v>
      </c>
    </row>
    <row r="131" spans="1:15" x14ac:dyDescent="0.2">
      <c r="A131" t="s">
        <v>581</v>
      </c>
      <c r="B131" s="4" t="e">
        <f t="shared" ref="B131:B194" si="4">DATE(YEAR(A131)-3,MONTH(A131),DAY(A131))</f>
        <v>#VALUE!</v>
      </c>
      <c r="C131" s="4" t="str">
        <f t="shared" ref="C131:C194" si="5">IF(ISERROR(B131), A131, B131)</f>
        <v>8–9 Jul</v>
      </c>
      <c r="D131" t="s">
        <v>111</v>
      </c>
      <c r="E131">
        <v>20</v>
      </c>
      <c r="F131">
        <v>41</v>
      </c>
      <c r="G131">
        <v>17.3</v>
      </c>
      <c r="H131">
        <v>0.5</v>
      </c>
      <c r="I131">
        <v>6.9</v>
      </c>
      <c r="J131">
        <v>1.7</v>
      </c>
      <c r="K131">
        <v>3.3</v>
      </c>
      <c r="L131" t="s">
        <v>545</v>
      </c>
      <c r="M131">
        <v>4.0999999999999996</v>
      </c>
      <c r="N131">
        <v>5.2</v>
      </c>
      <c r="O131">
        <v>21</v>
      </c>
    </row>
    <row r="132" spans="1:15" x14ac:dyDescent="0.2">
      <c r="A132" s="1">
        <v>42923</v>
      </c>
      <c r="B132" s="4">
        <f t="shared" si="4"/>
        <v>41827</v>
      </c>
      <c r="C132" s="4">
        <f t="shared" si="5"/>
        <v>41827</v>
      </c>
      <c r="D132" t="s">
        <v>14</v>
      </c>
      <c r="E132">
        <v>21.5</v>
      </c>
      <c r="F132">
        <v>41.5</v>
      </c>
      <c r="G132">
        <v>15</v>
      </c>
      <c r="I132">
        <v>6.5</v>
      </c>
      <c r="J132">
        <v>2</v>
      </c>
      <c r="K132">
        <v>4</v>
      </c>
      <c r="L132" t="s">
        <v>545</v>
      </c>
      <c r="M132">
        <v>4</v>
      </c>
      <c r="N132">
        <v>5.5</v>
      </c>
      <c r="O132">
        <v>20</v>
      </c>
    </row>
    <row r="133" spans="1:15" x14ac:dyDescent="0.2">
      <c r="A133" s="1">
        <v>42920</v>
      </c>
      <c r="B133" s="4">
        <f t="shared" si="4"/>
        <v>41824</v>
      </c>
      <c r="C133" s="4">
        <f t="shared" si="5"/>
        <v>41824</v>
      </c>
      <c r="D133" t="s">
        <v>20</v>
      </c>
      <c r="E133">
        <v>22.5</v>
      </c>
      <c r="F133">
        <v>41</v>
      </c>
      <c r="G133">
        <v>16.7</v>
      </c>
      <c r="I133">
        <v>6.2</v>
      </c>
      <c r="J133">
        <v>2.6</v>
      </c>
      <c r="K133">
        <v>3.4</v>
      </c>
      <c r="L133" t="s">
        <v>545</v>
      </c>
      <c r="M133">
        <v>3.7</v>
      </c>
      <c r="N133">
        <v>3.9</v>
      </c>
      <c r="O133">
        <v>18.5</v>
      </c>
    </row>
    <row r="134" spans="1:15" x14ac:dyDescent="0.2">
      <c r="A134" t="s">
        <v>582</v>
      </c>
      <c r="B134" s="4" t="e">
        <f t="shared" si="4"/>
        <v>#VALUE!</v>
      </c>
      <c r="C134" s="4" t="str">
        <f t="shared" si="5"/>
        <v>1–2 Jul</v>
      </c>
      <c r="D134" t="s">
        <v>111</v>
      </c>
      <c r="E134">
        <v>19.7</v>
      </c>
      <c r="F134">
        <v>41.8</v>
      </c>
      <c r="G134">
        <v>16.600000000000001</v>
      </c>
      <c r="H134">
        <v>0.8</v>
      </c>
      <c r="I134">
        <v>7</v>
      </c>
      <c r="J134">
        <v>1.8</v>
      </c>
      <c r="K134">
        <v>3</v>
      </c>
      <c r="L134" t="s">
        <v>545</v>
      </c>
      <c r="M134">
        <v>4.0999999999999996</v>
      </c>
      <c r="N134">
        <v>5.2</v>
      </c>
      <c r="O134">
        <v>22.1</v>
      </c>
    </row>
    <row r="135" spans="1:15" x14ac:dyDescent="0.2">
      <c r="A135" s="1">
        <v>42916</v>
      </c>
      <c r="B135" s="4">
        <f t="shared" si="4"/>
        <v>41820</v>
      </c>
      <c r="C135" s="4">
        <f t="shared" si="5"/>
        <v>41820</v>
      </c>
      <c r="D135" t="s">
        <v>14</v>
      </c>
      <c r="E135">
        <v>21</v>
      </c>
      <c r="F135">
        <v>41.5</v>
      </c>
      <c r="G135">
        <v>15.5</v>
      </c>
      <c r="I135">
        <v>6.5</v>
      </c>
      <c r="J135">
        <v>2</v>
      </c>
      <c r="K135">
        <v>4</v>
      </c>
      <c r="L135" t="s">
        <v>545</v>
      </c>
      <c r="M135">
        <v>4</v>
      </c>
      <c r="N135">
        <v>5.5</v>
      </c>
      <c r="O135">
        <v>20.5</v>
      </c>
    </row>
    <row r="136" spans="1:15" x14ac:dyDescent="0.2">
      <c r="A136" t="s">
        <v>583</v>
      </c>
      <c r="B136" s="4" t="e">
        <f t="shared" si="4"/>
        <v>#VALUE!</v>
      </c>
      <c r="C136" s="4" t="str">
        <f t="shared" si="5"/>
        <v>28–30 Jun</v>
      </c>
      <c r="D136" t="s">
        <v>48</v>
      </c>
      <c r="E136">
        <v>18</v>
      </c>
      <c r="F136">
        <v>45</v>
      </c>
      <c r="G136">
        <v>15.5</v>
      </c>
      <c r="H136">
        <v>0.5</v>
      </c>
      <c r="I136">
        <v>7</v>
      </c>
      <c r="J136">
        <v>3.5</v>
      </c>
      <c r="K136">
        <v>3</v>
      </c>
      <c r="L136" t="s">
        <v>545</v>
      </c>
      <c r="M136">
        <v>4.5</v>
      </c>
      <c r="N136">
        <v>3</v>
      </c>
      <c r="O136">
        <v>27</v>
      </c>
    </row>
    <row r="137" spans="1:15" x14ac:dyDescent="0.2">
      <c r="A137" s="1">
        <v>42913</v>
      </c>
      <c r="B137" s="4">
        <f t="shared" si="4"/>
        <v>41817</v>
      </c>
      <c r="C137" s="4">
        <f t="shared" si="5"/>
        <v>41817</v>
      </c>
      <c r="D137" t="s">
        <v>20</v>
      </c>
      <c r="E137">
        <v>22.4</v>
      </c>
      <c r="F137">
        <v>41.2</v>
      </c>
      <c r="G137">
        <v>16.899999999999999</v>
      </c>
      <c r="I137">
        <v>5.8</v>
      </c>
      <c r="J137">
        <v>3</v>
      </c>
      <c r="K137">
        <v>3.5</v>
      </c>
      <c r="L137" t="s">
        <v>545</v>
      </c>
      <c r="M137">
        <v>3.7</v>
      </c>
      <c r="N137">
        <v>3.5</v>
      </c>
      <c r="O137">
        <v>18.8</v>
      </c>
    </row>
    <row r="138" spans="1:15" x14ac:dyDescent="0.2">
      <c r="A138" t="s">
        <v>584</v>
      </c>
      <c r="B138" s="4" t="e">
        <f t="shared" si="4"/>
        <v>#VALUE!</v>
      </c>
      <c r="C138" s="4" t="str">
        <f t="shared" si="5"/>
        <v>25–26 Jun</v>
      </c>
      <c r="D138" t="s">
        <v>72</v>
      </c>
      <c r="E138">
        <v>20</v>
      </c>
      <c r="F138">
        <v>43</v>
      </c>
      <c r="G138">
        <v>15</v>
      </c>
      <c r="I138">
        <v>6</v>
      </c>
      <c r="K138">
        <v>3</v>
      </c>
      <c r="L138" t="s">
        <v>545</v>
      </c>
      <c r="M138">
        <v>4</v>
      </c>
      <c r="N138">
        <v>9</v>
      </c>
      <c r="O138">
        <v>23</v>
      </c>
    </row>
    <row r="139" spans="1:15" x14ac:dyDescent="0.2">
      <c r="A139" t="s">
        <v>585</v>
      </c>
      <c r="B139" s="4" t="e">
        <f t="shared" si="4"/>
        <v>#VALUE!</v>
      </c>
      <c r="C139" s="4" t="str">
        <f t="shared" si="5"/>
        <v>23–24 Jun</v>
      </c>
      <c r="D139" t="s">
        <v>111</v>
      </c>
      <c r="E139">
        <v>19</v>
      </c>
      <c r="F139">
        <v>42.6</v>
      </c>
      <c r="G139">
        <v>18.100000000000001</v>
      </c>
      <c r="H139">
        <v>1</v>
      </c>
      <c r="I139">
        <v>6.6</v>
      </c>
      <c r="J139">
        <v>2</v>
      </c>
      <c r="K139">
        <v>3.3</v>
      </c>
      <c r="L139" t="s">
        <v>545</v>
      </c>
      <c r="M139">
        <v>4.4000000000000004</v>
      </c>
      <c r="N139">
        <v>3</v>
      </c>
      <c r="O139">
        <v>23.6</v>
      </c>
    </row>
    <row r="140" spans="1:15" x14ac:dyDescent="0.2">
      <c r="A140" s="1">
        <v>42909</v>
      </c>
      <c r="B140" s="4">
        <f t="shared" si="4"/>
        <v>41813</v>
      </c>
      <c r="C140" s="4">
        <f t="shared" si="5"/>
        <v>41813</v>
      </c>
      <c r="D140" t="s">
        <v>14</v>
      </c>
      <c r="E140">
        <v>21.5</v>
      </c>
      <c r="F140">
        <v>41.5</v>
      </c>
      <c r="G140">
        <v>15.5</v>
      </c>
      <c r="I140">
        <v>6</v>
      </c>
      <c r="J140">
        <v>2</v>
      </c>
      <c r="K140">
        <v>4</v>
      </c>
      <c r="L140" t="s">
        <v>545</v>
      </c>
      <c r="M140">
        <v>4.5</v>
      </c>
      <c r="N140">
        <v>5</v>
      </c>
      <c r="O140">
        <v>20</v>
      </c>
    </row>
    <row r="141" spans="1:15" x14ac:dyDescent="0.2">
      <c r="A141" s="1">
        <v>42906</v>
      </c>
      <c r="B141" s="4">
        <f t="shared" si="4"/>
        <v>41810</v>
      </c>
      <c r="C141" s="4">
        <f t="shared" si="5"/>
        <v>41810</v>
      </c>
      <c r="D141" t="s">
        <v>20</v>
      </c>
      <c r="E141">
        <v>22.2</v>
      </c>
      <c r="F141">
        <v>40.799999999999997</v>
      </c>
      <c r="G141">
        <v>16.5</v>
      </c>
      <c r="I141">
        <v>5.4</v>
      </c>
      <c r="J141">
        <v>3.5</v>
      </c>
      <c r="K141">
        <v>3.8</v>
      </c>
      <c r="L141" t="s">
        <v>545</v>
      </c>
      <c r="M141">
        <v>4.2</v>
      </c>
      <c r="N141">
        <v>3.6</v>
      </c>
      <c r="O141">
        <v>18.600000000000001</v>
      </c>
    </row>
    <row r="142" spans="1:15" x14ac:dyDescent="0.2">
      <c r="A142" t="s">
        <v>586</v>
      </c>
      <c r="B142" s="4" t="e">
        <f t="shared" si="4"/>
        <v>#VALUE!</v>
      </c>
      <c r="C142" s="4" t="str">
        <f t="shared" si="5"/>
        <v>17–18 Jun</v>
      </c>
      <c r="D142" t="s">
        <v>111</v>
      </c>
      <c r="E142">
        <v>20.6</v>
      </c>
      <c r="F142">
        <v>41</v>
      </c>
      <c r="G142">
        <v>16.7</v>
      </c>
      <c r="H142">
        <v>0.7</v>
      </c>
      <c r="I142">
        <v>6.6</v>
      </c>
      <c r="J142">
        <v>3.1</v>
      </c>
      <c r="K142">
        <v>3.8</v>
      </c>
      <c r="L142" t="s">
        <v>545</v>
      </c>
      <c r="M142">
        <v>4</v>
      </c>
      <c r="N142">
        <v>3.5</v>
      </c>
      <c r="O142">
        <v>20.399999999999999</v>
      </c>
    </row>
    <row r="143" spans="1:15" x14ac:dyDescent="0.2">
      <c r="A143" t="s">
        <v>587</v>
      </c>
      <c r="B143" s="4" t="e">
        <f t="shared" si="4"/>
        <v>#VALUE!</v>
      </c>
      <c r="C143" s="4" t="str">
        <f t="shared" si="5"/>
        <v>13–17 Jun</v>
      </c>
      <c r="D143" t="s">
        <v>12</v>
      </c>
      <c r="E143">
        <v>19.100000000000001</v>
      </c>
      <c r="F143">
        <v>45.2</v>
      </c>
      <c r="G143">
        <v>15</v>
      </c>
      <c r="I143">
        <v>4.7</v>
      </c>
      <c r="K143">
        <v>2.7</v>
      </c>
      <c r="L143" t="s">
        <v>545</v>
      </c>
      <c r="M143">
        <v>6.7</v>
      </c>
      <c r="N143">
        <v>6.6</v>
      </c>
      <c r="O143">
        <v>26.1</v>
      </c>
    </row>
    <row r="144" spans="1:15" x14ac:dyDescent="0.2">
      <c r="A144" s="1">
        <v>42902</v>
      </c>
      <c r="B144" s="4">
        <f t="shared" si="4"/>
        <v>41806</v>
      </c>
      <c r="C144" s="4">
        <f t="shared" si="5"/>
        <v>41806</v>
      </c>
      <c r="D144" t="s">
        <v>14</v>
      </c>
      <c r="E144">
        <v>21.5</v>
      </c>
      <c r="F144">
        <v>42</v>
      </c>
      <c r="G144">
        <v>16</v>
      </c>
      <c r="I144">
        <v>6</v>
      </c>
      <c r="J144">
        <v>2</v>
      </c>
      <c r="K144">
        <v>3.5</v>
      </c>
      <c r="L144" t="s">
        <v>545</v>
      </c>
      <c r="M144">
        <v>4.5</v>
      </c>
      <c r="N144">
        <v>4.5</v>
      </c>
      <c r="O144">
        <v>20.5</v>
      </c>
    </row>
    <row r="145" spans="1:15" x14ac:dyDescent="0.2">
      <c r="A145" s="1">
        <v>42897</v>
      </c>
      <c r="B145" s="4">
        <f t="shared" si="4"/>
        <v>41801</v>
      </c>
      <c r="C145" s="4">
        <f t="shared" si="5"/>
        <v>41801</v>
      </c>
      <c r="D145" t="s">
        <v>111</v>
      </c>
      <c r="E145">
        <v>19.3</v>
      </c>
      <c r="F145">
        <v>41.8</v>
      </c>
      <c r="G145">
        <v>16.5</v>
      </c>
      <c r="H145">
        <v>0.8</v>
      </c>
      <c r="I145">
        <v>7</v>
      </c>
      <c r="J145">
        <v>4</v>
      </c>
      <c r="K145">
        <v>3.4</v>
      </c>
      <c r="L145" t="s">
        <v>545</v>
      </c>
      <c r="M145">
        <v>4.4000000000000004</v>
      </c>
      <c r="N145">
        <v>2.8</v>
      </c>
      <c r="O145">
        <v>22.5</v>
      </c>
    </row>
    <row r="146" spans="1:15" x14ac:dyDescent="0.2">
      <c r="A146" s="1">
        <v>42896</v>
      </c>
      <c r="B146" s="4">
        <f t="shared" si="4"/>
        <v>41800</v>
      </c>
      <c r="C146" s="4">
        <f t="shared" si="5"/>
        <v>41800</v>
      </c>
      <c r="D146" t="s">
        <v>14</v>
      </c>
      <c r="E146">
        <v>21</v>
      </c>
      <c r="F146">
        <v>42</v>
      </c>
      <c r="G146">
        <v>16</v>
      </c>
      <c r="I146">
        <v>6</v>
      </c>
      <c r="J146">
        <v>2.5</v>
      </c>
      <c r="K146">
        <v>3.5</v>
      </c>
      <c r="L146" t="s">
        <v>545</v>
      </c>
      <c r="M146">
        <v>4.5</v>
      </c>
      <c r="N146">
        <v>4.5</v>
      </c>
      <c r="O146">
        <v>21</v>
      </c>
    </row>
    <row r="147" spans="1:15" x14ac:dyDescent="0.2">
      <c r="A147" t="s">
        <v>588</v>
      </c>
      <c r="B147" s="4" t="e">
        <f t="shared" si="4"/>
        <v>#VALUE!</v>
      </c>
      <c r="C147" s="4" t="str">
        <f t="shared" si="5"/>
        <v>3–8 Jun</v>
      </c>
      <c r="D147" t="s">
        <v>134</v>
      </c>
      <c r="E147">
        <v>20.9</v>
      </c>
      <c r="F147">
        <v>37.299999999999997</v>
      </c>
      <c r="G147">
        <v>17.5</v>
      </c>
      <c r="I147">
        <v>6</v>
      </c>
      <c r="J147">
        <v>2.6</v>
      </c>
      <c r="K147">
        <v>4</v>
      </c>
      <c r="L147">
        <v>1.2</v>
      </c>
      <c r="M147">
        <v>2.9</v>
      </c>
      <c r="N147">
        <v>7.6</v>
      </c>
      <c r="O147">
        <v>16.399999999999999</v>
      </c>
    </row>
    <row r="148" spans="1:15" x14ac:dyDescent="0.2">
      <c r="A148" s="1">
        <v>42891</v>
      </c>
      <c r="B148" s="4">
        <f t="shared" si="4"/>
        <v>41795</v>
      </c>
      <c r="C148" s="4">
        <f t="shared" si="5"/>
        <v>41795</v>
      </c>
      <c r="D148" t="s">
        <v>111</v>
      </c>
      <c r="E148">
        <v>17.8</v>
      </c>
      <c r="F148">
        <v>42.1</v>
      </c>
      <c r="G148">
        <v>17.5</v>
      </c>
      <c r="H148">
        <v>0.5</v>
      </c>
      <c r="I148">
        <v>6.5</v>
      </c>
      <c r="J148">
        <v>4.5999999999999996</v>
      </c>
      <c r="K148">
        <v>3.9</v>
      </c>
      <c r="L148" t="s">
        <v>545</v>
      </c>
      <c r="M148">
        <v>4.0999999999999996</v>
      </c>
      <c r="N148">
        <v>3</v>
      </c>
      <c r="O148">
        <v>24.3</v>
      </c>
    </row>
    <row r="149" spans="1:15" x14ac:dyDescent="0.2">
      <c r="A149" t="s">
        <v>406</v>
      </c>
      <c r="B149" s="4" t="e">
        <f t="shared" si="4"/>
        <v>#VALUE!</v>
      </c>
      <c r="C149" s="4" t="str">
        <f t="shared" si="5"/>
        <v>1–3 Jun</v>
      </c>
      <c r="D149" t="s">
        <v>48</v>
      </c>
      <c r="E149">
        <v>16</v>
      </c>
      <c r="F149">
        <v>45</v>
      </c>
      <c r="G149">
        <v>16</v>
      </c>
      <c r="H149">
        <v>1</v>
      </c>
      <c r="I149">
        <v>6</v>
      </c>
      <c r="J149">
        <v>5</v>
      </c>
      <c r="K149">
        <v>4</v>
      </c>
      <c r="L149" t="s">
        <v>545</v>
      </c>
      <c r="M149">
        <v>4</v>
      </c>
      <c r="N149">
        <v>3</v>
      </c>
      <c r="O149">
        <v>29</v>
      </c>
    </row>
    <row r="150" spans="1:15" x14ac:dyDescent="0.2">
      <c r="A150" s="1">
        <v>42886</v>
      </c>
      <c r="B150" s="4">
        <f t="shared" si="4"/>
        <v>41790</v>
      </c>
      <c r="C150" s="4">
        <f t="shared" si="5"/>
        <v>41790</v>
      </c>
      <c r="D150" t="s">
        <v>14</v>
      </c>
      <c r="E150">
        <v>20</v>
      </c>
      <c r="F150">
        <v>42</v>
      </c>
      <c r="G150">
        <v>16.5</v>
      </c>
      <c r="H150">
        <v>0.5</v>
      </c>
      <c r="I150">
        <v>6</v>
      </c>
      <c r="J150">
        <v>3</v>
      </c>
      <c r="K150">
        <v>3.5</v>
      </c>
      <c r="L150" t="s">
        <v>545</v>
      </c>
      <c r="M150">
        <v>4.5</v>
      </c>
      <c r="N150">
        <v>4</v>
      </c>
      <c r="O150">
        <v>22</v>
      </c>
    </row>
    <row r="151" spans="1:15" x14ac:dyDescent="0.2">
      <c r="A151" s="2">
        <v>42880</v>
      </c>
      <c r="B151" s="4">
        <f t="shared" si="4"/>
        <v>41784</v>
      </c>
      <c r="C151" s="4">
        <f t="shared" si="5"/>
        <v>41784</v>
      </c>
      <c r="D151" t="s">
        <v>67</v>
      </c>
      <c r="E151">
        <v>21.2</v>
      </c>
      <c r="F151">
        <v>40.799999999999997</v>
      </c>
      <c r="G151">
        <v>16.8</v>
      </c>
      <c r="H151">
        <v>0.7</v>
      </c>
      <c r="I151">
        <v>6.2</v>
      </c>
      <c r="J151">
        <v>4</v>
      </c>
      <c r="K151">
        <v>3.7</v>
      </c>
      <c r="L151" t="s">
        <v>545</v>
      </c>
      <c r="M151">
        <v>4.4000000000000004</v>
      </c>
      <c r="N151">
        <v>2.2000000000000002</v>
      </c>
      <c r="O151">
        <v>19.600000000000001</v>
      </c>
    </row>
    <row r="152" spans="1:15" x14ac:dyDescent="0.2">
      <c r="A152" s="1">
        <v>42848</v>
      </c>
      <c r="B152" s="4">
        <f t="shared" si="4"/>
        <v>41752</v>
      </c>
      <c r="C152" s="4">
        <f t="shared" si="5"/>
        <v>41752</v>
      </c>
      <c r="D152" t="s">
        <v>589</v>
      </c>
      <c r="E152">
        <v>23</v>
      </c>
      <c r="F152">
        <v>33.1</v>
      </c>
      <c r="G152">
        <v>13.5</v>
      </c>
      <c r="H152">
        <v>3.8</v>
      </c>
      <c r="I152">
        <v>6.2</v>
      </c>
      <c r="J152">
        <v>3.2</v>
      </c>
      <c r="K152">
        <v>2.7</v>
      </c>
      <c r="L152">
        <v>1.6</v>
      </c>
      <c r="M152">
        <v>3.4</v>
      </c>
      <c r="N152">
        <v>9.5</v>
      </c>
      <c r="O152">
        <v>10.1</v>
      </c>
    </row>
    <row r="153" spans="1:15" x14ac:dyDescent="0.2">
      <c r="A153" t="s">
        <v>590</v>
      </c>
      <c r="B153" s="4" t="e">
        <f t="shared" si="4"/>
        <v>#VALUE!</v>
      </c>
      <c r="C153" s="4" t="str">
        <f t="shared" si="5"/>
        <v>22–23 Apr</v>
      </c>
      <c r="D153" t="s">
        <v>498</v>
      </c>
      <c r="E153">
        <v>27</v>
      </c>
      <c r="F153">
        <v>32.9</v>
      </c>
      <c r="G153">
        <v>16.7</v>
      </c>
      <c r="H153">
        <v>1.4</v>
      </c>
      <c r="I153">
        <v>4.5</v>
      </c>
      <c r="J153">
        <v>2.2999999999999998</v>
      </c>
      <c r="K153">
        <v>3.5</v>
      </c>
      <c r="L153">
        <v>1.1000000000000001</v>
      </c>
      <c r="M153">
        <v>4.2</v>
      </c>
      <c r="N153">
        <v>6.4</v>
      </c>
      <c r="O153">
        <v>5.9</v>
      </c>
    </row>
    <row r="154" spans="1:15" x14ac:dyDescent="0.2">
      <c r="A154" s="1">
        <v>42847</v>
      </c>
      <c r="B154" s="4">
        <f t="shared" si="4"/>
        <v>41751</v>
      </c>
      <c r="C154" s="4">
        <f t="shared" si="5"/>
        <v>41751</v>
      </c>
      <c r="D154" t="s">
        <v>124</v>
      </c>
      <c r="E154">
        <v>25</v>
      </c>
      <c r="F154">
        <v>30.2</v>
      </c>
      <c r="G154">
        <v>22.7</v>
      </c>
      <c r="I154">
        <v>5</v>
      </c>
      <c r="J154">
        <v>2.4</v>
      </c>
      <c r="K154">
        <v>3.6</v>
      </c>
      <c r="M154">
        <v>4.0999999999999996</v>
      </c>
      <c r="N154">
        <v>7</v>
      </c>
      <c r="O154">
        <v>5.2</v>
      </c>
    </row>
    <row r="155" spans="1:15" x14ac:dyDescent="0.2">
      <c r="A155" t="s">
        <v>591</v>
      </c>
      <c r="B155" s="4" t="e">
        <f t="shared" si="4"/>
        <v>#VALUE!</v>
      </c>
      <c r="C155" s="4" t="str">
        <f t="shared" si="5"/>
        <v>16–17 Apr</v>
      </c>
      <c r="D155" t="s">
        <v>498</v>
      </c>
      <c r="E155">
        <v>25.3</v>
      </c>
      <c r="F155">
        <v>33.5</v>
      </c>
      <c r="G155">
        <v>16.8</v>
      </c>
      <c r="H155">
        <v>1.5</v>
      </c>
      <c r="I155">
        <v>4.5999999999999996</v>
      </c>
      <c r="J155">
        <v>2.7</v>
      </c>
      <c r="K155">
        <v>3.4</v>
      </c>
      <c r="L155">
        <v>1.2</v>
      </c>
      <c r="M155">
        <v>4.4000000000000004</v>
      </c>
      <c r="N155">
        <v>6.6</v>
      </c>
      <c r="O155">
        <v>8.1999999999999993</v>
      </c>
    </row>
    <row r="156" spans="1:15" x14ac:dyDescent="0.2">
      <c r="A156" t="s">
        <v>592</v>
      </c>
      <c r="B156" s="4" t="e">
        <f t="shared" si="4"/>
        <v>#VALUE!</v>
      </c>
      <c r="C156" s="4" t="str">
        <f t="shared" si="5"/>
        <v>15–17 Apr</v>
      </c>
      <c r="D156" t="s">
        <v>134</v>
      </c>
      <c r="E156">
        <v>27</v>
      </c>
      <c r="F156">
        <v>28.5</v>
      </c>
      <c r="G156">
        <v>18.399999999999999</v>
      </c>
      <c r="H156">
        <v>1.6</v>
      </c>
      <c r="I156">
        <v>5.2</v>
      </c>
      <c r="J156">
        <v>3.2</v>
      </c>
      <c r="K156">
        <v>3.8</v>
      </c>
      <c r="L156">
        <v>1.6</v>
      </c>
      <c r="M156">
        <v>4.5</v>
      </c>
      <c r="N156">
        <v>6.2</v>
      </c>
      <c r="O156">
        <v>1.5</v>
      </c>
    </row>
    <row r="157" spans="1:15" x14ac:dyDescent="0.2">
      <c r="A157" s="1">
        <v>42840</v>
      </c>
      <c r="B157" s="4">
        <f t="shared" si="4"/>
        <v>41744</v>
      </c>
      <c r="C157" s="4">
        <f t="shared" si="5"/>
        <v>41744</v>
      </c>
      <c r="D157" t="s">
        <v>124</v>
      </c>
      <c r="E157">
        <v>24.2</v>
      </c>
      <c r="F157">
        <v>30.5</v>
      </c>
      <c r="G157">
        <v>22.3</v>
      </c>
      <c r="I157">
        <v>4.7</v>
      </c>
      <c r="J157">
        <v>2.2000000000000002</v>
      </c>
      <c r="K157">
        <v>3.7</v>
      </c>
      <c r="M157">
        <v>4.5</v>
      </c>
      <c r="N157">
        <v>7.9</v>
      </c>
      <c r="O157">
        <v>6.3</v>
      </c>
    </row>
    <row r="158" spans="1:15" x14ac:dyDescent="0.2">
      <c r="A158" t="s">
        <v>93</v>
      </c>
      <c r="B158" s="4" t="e">
        <f t="shared" si="4"/>
        <v>#VALUE!</v>
      </c>
      <c r="C158" s="4" t="str">
        <f t="shared" si="5"/>
        <v>9–10 Apr</v>
      </c>
      <c r="D158" t="s">
        <v>498</v>
      </c>
      <c r="E158">
        <v>24.9</v>
      </c>
      <c r="F158">
        <v>32.9</v>
      </c>
      <c r="G158">
        <v>17.2</v>
      </c>
      <c r="H158">
        <v>1.4</v>
      </c>
      <c r="I158">
        <v>4.9000000000000004</v>
      </c>
      <c r="J158">
        <v>3.1</v>
      </c>
      <c r="K158">
        <v>3.7</v>
      </c>
      <c r="L158">
        <v>1.4</v>
      </c>
      <c r="M158">
        <v>3.8</v>
      </c>
      <c r="N158">
        <v>6.7</v>
      </c>
      <c r="O158">
        <v>8</v>
      </c>
    </row>
    <row r="159" spans="1:15" x14ac:dyDescent="0.2">
      <c r="A159" t="s">
        <v>593</v>
      </c>
      <c r="B159" s="4" t="e">
        <f t="shared" si="4"/>
        <v>#VALUE!</v>
      </c>
      <c r="C159" s="4" t="str">
        <f t="shared" si="5"/>
        <v>7–9 Apr</v>
      </c>
      <c r="D159" t="s">
        <v>72</v>
      </c>
      <c r="E159">
        <v>23</v>
      </c>
      <c r="F159">
        <v>34</v>
      </c>
      <c r="G159">
        <v>18</v>
      </c>
      <c r="I159">
        <v>4</v>
      </c>
      <c r="J159">
        <v>3</v>
      </c>
      <c r="K159">
        <v>3.5</v>
      </c>
      <c r="L159" t="s">
        <v>545</v>
      </c>
      <c r="M159">
        <v>6.5</v>
      </c>
      <c r="N159">
        <v>8</v>
      </c>
      <c r="O159">
        <v>11</v>
      </c>
    </row>
    <row r="160" spans="1:15" x14ac:dyDescent="0.2">
      <c r="A160" s="1">
        <v>42833</v>
      </c>
      <c r="B160" s="4">
        <f t="shared" si="4"/>
        <v>41737</v>
      </c>
      <c r="C160" s="4">
        <f t="shared" si="5"/>
        <v>41737</v>
      </c>
      <c r="D160" t="s">
        <v>124</v>
      </c>
      <c r="E160">
        <v>23.1</v>
      </c>
      <c r="F160">
        <v>30.9</v>
      </c>
      <c r="G160">
        <v>22.1</v>
      </c>
      <c r="I160">
        <v>4.5</v>
      </c>
      <c r="J160">
        <v>2.4</v>
      </c>
      <c r="K160">
        <v>3.6</v>
      </c>
      <c r="M160">
        <v>4.3</v>
      </c>
      <c r="N160">
        <v>9.1</v>
      </c>
      <c r="O160">
        <v>7.8</v>
      </c>
    </row>
    <row r="161" spans="1:15" x14ac:dyDescent="0.2">
      <c r="A161" t="s">
        <v>594</v>
      </c>
      <c r="B161" s="4" t="e">
        <f t="shared" si="4"/>
        <v>#VALUE!</v>
      </c>
      <c r="C161" s="4" t="str">
        <f t="shared" si="5"/>
        <v>2–3 Apr</v>
      </c>
      <c r="D161" t="s">
        <v>498</v>
      </c>
      <c r="E161">
        <v>25.5</v>
      </c>
      <c r="F161">
        <v>32.799999999999997</v>
      </c>
      <c r="G161">
        <v>16.899999999999999</v>
      </c>
      <c r="H161">
        <v>1.1000000000000001</v>
      </c>
      <c r="I161">
        <v>4.8</v>
      </c>
      <c r="J161">
        <v>2.9</v>
      </c>
      <c r="K161">
        <v>3.6</v>
      </c>
      <c r="L161">
        <v>1.4</v>
      </c>
      <c r="M161">
        <v>4</v>
      </c>
      <c r="N161">
        <v>7</v>
      </c>
      <c r="O161">
        <v>7.3</v>
      </c>
    </row>
    <row r="162" spans="1:15" x14ac:dyDescent="0.2">
      <c r="A162" t="s">
        <v>595</v>
      </c>
      <c r="B162" s="4" t="e">
        <f t="shared" si="4"/>
        <v>#VALUE!</v>
      </c>
      <c r="C162" s="4" t="str">
        <f t="shared" si="5"/>
        <v>1–3 Apr</v>
      </c>
      <c r="D162" t="s">
        <v>72</v>
      </c>
      <c r="E162">
        <v>22</v>
      </c>
      <c r="F162">
        <v>34</v>
      </c>
      <c r="G162">
        <v>19</v>
      </c>
      <c r="N162">
        <v>25</v>
      </c>
      <c r="O162">
        <v>12</v>
      </c>
    </row>
    <row r="163" spans="1:15" x14ac:dyDescent="0.2">
      <c r="A163" s="1">
        <v>42826</v>
      </c>
      <c r="B163" s="4">
        <f t="shared" si="4"/>
        <v>41730</v>
      </c>
      <c r="C163" s="4">
        <f t="shared" si="5"/>
        <v>41730</v>
      </c>
      <c r="D163" t="s">
        <v>124</v>
      </c>
      <c r="E163">
        <v>22.5</v>
      </c>
      <c r="F163">
        <v>30.5</v>
      </c>
      <c r="G163">
        <v>22.7</v>
      </c>
      <c r="I163">
        <v>3.9</v>
      </c>
      <c r="J163">
        <v>3.1</v>
      </c>
      <c r="K163">
        <v>3.4</v>
      </c>
      <c r="L163">
        <v>2</v>
      </c>
      <c r="M163">
        <v>4.0999999999999996</v>
      </c>
      <c r="N163">
        <v>7.8</v>
      </c>
      <c r="O163">
        <v>7.8</v>
      </c>
    </row>
    <row r="164" spans="1:15" x14ac:dyDescent="0.2">
      <c r="A164" t="s">
        <v>596</v>
      </c>
      <c r="B164" s="4" t="e">
        <f t="shared" si="4"/>
        <v>#VALUE!</v>
      </c>
      <c r="C164" s="4" t="str">
        <f t="shared" si="5"/>
        <v>25–28 Mar</v>
      </c>
      <c r="D164" t="s">
        <v>134</v>
      </c>
      <c r="E164">
        <v>26.1</v>
      </c>
      <c r="F164">
        <v>28.6</v>
      </c>
      <c r="G164">
        <v>19</v>
      </c>
      <c r="H164">
        <v>1.5</v>
      </c>
      <c r="I164">
        <v>5.6</v>
      </c>
      <c r="J164">
        <v>3.1</v>
      </c>
      <c r="K164">
        <v>3.5</v>
      </c>
      <c r="L164">
        <v>1.9</v>
      </c>
      <c r="M164">
        <v>4.0999999999999996</v>
      </c>
      <c r="N164">
        <v>6.6</v>
      </c>
      <c r="O164">
        <v>2.5</v>
      </c>
    </row>
    <row r="165" spans="1:15" x14ac:dyDescent="0.2">
      <c r="A165" s="1">
        <v>42821</v>
      </c>
      <c r="B165" s="4">
        <f t="shared" si="4"/>
        <v>41725</v>
      </c>
      <c r="C165" s="4">
        <f t="shared" si="5"/>
        <v>41725</v>
      </c>
      <c r="D165" t="s">
        <v>48</v>
      </c>
      <c r="E165">
        <v>22</v>
      </c>
      <c r="F165">
        <v>33</v>
      </c>
      <c r="G165">
        <v>21</v>
      </c>
      <c r="H165">
        <v>1</v>
      </c>
      <c r="I165">
        <v>5</v>
      </c>
      <c r="J165">
        <v>3</v>
      </c>
      <c r="K165">
        <v>2</v>
      </c>
      <c r="L165">
        <v>1.5</v>
      </c>
      <c r="M165">
        <v>5.5</v>
      </c>
      <c r="N165">
        <v>6</v>
      </c>
      <c r="O165">
        <v>11</v>
      </c>
    </row>
    <row r="166" spans="1:15" x14ac:dyDescent="0.2">
      <c r="A166" t="s">
        <v>597</v>
      </c>
      <c r="B166" s="4" t="e">
        <f t="shared" si="4"/>
        <v>#VALUE!</v>
      </c>
      <c r="C166" s="4" t="str">
        <f t="shared" si="5"/>
        <v>26–27 Mar</v>
      </c>
      <c r="D166" t="s">
        <v>498</v>
      </c>
      <c r="E166">
        <v>24.6</v>
      </c>
      <c r="F166">
        <v>31.7</v>
      </c>
      <c r="G166">
        <v>18.399999999999999</v>
      </c>
      <c r="H166">
        <v>1.2</v>
      </c>
      <c r="I166">
        <v>5.5</v>
      </c>
      <c r="J166">
        <v>2.8</v>
      </c>
      <c r="K166">
        <v>3.3</v>
      </c>
      <c r="L166">
        <v>1.2</v>
      </c>
      <c r="M166">
        <v>3.9</v>
      </c>
      <c r="N166">
        <v>7.4</v>
      </c>
      <c r="O166">
        <v>7.1</v>
      </c>
    </row>
    <row r="167" spans="1:15" x14ac:dyDescent="0.2">
      <c r="A167" s="1">
        <v>42820</v>
      </c>
      <c r="B167" s="4">
        <f t="shared" si="4"/>
        <v>41724</v>
      </c>
      <c r="C167" s="4">
        <f t="shared" si="5"/>
        <v>41724</v>
      </c>
      <c r="D167" t="s">
        <v>18</v>
      </c>
      <c r="E167">
        <v>21.5</v>
      </c>
      <c r="F167">
        <v>30.5</v>
      </c>
      <c r="G167">
        <v>21.5</v>
      </c>
      <c r="H167">
        <v>1</v>
      </c>
      <c r="I167">
        <v>3.7</v>
      </c>
      <c r="J167">
        <v>3.5</v>
      </c>
      <c r="K167">
        <v>2.9</v>
      </c>
      <c r="L167">
        <v>1.9</v>
      </c>
      <c r="M167">
        <v>4.5</v>
      </c>
      <c r="N167">
        <v>9</v>
      </c>
      <c r="O167">
        <v>9</v>
      </c>
    </row>
    <row r="168" spans="1:15" x14ac:dyDescent="0.2">
      <c r="A168" s="1">
        <v>42820</v>
      </c>
      <c r="B168" s="4">
        <f t="shared" si="4"/>
        <v>41724</v>
      </c>
      <c r="C168" s="4">
        <f t="shared" si="5"/>
        <v>41724</v>
      </c>
      <c r="D168" t="s">
        <v>14</v>
      </c>
      <c r="E168">
        <v>19.5</v>
      </c>
      <c r="F168">
        <v>34.5</v>
      </c>
      <c r="G168">
        <v>20</v>
      </c>
      <c r="H168">
        <v>2.5</v>
      </c>
      <c r="I168">
        <v>3.5</v>
      </c>
      <c r="J168">
        <v>3</v>
      </c>
      <c r="K168">
        <v>3</v>
      </c>
      <c r="L168">
        <v>1.5</v>
      </c>
      <c r="M168">
        <v>4</v>
      </c>
      <c r="N168">
        <v>8.5</v>
      </c>
      <c r="O168">
        <v>14.5</v>
      </c>
    </row>
    <row r="169" spans="1:15" x14ac:dyDescent="0.2">
      <c r="A169" s="1">
        <v>42820</v>
      </c>
      <c r="B169" s="4">
        <f t="shared" si="4"/>
        <v>41724</v>
      </c>
      <c r="C169" s="4">
        <f t="shared" si="5"/>
        <v>41724</v>
      </c>
      <c r="D169" t="s">
        <v>20</v>
      </c>
      <c r="E169">
        <v>20.5</v>
      </c>
      <c r="F169">
        <v>31.2</v>
      </c>
      <c r="G169">
        <v>21.4</v>
      </c>
      <c r="H169">
        <v>1.3</v>
      </c>
      <c r="I169">
        <v>4.5</v>
      </c>
      <c r="J169">
        <v>3.6</v>
      </c>
      <c r="K169">
        <v>3</v>
      </c>
      <c r="L169">
        <v>1.2</v>
      </c>
      <c r="M169">
        <v>3.8</v>
      </c>
      <c r="N169">
        <v>9.5</v>
      </c>
      <c r="O169">
        <v>9.8000000000000007</v>
      </c>
    </row>
    <row r="170" spans="1:15" x14ac:dyDescent="0.2">
      <c r="A170" s="1">
        <v>42819</v>
      </c>
      <c r="B170" s="4">
        <f t="shared" si="4"/>
        <v>41723</v>
      </c>
      <c r="C170" s="4">
        <f t="shared" si="5"/>
        <v>41723</v>
      </c>
      <c r="D170" t="s">
        <v>124</v>
      </c>
      <c r="E170">
        <v>21.4</v>
      </c>
      <c r="F170">
        <v>31.1</v>
      </c>
      <c r="G170">
        <v>23.4</v>
      </c>
      <c r="I170">
        <v>3.6</v>
      </c>
      <c r="J170">
        <v>3</v>
      </c>
      <c r="K170">
        <v>3.2</v>
      </c>
      <c r="L170">
        <v>2.1</v>
      </c>
      <c r="M170">
        <v>3.9</v>
      </c>
      <c r="N170">
        <v>8.3000000000000007</v>
      </c>
      <c r="O170">
        <v>7.7</v>
      </c>
    </row>
    <row r="171" spans="1:15" x14ac:dyDescent="0.2">
      <c r="A171" s="1">
        <v>42819</v>
      </c>
      <c r="B171" s="4">
        <f t="shared" si="4"/>
        <v>41723</v>
      </c>
      <c r="C171" s="4">
        <f t="shared" si="5"/>
        <v>41723</v>
      </c>
      <c r="D171" t="s">
        <v>13</v>
      </c>
      <c r="E171">
        <v>20.2</v>
      </c>
      <c r="F171">
        <v>34.1</v>
      </c>
      <c r="G171">
        <v>22.6</v>
      </c>
      <c r="H171">
        <v>2.4</v>
      </c>
      <c r="I171">
        <v>3.4</v>
      </c>
      <c r="J171">
        <v>3.3</v>
      </c>
      <c r="K171">
        <v>3</v>
      </c>
      <c r="L171">
        <v>1.8</v>
      </c>
      <c r="M171">
        <v>5</v>
      </c>
      <c r="N171">
        <v>4.2</v>
      </c>
      <c r="O171">
        <v>11.5</v>
      </c>
    </row>
    <row r="172" spans="1:15" x14ac:dyDescent="0.2">
      <c r="A172" s="1">
        <v>42815</v>
      </c>
      <c r="B172" s="4">
        <f t="shared" si="4"/>
        <v>41719</v>
      </c>
      <c r="C172" s="4">
        <f t="shared" si="5"/>
        <v>41719</v>
      </c>
      <c r="D172" t="s">
        <v>111</v>
      </c>
      <c r="E172">
        <v>20.399999999999999</v>
      </c>
      <c r="F172">
        <v>31.6</v>
      </c>
      <c r="G172">
        <v>21.9</v>
      </c>
      <c r="H172">
        <v>1.6</v>
      </c>
      <c r="I172">
        <v>5.2</v>
      </c>
      <c r="J172">
        <v>3.6</v>
      </c>
      <c r="K172">
        <v>2.7</v>
      </c>
      <c r="L172">
        <v>1.5</v>
      </c>
      <c r="M172">
        <v>3.7</v>
      </c>
      <c r="N172">
        <v>7.8</v>
      </c>
      <c r="O172">
        <v>9.6999999999999993</v>
      </c>
    </row>
    <row r="173" spans="1:15" x14ac:dyDescent="0.2">
      <c r="A173" s="1">
        <v>42813</v>
      </c>
      <c r="B173" s="4">
        <f t="shared" si="4"/>
        <v>41717</v>
      </c>
      <c r="C173" s="4">
        <f t="shared" si="5"/>
        <v>41717</v>
      </c>
      <c r="D173" t="s">
        <v>498</v>
      </c>
      <c r="E173">
        <v>22.4</v>
      </c>
      <c r="F173">
        <v>30.6</v>
      </c>
      <c r="G173">
        <v>21.2</v>
      </c>
      <c r="H173">
        <v>1.1000000000000001</v>
      </c>
      <c r="I173">
        <v>3.9</v>
      </c>
      <c r="J173">
        <v>3.2</v>
      </c>
      <c r="K173">
        <v>3.3</v>
      </c>
      <c r="L173">
        <v>1.6</v>
      </c>
      <c r="M173">
        <v>3.8</v>
      </c>
      <c r="N173">
        <v>8.9</v>
      </c>
      <c r="O173">
        <v>8.1999999999999993</v>
      </c>
    </row>
    <row r="174" spans="1:15" x14ac:dyDescent="0.2">
      <c r="A174" s="1">
        <v>42812</v>
      </c>
      <c r="B174" s="4">
        <f t="shared" si="4"/>
        <v>41716</v>
      </c>
      <c r="C174" s="4">
        <f t="shared" si="5"/>
        <v>41716</v>
      </c>
      <c r="D174" t="s">
        <v>124</v>
      </c>
      <c r="E174">
        <v>20.5</v>
      </c>
      <c r="F174">
        <v>31.4</v>
      </c>
      <c r="G174">
        <v>24.1</v>
      </c>
      <c r="I174">
        <v>3.5</v>
      </c>
      <c r="J174">
        <v>3.1</v>
      </c>
      <c r="K174">
        <v>3</v>
      </c>
      <c r="L174">
        <v>2</v>
      </c>
      <c r="M174">
        <v>3.7</v>
      </c>
      <c r="N174">
        <v>8.6999999999999993</v>
      </c>
      <c r="O174">
        <v>7.3</v>
      </c>
    </row>
    <row r="175" spans="1:15" x14ac:dyDescent="0.2">
      <c r="A175" s="1">
        <v>42812</v>
      </c>
      <c r="B175" s="4">
        <f t="shared" si="4"/>
        <v>41716</v>
      </c>
      <c r="C175" s="4">
        <f t="shared" si="5"/>
        <v>41716</v>
      </c>
      <c r="D175" t="s">
        <v>13</v>
      </c>
      <c r="E175">
        <v>20</v>
      </c>
      <c r="F175">
        <v>34.299999999999997</v>
      </c>
      <c r="G175">
        <v>23.2</v>
      </c>
      <c r="H175">
        <v>2.2000000000000002</v>
      </c>
      <c r="I175">
        <v>3.2</v>
      </c>
      <c r="J175">
        <v>3.1</v>
      </c>
      <c r="K175">
        <v>3</v>
      </c>
      <c r="L175">
        <v>1.9</v>
      </c>
      <c r="M175">
        <v>5</v>
      </c>
      <c r="N175">
        <v>4.0999999999999996</v>
      </c>
      <c r="O175">
        <v>11.1</v>
      </c>
    </row>
    <row r="176" spans="1:15" x14ac:dyDescent="0.2">
      <c r="A176" s="1">
        <v>42811</v>
      </c>
      <c r="B176" s="4">
        <f t="shared" si="4"/>
        <v>41715</v>
      </c>
      <c r="C176" s="4">
        <f t="shared" si="5"/>
        <v>41715</v>
      </c>
      <c r="D176" t="s">
        <v>18</v>
      </c>
      <c r="E176">
        <v>21.5</v>
      </c>
      <c r="F176">
        <v>30</v>
      </c>
      <c r="G176">
        <v>21.5</v>
      </c>
      <c r="H176">
        <v>1</v>
      </c>
      <c r="I176">
        <v>3.7</v>
      </c>
      <c r="J176">
        <v>2.7</v>
      </c>
      <c r="K176">
        <v>2.7</v>
      </c>
      <c r="L176">
        <v>1.8</v>
      </c>
      <c r="M176">
        <v>4.3</v>
      </c>
      <c r="N176">
        <v>10.8</v>
      </c>
      <c r="O176">
        <v>8.5</v>
      </c>
    </row>
    <row r="177" spans="1:15" x14ac:dyDescent="0.2">
      <c r="A177" t="s">
        <v>281</v>
      </c>
      <c r="B177" s="4" t="e">
        <f t="shared" si="4"/>
        <v>#VALUE!</v>
      </c>
      <c r="C177" s="4" t="str">
        <f t="shared" si="5"/>
        <v>14–17 Mar</v>
      </c>
      <c r="D177" t="s">
        <v>501</v>
      </c>
      <c r="E177">
        <v>22.8</v>
      </c>
      <c r="F177">
        <v>32.200000000000003</v>
      </c>
      <c r="G177">
        <v>21</v>
      </c>
      <c r="H177">
        <v>1.1000000000000001</v>
      </c>
      <c r="I177">
        <v>4</v>
      </c>
      <c r="J177">
        <v>2.8</v>
      </c>
      <c r="K177">
        <v>2.8</v>
      </c>
      <c r="L177">
        <v>1.5</v>
      </c>
      <c r="M177">
        <v>4.5</v>
      </c>
      <c r="N177">
        <v>7.3</v>
      </c>
      <c r="O177">
        <v>9.4</v>
      </c>
    </row>
    <row r="178" spans="1:15" x14ac:dyDescent="0.2">
      <c r="A178" t="s">
        <v>445</v>
      </c>
      <c r="B178" s="4" t="e">
        <f t="shared" si="4"/>
        <v>#VALUE!</v>
      </c>
      <c r="C178" s="4" t="str">
        <f t="shared" si="5"/>
        <v>15–16 Mar</v>
      </c>
      <c r="D178" t="s">
        <v>120</v>
      </c>
      <c r="E178">
        <v>22.1</v>
      </c>
      <c r="F178">
        <v>31.9</v>
      </c>
      <c r="G178">
        <v>20.8</v>
      </c>
      <c r="H178">
        <v>1.4</v>
      </c>
      <c r="I178">
        <v>4.5</v>
      </c>
      <c r="J178">
        <v>3.1</v>
      </c>
      <c r="K178">
        <v>3.1</v>
      </c>
      <c r="L178">
        <v>1.6</v>
      </c>
      <c r="M178">
        <v>3.8</v>
      </c>
      <c r="N178">
        <v>8.1</v>
      </c>
      <c r="O178">
        <v>9.8000000000000007</v>
      </c>
    </row>
    <row r="179" spans="1:15" x14ac:dyDescent="0.2">
      <c r="A179" s="1">
        <v>42808</v>
      </c>
      <c r="B179" s="4">
        <f t="shared" si="4"/>
        <v>41712</v>
      </c>
      <c r="C179" s="4">
        <f t="shared" si="5"/>
        <v>41712</v>
      </c>
      <c r="D179" t="s">
        <v>111</v>
      </c>
      <c r="E179">
        <v>18.899999999999999</v>
      </c>
      <c r="F179">
        <v>32.9</v>
      </c>
      <c r="G179">
        <v>23</v>
      </c>
      <c r="H179">
        <v>1.5</v>
      </c>
      <c r="I179">
        <v>4.5999999999999996</v>
      </c>
      <c r="J179">
        <v>3.2</v>
      </c>
      <c r="K179">
        <v>3.2</v>
      </c>
      <c r="L179">
        <v>1.2</v>
      </c>
      <c r="M179">
        <v>4.5</v>
      </c>
      <c r="N179">
        <v>7</v>
      </c>
      <c r="O179">
        <v>9.9</v>
      </c>
    </row>
    <row r="180" spans="1:15" x14ac:dyDescent="0.2">
      <c r="A180" s="1">
        <v>42807</v>
      </c>
      <c r="B180" s="4">
        <f t="shared" si="4"/>
        <v>41711</v>
      </c>
      <c r="C180" s="4">
        <f t="shared" si="5"/>
        <v>41711</v>
      </c>
      <c r="D180" t="s">
        <v>498</v>
      </c>
      <c r="E180">
        <v>21.9</v>
      </c>
      <c r="F180">
        <v>31</v>
      </c>
      <c r="G180">
        <v>22</v>
      </c>
      <c r="H180">
        <v>1.4</v>
      </c>
      <c r="I180">
        <v>4</v>
      </c>
      <c r="J180">
        <v>2.9</v>
      </c>
      <c r="K180">
        <v>3.1</v>
      </c>
      <c r="L180">
        <v>1.6</v>
      </c>
      <c r="M180">
        <v>3.7</v>
      </c>
      <c r="N180">
        <v>8.4</v>
      </c>
      <c r="O180">
        <v>9</v>
      </c>
    </row>
    <row r="181" spans="1:15" x14ac:dyDescent="0.2">
      <c r="A181" s="1">
        <v>42805</v>
      </c>
      <c r="B181" s="4">
        <f t="shared" si="4"/>
        <v>41709</v>
      </c>
      <c r="C181" s="4">
        <f t="shared" si="5"/>
        <v>41709</v>
      </c>
      <c r="D181" t="s">
        <v>124</v>
      </c>
      <c r="E181">
        <v>21.1</v>
      </c>
      <c r="F181">
        <v>29.5</v>
      </c>
      <c r="G181">
        <v>25.2</v>
      </c>
      <c r="I181">
        <v>3.8</v>
      </c>
      <c r="J181">
        <v>2.8</v>
      </c>
      <c r="K181">
        <v>3.3</v>
      </c>
      <c r="L181">
        <v>2.2000000000000002</v>
      </c>
      <c r="M181">
        <v>3.6</v>
      </c>
      <c r="N181">
        <v>8.5</v>
      </c>
      <c r="O181">
        <v>4.3</v>
      </c>
    </row>
    <row r="182" spans="1:15" x14ac:dyDescent="0.2">
      <c r="A182" s="1">
        <v>42805</v>
      </c>
      <c r="B182" s="4">
        <f t="shared" si="4"/>
        <v>41709</v>
      </c>
      <c r="C182" s="4">
        <f t="shared" si="5"/>
        <v>41709</v>
      </c>
      <c r="D182" t="s">
        <v>13</v>
      </c>
      <c r="E182">
        <v>20.8</v>
      </c>
      <c r="F182">
        <v>34</v>
      </c>
      <c r="G182">
        <v>23.9</v>
      </c>
      <c r="H182">
        <v>2.1</v>
      </c>
      <c r="I182">
        <v>3.3</v>
      </c>
      <c r="J182">
        <v>2.6</v>
      </c>
      <c r="K182">
        <v>2.6</v>
      </c>
      <c r="L182">
        <v>2.1</v>
      </c>
      <c r="M182">
        <v>4.9000000000000004</v>
      </c>
      <c r="N182">
        <v>3.7</v>
      </c>
      <c r="O182">
        <v>10.1</v>
      </c>
    </row>
    <row r="183" spans="1:15" x14ac:dyDescent="0.2">
      <c r="A183" s="1">
        <v>42805</v>
      </c>
      <c r="B183" s="4">
        <f t="shared" si="4"/>
        <v>41709</v>
      </c>
      <c r="C183" s="4">
        <f t="shared" si="5"/>
        <v>41709</v>
      </c>
      <c r="D183" t="s">
        <v>20</v>
      </c>
      <c r="E183">
        <v>20.5</v>
      </c>
      <c r="F183">
        <v>29.1</v>
      </c>
      <c r="G183">
        <v>22.8</v>
      </c>
      <c r="H183">
        <v>1.3</v>
      </c>
      <c r="I183">
        <v>4.4000000000000004</v>
      </c>
      <c r="J183">
        <v>3.5</v>
      </c>
      <c r="K183">
        <v>2.7</v>
      </c>
      <c r="L183">
        <v>1.5</v>
      </c>
      <c r="M183">
        <v>3.9</v>
      </c>
      <c r="N183">
        <v>10.3</v>
      </c>
      <c r="O183">
        <v>6.3</v>
      </c>
    </row>
    <row r="184" spans="1:15" x14ac:dyDescent="0.2">
      <c r="A184" s="1">
        <v>42804</v>
      </c>
      <c r="B184" s="4">
        <f t="shared" si="4"/>
        <v>41708</v>
      </c>
      <c r="C184" s="4">
        <f t="shared" si="5"/>
        <v>41708</v>
      </c>
      <c r="D184" t="s">
        <v>18</v>
      </c>
      <c r="E184">
        <v>22</v>
      </c>
      <c r="F184">
        <v>30</v>
      </c>
      <c r="G184">
        <v>22</v>
      </c>
      <c r="H184">
        <v>1.5</v>
      </c>
      <c r="I184">
        <v>3.7</v>
      </c>
      <c r="J184">
        <v>2.5</v>
      </c>
      <c r="K184">
        <v>2.7</v>
      </c>
      <c r="L184">
        <v>1.7</v>
      </c>
      <c r="M184">
        <v>4.5</v>
      </c>
      <c r="N184">
        <v>9.4</v>
      </c>
      <c r="O184">
        <v>8</v>
      </c>
    </row>
    <row r="185" spans="1:15" x14ac:dyDescent="0.2">
      <c r="A185" t="s">
        <v>598</v>
      </c>
      <c r="B185" s="4" t="e">
        <f t="shared" si="4"/>
        <v>#VALUE!</v>
      </c>
      <c r="C185" s="4" t="str">
        <f t="shared" si="5"/>
        <v>7–10 Mar</v>
      </c>
      <c r="D185" t="s">
        <v>501</v>
      </c>
      <c r="E185">
        <v>22.5</v>
      </c>
      <c r="F185">
        <v>31.1</v>
      </c>
      <c r="G185">
        <v>22</v>
      </c>
      <c r="H185">
        <v>1.1000000000000001</v>
      </c>
      <c r="I185">
        <v>4</v>
      </c>
      <c r="J185">
        <v>3</v>
      </c>
      <c r="K185">
        <v>2.8</v>
      </c>
      <c r="L185">
        <v>1.8</v>
      </c>
      <c r="M185">
        <v>4.5</v>
      </c>
      <c r="N185">
        <v>7.2</v>
      </c>
      <c r="O185">
        <v>8.6</v>
      </c>
    </row>
    <row r="186" spans="1:15" x14ac:dyDescent="0.2">
      <c r="A186" t="s">
        <v>284</v>
      </c>
      <c r="B186" s="4" t="e">
        <f t="shared" si="4"/>
        <v>#VALUE!</v>
      </c>
      <c r="C186" s="4" t="str">
        <f t="shared" si="5"/>
        <v>8–9 Mar</v>
      </c>
      <c r="D186" t="s">
        <v>120</v>
      </c>
      <c r="E186">
        <v>23.8</v>
      </c>
      <c r="F186">
        <v>30.4</v>
      </c>
      <c r="G186">
        <v>21</v>
      </c>
      <c r="H186">
        <v>1.5</v>
      </c>
      <c r="I186">
        <v>4.2</v>
      </c>
      <c r="J186">
        <v>3.3</v>
      </c>
      <c r="K186">
        <v>3.2</v>
      </c>
      <c r="L186">
        <v>1.6</v>
      </c>
      <c r="M186">
        <v>3.5</v>
      </c>
      <c r="N186">
        <v>7.5</v>
      </c>
      <c r="O186">
        <v>6.6</v>
      </c>
    </row>
    <row r="187" spans="1:15" x14ac:dyDescent="0.2">
      <c r="A187" s="1">
        <v>42801</v>
      </c>
      <c r="B187" s="4">
        <f t="shared" si="4"/>
        <v>41705</v>
      </c>
      <c r="C187" s="4">
        <f t="shared" si="5"/>
        <v>41705</v>
      </c>
      <c r="D187" t="s">
        <v>111</v>
      </c>
      <c r="E187">
        <v>22</v>
      </c>
      <c r="F187">
        <v>30.3</v>
      </c>
      <c r="G187">
        <v>21.6</v>
      </c>
      <c r="H187">
        <v>2.2999999999999998</v>
      </c>
      <c r="I187">
        <v>4.9000000000000004</v>
      </c>
      <c r="J187">
        <v>3.9</v>
      </c>
      <c r="K187">
        <v>2.7</v>
      </c>
      <c r="L187">
        <v>1.1000000000000001</v>
      </c>
      <c r="M187">
        <v>3.3</v>
      </c>
      <c r="N187">
        <v>7.9</v>
      </c>
      <c r="O187">
        <v>8.3000000000000007</v>
      </c>
    </row>
    <row r="188" spans="1:15" x14ac:dyDescent="0.2">
      <c r="A188" s="1">
        <v>42800</v>
      </c>
      <c r="B188" s="4">
        <f t="shared" si="4"/>
        <v>41704</v>
      </c>
      <c r="C188" s="4">
        <f t="shared" si="5"/>
        <v>41704</v>
      </c>
      <c r="D188" t="s">
        <v>14</v>
      </c>
      <c r="E188">
        <v>17.5</v>
      </c>
      <c r="F188">
        <v>34.5</v>
      </c>
      <c r="G188">
        <v>20</v>
      </c>
      <c r="H188">
        <v>3</v>
      </c>
      <c r="I188">
        <v>3.5</v>
      </c>
      <c r="J188">
        <v>3.5</v>
      </c>
      <c r="K188">
        <v>2.5</v>
      </c>
      <c r="L188">
        <v>2</v>
      </c>
      <c r="M188">
        <v>5</v>
      </c>
      <c r="N188">
        <v>8.5</v>
      </c>
      <c r="O188">
        <v>14.5</v>
      </c>
    </row>
    <row r="189" spans="1:15" x14ac:dyDescent="0.2">
      <c r="A189" s="1">
        <v>42799</v>
      </c>
      <c r="B189" s="4">
        <f t="shared" si="4"/>
        <v>41703</v>
      </c>
      <c r="C189" s="4">
        <f t="shared" si="5"/>
        <v>41703</v>
      </c>
      <c r="D189" t="s">
        <v>498</v>
      </c>
      <c r="E189">
        <v>21</v>
      </c>
      <c r="F189">
        <v>30.5</v>
      </c>
      <c r="G189">
        <v>22.8</v>
      </c>
      <c r="H189">
        <v>1.6</v>
      </c>
      <c r="I189">
        <v>3.7</v>
      </c>
      <c r="J189">
        <v>3.4</v>
      </c>
      <c r="K189">
        <v>3.1</v>
      </c>
      <c r="L189">
        <v>1.5</v>
      </c>
      <c r="M189">
        <v>3.6</v>
      </c>
      <c r="N189">
        <v>8.8000000000000007</v>
      </c>
      <c r="O189">
        <v>7.7</v>
      </c>
    </row>
    <row r="190" spans="1:15" x14ac:dyDescent="0.2">
      <c r="A190" s="1">
        <v>42798</v>
      </c>
      <c r="B190" s="4">
        <f t="shared" si="4"/>
        <v>41702</v>
      </c>
      <c r="C190" s="4">
        <f t="shared" si="5"/>
        <v>41702</v>
      </c>
      <c r="D190" t="s">
        <v>124</v>
      </c>
      <c r="E190">
        <v>21.7</v>
      </c>
      <c r="F190">
        <v>28.8</v>
      </c>
      <c r="G190">
        <v>25.7</v>
      </c>
      <c r="I190">
        <v>4.3</v>
      </c>
      <c r="J190">
        <v>3</v>
      </c>
      <c r="K190">
        <v>2.9</v>
      </c>
      <c r="L190">
        <v>2.2999999999999998</v>
      </c>
      <c r="M190">
        <v>3.5</v>
      </c>
      <c r="N190">
        <v>7.9</v>
      </c>
      <c r="O190">
        <v>3.1</v>
      </c>
    </row>
    <row r="191" spans="1:15" x14ac:dyDescent="0.2">
      <c r="A191" s="1">
        <v>42798</v>
      </c>
      <c r="B191" s="4">
        <f t="shared" si="4"/>
        <v>41702</v>
      </c>
      <c r="C191" s="4">
        <f t="shared" si="5"/>
        <v>41702</v>
      </c>
      <c r="D191" t="s">
        <v>13</v>
      </c>
      <c r="E191">
        <v>20.6</v>
      </c>
      <c r="F191">
        <v>33.6</v>
      </c>
      <c r="G191">
        <v>24.8</v>
      </c>
      <c r="H191">
        <v>2</v>
      </c>
      <c r="I191">
        <v>3.1</v>
      </c>
      <c r="J191">
        <v>2.8</v>
      </c>
      <c r="K191">
        <v>2.2000000000000002</v>
      </c>
      <c r="L191">
        <v>2.4</v>
      </c>
      <c r="M191">
        <v>5.0999999999999996</v>
      </c>
      <c r="N191">
        <v>3.4</v>
      </c>
      <c r="O191">
        <v>8.8000000000000007</v>
      </c>
    </row>
    <row r="192" spans="1:15" x14ac:dyDescent="0.2">
      <c r="A192" s="1">
        <v>42797</v>
      </c>
      <c r="B192" s="4">
        <f t="shared" si="4"/>
        <v>41701</v>
      </c>
      <c r="C192" s="4">
        <f t="shared" si="5"/>
        <v>41701</v>
      </c>
      <c r="D192" t="s">
        <v>18</v>
      </c>
      <c r="E192">
        <v>23</v>
      </c>
      <c r="F192">
        <v>29.5</v>
      </c>
      <c r="G192">
        <v>22</v>
      </c>
      <c r="H192">
        <v>1.5</v>
      </c>
      <c r="I192">
        <v>4</v>
      </c>
      <c r="J192">
        <v>2.5</v>
      </c>
      <c r="K192">
        <v>2.5</v>
      </c>
      <c r="L192">
        <v>2</v>
      </c>
      <c r="M192">
        <v>5</v>
      </c>
      <c r="N192">
        <v>7</v>
      </c>
      <c r="O192">
        <v>6.5</v>
      </c>
    </row>
    <row r="193" spans="1:15" x14ac:dyDescent="0.2">
      <c r="A193" s="1">
        <v>42797</v>
      </c>
      <c r="B193" s="4">
        <f t="shared" si="4"/>
        <v>41701</v>
      </c>
      <c r="C193" s="4">
        <f t="shared" si="5"/>
        <v>41701</v>
      </c>
      <c r="D193" t="s">
        <v>20</v>
      </c>
      <c r="E193">
        <v>22.5</v>
      </c>
      <c r="F193">
        <v>29.1</v>
      </c>
      <c r="G193">
        <v>22.8</v>
      </c>
      <c r="H193">
        <v>1.6</v>
      </c>
      <c r="I193">
        <v>4.4000000000000004</v>
      </c>
      <c r="J193">
        <v>4.0999999999999996</v>
      </c>
      <c r="K193">
        <v>2.2999999999999998</v>
      </c>
      <c r="L193">
        <v>1.6</v>
      </c>
      <c r="M193">
        <v>3.9</v>
      </c>
      <c r="N193">
        <v>7.7</v>
      </c>
      <c r="O193">
        <v>6.3</v>
      </c>
    </row>
    <row r="194" spans="1:15" x14ac:dyDescent="0.2">
      <c r="A194" t="s">
        <v>599</v>
      </c>
      <c r="B194" s="4" t="e">
        <f t="shared" si="4"/>
        <v>#VALUE!</v>
      </c>
      <c r="C194" s="4" t="str">
        <f t="shared" si="5"/>
        <v>28 Feb–3 Mar</v>
      </c>
      <c r="D194" t="s">
        <v>501</v>
      </c>
      <c r="E194">
        <v>22.3</v>
      </c>
      <c r="F194">
        <v>31.3</v>
      </c>
      <c r="G194">
        <v>22.2</v>
      </c>
      <c r="H194">
        <v>1.1000000000000001</v>
      </c>
      <c r="I194">
        <v>3.7</v>
      </c>
      <c r="J194">
        <v>3.3</v>
      </c>
      <c r="K194">
        <v>2.2999999999999998</v>
      </c>
      <c r="L194">
        <v>2.1</v>
      </c>
      <c r="M194">
        <v>4.5999999999999996</v>
      </c>
      <c r="N194">
        <v>7.1</v>
      </c>
      <c r="O194">
        <v>9</v>
      </c>
    </row>
    <row r="195" spans="1:15" x14ac:dyDescent="0.2">
      <c r="A195" t="s">
        <v>455</v>
      </c>
      <c r="B195" s="4" t="e">
        <f t="shared" ref="B195:B258" si="6">DATE(YEAR(A195)-3,MONTH(A195),DAY(A195))</f>
        <v>#VALUE!</v>
      </c>
      <c r="C195" s="4" t="str">
        <f t="shared" ref="C195:C258" si="7">IF(ISERROR(B195), A195, B195)</f>
        <v>1–2 Mar</v>
      </c>
      <c r="D195" t="s">
        <v>120</v>
      </c>
      <c r="E195">
        <v>23.1</v>
      </c>
      <c r="F195">
        <v>30.6</v>
      </c>
      <c r="G195">
        <v>21.9</v>
      </c>
      <c r="H195">
        <v>1.6</v>
      </c>
      <c r="I195">
        <v>3.7</v>
      </c>
      <c r="J195">
        <v>3.8</v>
      </c>
      <c r="K195">
        <v>2.9</v>
      </c>
      <c r="L195">
        <v>1.7</v>
      </c>
      <c r="M195">
        <v>3.6</v>
      </c>
      <c r="N195">
        <v>7.1</v>
      </c>
      <c r="O195">
        <v>7.5</v>
      </c>
    </row>
    <row r="196" spans="1:15" x14ac:dyDescent="0.2">
      <c r="A196" t="s">
        <v>289</v>
      </c>
      <c r="B196" s="4" t="e">
        <f t="shared" si="6"/>
        <v>#VALUE!</v>
      </c>
      <c r="C196" s="4" t="str">
        <f t="shared" si="7"/>
        <v>25–28 Feb</v>
      </c>
      <c r="D196" t="s">
        <v>134</v>
      </c>
      <c r="E196">
        <v>25.4</v>
      </c>
      <c r="F196">
        <v>27.8</v>
      </c>
      <c r="G196">
        <v>20.3</v>
      </c>
      <c r="H196">
        <v>2.1</v>
      </c>
      <c r="I196">
        <v>5.2</v>
      </c>
      <c r="J196">
        <v>3.5</v>
      </c>
      <c r="K196">
        <v>3</v>
      </c>
      <c r="L196">
        <v>2</v>
      </c>
      <c r="M196">
        <v>4</v>
      </c>
      <c r="N196">
        <v>6.7</v>
      </c>
      <c r="O196">
        <v>2.4</v>
      </c>
    </row>
    <row r="197" spans="1:15" x14ac:dyDescent="0.2">
      <c r="A197" t="s">
        <v>289</v>
      </c>
      <c r="B197" s="4" t="e">
        <f t="shared" si="6"/>
        <v>#VALUE!</v>
      </c>
      <c r="C197" s="4" t="str">
        <f t="shared" si="7"/>
        <v>25–28 Feb</v>
      </c>
      <c r="D197" t="s">
        <v>12</v>
      </c>
      <c r="E197">
        <v>21.3</v>
      </c>
      <c r="F197">
        <v>34.799999999999997</v>
      </c>
      <c r="G197">
        <v>21.5</v>
      </c>
      <c r="H197">
        <v>2</v>
      </c>
      <c r="I197">
        <v>3.3</v>
      </c>
      <c r="J197">
        <v>4</v>
      </c>
      <c r="K197">
        <v>2.2000000000000002</v>
      </c>
      <c r="L197">
        <v>2.1</v>
      </c>
      <c r="M197">
        <v>4.0999999999999996</v>
      </c>
      <c r="N197">
        <v>4.7</v>
      </c>
      <c r="O197">
        <v>13.3</v>
      </c>
    </row>
    <row r="198" spans="1:15" x14ac:dyDescent="0.2">
      <c r="A198" s="1">
        <v>42794</v>
      </c>
      <c r="B198" s="4">
        <f t="shared" si="6"/>
        <v>41698</v>
      </c>
      <c r="C198" s="4">
        <f t="shared" si="7"/>
        <v>41698</v>
      </c>
      <c r="D198" t="s">
        <v>111</v>
      </c>
      <c r="E198">
        <v>21.7</v>
      </c>
      <c r="F198">
        <v>30.7</v>
      </c>
      <c r="G198">
        <v>22.1</v>
      </c>
      <c r="H198">
        <v>1.8</v>
      </c>
      <c r="I198">
        <v>5.2</v>
      </c>
      <c r="J198">
        <v>4.0999999999999996</v>
      </c>
      <c r="K198">
        <v>2.2999999999999998</v>
      </c>
      <c r="L198">
        <v>1.5</v>
      </c>
      <c r="M198">
        <v>3.6</v>
      </c>
      <c r="N198">
        <v>6</v>
      </c>
      <c r="O198">
        <v>8.6</v>
      </c>
    </row>
    <row r="199" spans="1:15" x14ac:dyDescent="0.2">
      <c r="A199" s="1">
        <v>42794</v>
      </c>
      <c r="B199" s="4">
        <f t="shared" si="6"/>
        <v>41698</v>
      </c>
      <c r="C199" s="4">
        <f t="shared" si="7"/>
        <v>41698</v>
      </c>
      <c r="D199" t="s">
        <v>18</v>
      </c>
      <c r="E199">
        <v>23.2</v>
      </c>
      <c r="F199">
        <v>29.3</v>
      </c>
      <c r="G199">
        <v>22</v>
      </c>
      <c r="H199">
        <v>1.5</v>
      </c>
      <c r="I199">
        <v>4</v>
      </c>
      <c r="J199">
        <v>2.5</v>
      </c>
      <c r="K199">
        <v>2.5</v>
      </c>
      <c r="L199">
        <v>2</v>
      </c>
      <c r="M199">
        <v>5</v>
      </c>
      <c r="N199">
        <v>8</v>
      </c>
      <c r="O199">
        <v>6.1</v>
      </c>
    </row>
    <row r="200" spans="1:15" x14ac:dyDescent="0.2">
      <c r="A200" s="1">
        <v>42793</v>
      </c>
      <c r="B200" s="4">
        <f t="shared" si="6"/>
        <v>41697</v>
      </c>
      <c r="C200" s="4">
        <f t="shared" si="7"/>
        <v>41697</v>
      </c>
      <c r="D200" t="s">
        <v>14</v>
      </c>
      <c r="E200">
        <v>18.5</v>
      </c>
      <c r="F200">
        <v>34.5</v>
      </c>
      <c r="G200">
        <v>19.5</v>
      </c>
      <c r="H200">
        <v>2.5</v>
      </c>
      <c r="I200">
        <v>3.5</v>
      </c>
      <c r="J200">
        <v>3.5</v>
      </c>
      <c r="K200">
        <v>2.5</v>
      </c>
      <c r="L200">
        <v>2</v>
      </c>
      <c r="M200">
        <v>5.5</v>
      </c>
      <c r="N200">
        <v>8</v>
      </c>
      <c r="O200">
        <v>15</v>
      </c>
    </row>
    <row r="201" spans="1:15" x14ac:dyDescent="0.2">
      <c r="A201" s="1">
        <v>42793</v>
      </c>
      <c r="B201" s="4">
        <f t="shared" si="6"/>
        <v>41697</v>
      </c>
      <c r="C201" s="4">
        <f t="shared" si="7"/>
        <v>41697</v>
      </c>
      <c r="D201" t="s">
        <v>124</v>
      </c>
      <c r="E201">
        <v>23.4</v>
      </c>
      <c r="F201">
        <v>28.9</v>
      </c>
      <c r="G201">
        <v>25.4</v>
      </c>
      <c r="I201">
        <v>4</v>
      </c>
      <c r="J201">
        <v>2.7</v>
      </c>
      <c r="K201">
        <v>2.7</v>
      </c>
      <c r="L201">
        <v>2.2000000000000002</v>
      </c>
      <c r="M201">
        <v>3.6</v>
      </c>
      <c r="N201">
        <v>7.1</v>
      </c>
      <c r="O201">
        <v>3.5</v>
      </c>
    </row>
    <row r="202" spans="1:15" x14ac:dyDescent="0.2">
      <c r="A202" t="s">
        <v>106</v>
      </c>
      <c r="B202" s="4" t="e">
        <f t="shared" si="6"/>
        <v>#VALUE!</v>
      </c>
      <c r="C202" s="4" t="str">
        <f t="shared" si="7"/>
        <v>26–27 Feb</v>
      </c>
      <c r="D202" t="s">
        <v>498</v>
      </c>
      <c r="E202">
        <v>21.8</v>
      </c>
      <c r="F202">
        <v>30.3</v>
      </c>
      <c r="G202">
        <v>22.5</v>
      </c>
      <c r="H202">
        <v>1.5</v>
      </c>
      <c r="I202">
        <v>3.6</v>
      </c>
      <c r="J202">
        <v>3.4</v>
      </c>
      <c r="K202">
        <v>2.9</v>
      </c>
      <c r="L202">
        <v>1.8</v>
      </c>
      <c r="M202">
        <v>3.8</v>
      </c>
      <c r="N202">
        <v>8.4</v>
      </c>
      <c r="O202">
        <v>7.8</v>
      </c>
    </row>
    <row r="203" spans="1:15" x14ac:dyDescent="0.2">
      <c r="A203" s="1">
        <v>42791</v>
      </c>
      <c r="B203" s="4">
        <f t="shared" si="6"/>
        <v>41695</v>
      </c>
      <c r="C203" s="4">
        <f t="shared" si="7"/>
        <v>41695</v>
      </c>
      <c r="D203" t="s">
        <v>13</v>
      </c>
      <c r="E203">
        <v>21.1</v>
      </c>
      <c r="F203">
        <v>33.299999999999997</v>
      </c>
      <c r="G203">
        <v>24.6</v>
      </c>
      <c r="H203">
        <v>1.8</v>
      </c>
      <c r="I203">
        <v>3</v>
      </c>
      <c r="J203">
        <v>2.7</v>
      </c>
      <c r="K203">
        <v>2.2999999999999998</v>
      </c>
      <c r="L203">
        <v>2.2999999999999998</v>
      </c>
      <c r="M203">
        <v>5</v>
      </c>
      <c r="N203">
        <v>4</v>
      </c>
      <c r="O203">
        <v>8.6999999999999993</v>
      </c>
    </row>
    <row r="204" spans="1:15" x14ac:dyDescent="0.2">
      <c r="A204" s="1">
        <v>42791</v>
      </c>
      <c r="B204" s="4">
        <f t="shared" si="6"/>
        <v>41695</v>
      </c>
      <c r="C204" s="4">
        <f t="shared" si="7"/>
        <v>41695</v>
      </c>
      <c r="D204" t="s">
        <v>18</v>
      </c>
      <c r="E204">
        <v>23.5</v>
      </c>
      <c r="F204">
        <v>29.3</v>
      </c>
      <c r="G204">
        <v>22.5</v>
      </c>
      <c r="H204">
        <v>1.5</v>
      </c>
      <c r="I204">
        <v>4.2</v>
      </c>
      <c r="J204">
        <v>2.5</v>
      </c>
      <c r="K204">
        <v>2.5</v>
      </c>
      <c r="L204">
        <v>2</v>
      </c>
      <c r="M204">
        <v>5</v>
      </c>
      <c r="N204">
        <v>7</v>
      </c>
      <c r="O204">
        <v>5.8</v>
      </c>
    </row>
    <row r="205" spans="1:15" x14ac:dyDescent="0.2">
      <c r="A205" s="1">
        <v>42791</v>
      </c>
      <c r="B205" s="4">
        <f t="shared" si="6"/>
        <v>41695</v>
      </c>
      <c r="C205" s="4">
        <f t="shared" si="7"/>
        <v>41695</v>
      </c>
      <c r="D205" t="s">
        <v>20</v>
      </c>
      <c r="E205">
        <v>22.7</v>
      </c>
      <c r="F205">
        <v>29.2</v>
      </c>
      <c r="G205">
        <v>23</v>
      </c>
      <c r="H205">
        <v>1.5</v>
      </c>
      <c r="I205">
        <v>4.0999999999999996</v>
      </c>
      <c r="J205">
        <v>4.7</v>
      </c>
      <c r="K205">
        <v>2.5</v>
      </c>
      <c r="L205">
        <v>1.5</v>
      </c>
      <c r="M205">
        <v>3.8</v>
      </c>
      <c r="N205">
        <v>7</v>
      </c>
      <c r="O205">
        <v>6.2</v>
      </c>
    </row>
    <row r="206" spans="1:15" x14ac:dyDescent="0.2">
      <c r="A206" t="s">
        <v>600</v>
      </c>
      <c r="B206" s="4" t="e">
        <f t="shared" si="6"/>
        <v>#VALUE!</v>
      </c>
      <c r="C206" s="4" t="str">
        <f t="shared" si="7"/>
        <v>24–25 Feb</v>
      </c>
      <c r="D206" t="s">
        <v>48</v>
      </c>
      <c r="E206">
        <v>22.5</v>
      </c>
      <c r="F206">
        <v>31</v>
      </c>
      <c r="G206">
        <v>22</v>
      </c>
      <c r="H206">
        <v>1.5</v>
      </c>
      <c r="I206">
        <v>4</v>
      </c>
      <c r="J206">
        <v>3.5</v>
      </c>
      <c r="K206">
        <v>1.5</v>
      </c>
      <c r="L206">
        <v>2</v>
      </c>
      <c r="M206">
        <v>6</v>
      </c>
      <c r="N206">
        <v>6</v>
      </c>
      <c r="O206">
        <v>8.5</v>
      </c>
    </row>
    <row r="207" spans="1:15" x14ac:dyDescent="0.2">
      <c r="A207" t="s">
        <v>601</v>
      </c>
      <c r="B207" s="4" t="e">
        <f t="shared" si="6"/>
        <v>#VALUE!</v>
      </c>
      <c r="C207" s="4" t="str">
        <f t="shared" si="7"/>
        <v>21–24 Feb</v>
      </c>
      <c r="D207" t="s">
        <v>501</v>
      </c>
      <c r="E207">
        <v>22.7</v>
      </c>
      <c r="F207">
        <v>30</v>
      </c>
      <c r="G207">
        <v>22.5</v>
      </c>
      <c r="H207">
        <v>1</v>
      </c>
      <c r="I207">
        <v>3.8</v>
      </c>
      <c r="J207">
        <v>3</v>
      </c>
      <c r="K207">
        <v>2.2000000000000002</v>
      </c>
      <c r="L207">
        <v>2.2999999999999998</v>
      </c>
      <c r="M207">
        <v>4.8</v>
      </c>
      <c r="N207">
        <v>7</v>
      </c>
      <c r="O207">
        <v>7.3</v>
      </c>
    </row>
    <row r="208" spans="1:15" x14ac:dyDescent="0.2">
      <c r="A208" t="s">
        <v>457</v>
      </c>
      <c r="B208" s="4" t="e">
        <f t="shared" si="6"/>
        <v>#VALUE!</v>
      </c>
      <c r="C208" s="4" t="str">
        <f t="shared" si="7"/>
        <v>22–23 Feb</v>
      </c>
      <c r="D208" t="s">
        <v>120</v>
      </c>
      <c r="E208">
        <v>23.6</v>
      </c>
      <c r="F208">
        <v>29.8</v>
      </c>
      <c r="G208">
        <v>22</v>
      </c>
      <c r="H208">
        <v>1.6</v>
      </c>
      <c r="I208">
        <v>3.8</v>
      </c>
      <c r="J208">
        <v>3.7</v>
      </c>
      <c r="K208">
        <v>2.8</v>
      </c>
      <c r="L208">
        <v>1.9</v>
      </c>
      <c r="M208">
        <v>3.7</v>
      </c>
      <c r="N208">
        <v>7.1</v>
      </c>
      <c r="O208">
        <v>6.2</v>
      </c>
    </row>
    <row r="209" spans="1:15" x14ac:dyDescent="0.2">
      <c r="A209" s="1">
        <v>42787</v>
      </c>
      <c r="B209" s="4">
        <f t="shared" si="6"/>
        <v>41691</v>
      </c>
      <c r="C209" s="4">
        <f t="shared" si="7"/>
        <v>41691</v>
      </c>
      <c r="D209" t="s">
        <v>18</v>
      </c>
      <c r="E209">
        <v>23.7</v>
      </c>
      <c r="F209">
        <v>29.5</v>
      </c>
      <c r="G209">
        <v>22</v>
      </c>
      <c r="H209">
        <v>1</v>
      </c>
      <c r="I209">
        <v>4</v>
      </c>
      <c r="J209">
        <v>2.5</v>
      </c>
      <c r="K209">
        <v>2.5</v>
      </c>
      <c r="L209">
        <v>2.2999999999999998</v>
      </c>
      <c r="M209">
        <v>5</v>
      </c>
      <c r="N209">
        <v>7.5</v>
      </c>
      <c r="O209">
        <v>5.8</v>
      </c>
    </row>
    <row r="210" spans="1:15" x14ac:dyDescent="0.2">
      <c r="A210" s="1">
        <v>42787</v>
      </c>
      <c r="B210" s="4">
        <f t="shared" si="6"/>
        <v>41691</v>
      </c>
      <c r="C210" s="4">
        <f t="shared" si="7"/>
        <v>41691</v>
      </c>
      <c r="D210" t="s">
        <v>498</v>
      </c>
      <c r="E210">
        <v>23.7</v>
      </c>
      <c r="F210">
        <v>29.4</v>
      </c>
      <c r="G210">
        <v>21.7</v>
      </c>
      <c r="H210">
        <v>1.1000000000000001</v>
      </c>
      <c r="I210">
        <v>3.7</v>
      </c>
      <c r="J210">
        <v>3.2</v>
      </c>
      <c r="K210">
        <v>3</v>
      </c>
      <c r="L210">
        <v>1.1000000000000001</v>
      </c>
      <c r="M210">
        <v>3.6</v>
      </c>
      <c r="N210">
        <v>9.5</v>
      </c>
      <c r="O210">
        <v>5.7</v>
      </c>
    </row>
    <row r="211" spans="1:15" x14ac:dyDescent="0.2">
      <c r="A211" s="1">
        <v>42787</v>
      </c>
      <c r="B211" s="4">
        <f t="shared" si="6"/>
        <v>41691</v>
      </c>
      <c r="C211" s="4">
        <f t="shared" si="7"/>
        <v>41691</v>
      </c>
      <c r="D211" t="s">
        <v>111</v>
      </c>
      <c r="E211">
        <v>23.8</v>
      </c>
      <c r="F211">
        <v>29.9</v>
      </c>
      <c r="G211">
        <v>21.8</v>
      </c>
      <c r="H211">
        <v>2.4</v>
      </c>
      <c r="I211">
        <v>5.0999999999999996</v>
      </c>
      <c r="J211">
        <v>4</v>
      </c>
      <c r="K211">
        <v>2.4</v>
      </c>
      <c r="L211">
        <v>1.5</v>
      </c>
      <c r="M211">
        <v>3</v>
      </c>
      <c r="N211">
        <v>6.1</v>
      </c>
      <c r="O211">
        <v>6.1</v>
      </c>
    </row>
    <row r="212" spans="1:15" x14ac:dyDescent="0.2">
      <c r="A212" s="1">
        <v>42786</v>
      </c>
      <c r="B212" s="4">
        <f t="shared" si="6"/>
        <v>41690</v>
      </c>
      <c r="C212" s="4">
        <f t="shared" si="7"/>
        <v>41690</v>
      </c>
      <c r="D212" t="s">
        <v>124</v>
      </c>
      <c r="E212">
        <v>24.6</v>
      </c>
      <c r="F212">
        <v>28.7</v>
      </c>
      <c r="G212">
        <v>25.3</v>
      </c>
      <c r="H212">
        <v>0.8</v>
      </c>
      <c r="I212">
        <v>3.8</v>
      </c>
      <c r="J212">
        <v>2.6</v>
      </c>
      <c r="K212">
        <v>2.5</v>
      </c>
      <c r="L212">
        <v>2.4</v>
      </c>
      <c r="M212">
        <v>3.8</v>
      </c>
      <c r="N212">
        <v>5.5</v>
      </c>
      <c r="O212">
        <v>3.4</v>
      </c>
    </row>
    <row r="213" spans="1:15" x14ac:dyDescent="0.2">
      <c r="A213" s="1">
        <v>42784</v>
      </c>
      <c r="B213" s="4">
        <f t="shared" si="6"/>
        <v>41688</v>
      </c>
      <c r="C213" s="4">
        <f t="shared" si="7"/>
        <v>41688</v>
      </c>
      <c r="D213" t="s">
        <v>20</v>
      </c>
      <c r="E213">
        <v>22</v>
      </c>
      <c r="F213">
        <v>29.9</v>
      </c>
      <c r="G213">
        <v>23</v>
      </c>
      <c r="H213">
        <v>1.6</v>
      </c>
      <c r="I213">
        <v>4.5</v>
      </c>
      <c r="J213">
        <v>4.8</v>
      </c>
      <c r="K213">
        <v>2.2999999999999998</v>
      </c>
      <c r="L213">
        <v>1.8</v>
      </c>
      <c r="M213">
        <v>3.7</v>
      </c>
      <c r="N213">
        <v>4</v>
      </c>
      <c r="O213">
        <v>6.9</v>
      </c>
    </row>
    <row r="214" spans="1:15" x14ac:dyDescent="0.2">
      <c r="A214" t="s">
        <v>296</v>
      </c>
      <c r="B214" s="4" t="e">
        <f t="shared" si="6"/>
        <v>#VALUE!</v>
      </c>
      <c r="C214" s="4" t="str">
        <f t="shared" si="7"/>
        <v>17–18 Feb</v>
      </c>
      <c r="D214" t="s">
        <v>72</v>
      </c>
      <c r="E214">
        <v>23</v>
      </c>
      <c r="F214">
        <v>30</v>
      </c>
      <c r="G214">
        <v>22</v>
      </c>
      <c r="H214">
        <v>1.5</v>
      </c>
      <c r="I214">
        <v>3.8</v>
      </c>
      <c r="J214">
        <v>3</v>
      </c>
      <c r="K214">
        <v>3.1</v>
      </c>
      <c r="M214">
        <v>6.8</v>
      </c>
      <c r="N214">
        <v>6.8</v>
      </c>
      <c r="O214">
        <v>7</v>
      </c>
    </row>
    <row r="215" spans="1:15" x14ac:dyDescent="0.2">
      <c r="A215" s="1">
        <v>42783</v>
      </c>
      <c r="B215" s="4">
        <f t="shared" si="6"/>
        <v>41687</v>
      </c>
      <c r="C215" s="4">
        <f t="shared" si="7"/>
        <v>41687</v>
      </c>
      <c r="D215" t="s">
        <v>18</v>
      </c>
      <c r="E215">
        <v>23</v>
      </c>
      <c r="F215">
        <v>29.5</v>
      </c>
      <c r="G215">
        <v>22.5</v>
      </c>
      <c r="H215">
        <v>1</v>
      </c>
      <c r="I215">
        <v>4</v>
      </c>
      <c r="J215">
        <v>2.5</v>
      </c>
      <c r="K215">
        <v>2.5</v>
      </c>
      <c r="L215">
        <v>2.5</v>
      </c>
      <c r="M215">
        <v>5</v>
      </c>
      <c r="N215">
        <v>7.5</v>
      </c>
      <c r="O215">
        <v>6.5</v>
      </c>
    </row>
    <row r="216" spans="1:15" x14ac:dyDescent="0.2">
      <c r="A216" t="s">
        <v>602</v>
      </c>
      <c r="B216" s="4" t="e">
        <f t="shared" si="6"/>
        <v>#VALUE!</v>
      </c>
      <c r="C216" s="4" t="str">
        <f t="shared" si="7"/>
        <v>14–17 Feb</v>
      </c>
      <c r="D216" t="s">
        <v>501</v>
      </c>
      <c r="E216">
        <v>22.1</v>
      </c>
      <c r="F216">
        <v>29.8</v>
      </c>
      <c r="G216">
        <v>22.5</v>
      </c>
      <c r="H216">
        <v>1</v>
      </c>
      <c r="I216">
        <v>3.8</v>
      </c>
      <c r="J216">
        <v>3</v>
      </c>
      <c r="K216">
        <v>2.2000000000000002</v>
      </c>
      <c r="L216">
        <v>2.5</v>
      </c>
      <c r="M216">
        <v>4.7</v>
      </c>
      <c r="N216">
        <v>8.4</v>
      </c>
      <c r="O216">
        <v>7.3</v>
      </c>
    </row>
    <row r="217" spans="1:15" x14ac:dyDescent="0.2">
      <c r="A217" s="1">
        <v>42782</v>
      </c>
      <c r="B217" s="4">
        <f t="shared" si="6"/>
        <v>41686</v>
      </c>
      <c r="C217" s="4">
        <f t="shared" si="7"/>
        <v>41686</v>
      </c>
      <c r="D217" t="s">
        <v>13</v>
      </c>
      <c r="E217">
        <v>21.2</v>
      </c>
      <c r="F217">
        <v>34</v>
      </c>
      <c r="G217">
        <v>24</v>
      </c>
      <c r="H217">
        <v>2.1</v>
      </c>
      <c r="I217">
        <v>3.5</v>
      </c>
      <c r="J217">
        <v>2.6</v>
      </c>
      <c r="K217">
        <v>2.1</v>
      </c>
      <c r="L217">
        <v>2.2999999999999998</v>
      </c>
      <c r="M217">
        <v>5.3</v>
      </c>
      <c r="N217">
        <v>2.9</v>
      </c>
      <c r="O217">
        <v>10</v>
      </c>
    </row>
    <row r="218" spans="1:15" x14ac:dyDescent="0.2">
      <c r="A218" t="s">
        <v>603</v>
      </c>
      <c r="B218" s="4" t="e">
        <f t="shared" si="6"/>
        <v>#VALUE!</v>
      </c>
      <c r="C218" s="4" t="str">
        <f t="shared" si="7"/>
        <v>15–16 Feb</v>
      </c>
      <c r="D218" t="s">
        <v>120</v>
      </c>
      <c r="E218">
        <v>23.7</v>
      </c>
      <c r="F218">
        <v>29.4</v>
      </c>
      <c r="G218">
        <v>21.2</v>
      </c>
      <c r="H218">
        <v>1.5</v>
      </c>
      <c r="I218">
        <v>4.2</v>
      </c>
      <c r="J218">
        <v>3.5</v>
      </c>
      <c r="K218">
        <v>3</v>
      </c>
      <c r="L218">
        <v>2.2999999999999998</v>
      </c>
      <c r="M218">
        <v>3.4</v>
      </c>
      <c r="N218">
        <v>7.8</v>
      </c>
      <c r="O218">
        <v>5.7</v>
      </c>
    </row>
    <row r="219" spans="1:15" x14ac:dyDescent="0.2">
      <c r="A219" s="1">
        <v>42780</v>
      </c>
      <c r="B219" s="4">
        <f t="shared" si="6"/>
        <v>41684</v>
      </c>
      <c r="C219" s="4">
        <f t="shared" si="7"/>
        <v>41684</v>
      </c>
      <c r="D219" t="s">
        <v>111</v>
      </c>
      <c r="E219">
        <v>24.5</v>
      </c>
      <c r="F219">
        <v>32.200000000000003</v>
      </c>
      <c r="G219">
        <v>20</v>
      </c>
      <c r="H219">
        <v>2.4</v>
      </c>
      <c r="I219">
        <v>4.7</v>
      </c>
      <c r="J219">
        <v>3.3</v>
      </c>
      <c r="K219">
        <v>2.4</v>
      </c>
      <c r="L219">
        <v>1.4</v>
      </c>
      <c r="M219">
        <v>4.2</v>
      </c>
      <c r="N219">
        <v>4.9000000000000004</v>
      </c>
      <c r="O219">
        <v>7.7</v>
      </c>
    </row>
    <row r="220" spans="1:15" x14ac:dyDescent="0.2">
      <c r="A220" s="1">
        <v>42780</v>
      </c>
      <c r="B220" s="4">
        <f t="shared" si="6"/>
        <v>41684</v>
      </c>
      <c r="C220" s="4">
        <f t="shared" si="7"/>
        <v>41684</v>
      </c>
      <c r="D220" t="s">
        <v>498</v>
      </c>
      <c r="E220">
        <v>22.4</v>
      </c>
      <c r="F220">
        <v>30.5</v>
      </c>
      <c r="G220">
        <v>21.6</v>
      </c>
      <c r="H220">
        <v>1.5</v>
      </c>
      <c r="I220">
        <v>3.5</v>
      </c>
      <c r="J220">
        <v>2.9</v>
      </c>
      <c r="K220">
        <v>2.5</v>
      </c>
      <c r="L220">
        <v>2.4</v>
      </c>
      <c r="M220">
        <v>3.7</v>
      </c>
      <c r="N220">
        <v>9</v>
      </c>
      <c r="O220">
        <v>8.1</v>
      </c>
    </row>
    <row r="221" spans="1:15" x14ac:dyDescent="0.2">
      <c r="A221" s="1">
        <v>42780</v>
      </c>
      <c r="B221" s="4">
        <f t="shared" si="6"/>
        <v>41684</v>
      </c>
      <c r="C221" s="4">
        <f t="shared" si="7"/>
        <v>41684</v>
      </c>
      <c r="D221" t="s">
        <v>18</v>
      </c>
      <c r="E221">
        <v>23.5</v>
      </c>
      <c r="F221">
        <v>29.5</v>
      </c>
      <c r="G221">
        <v>21.5</v>
      </c>
      <c r="H221">
        <v>1</v>
      </c>
      <c r="I221">
        <v>3.7</v>
      </c>
      <c r="J221">
        <v>2.5</v>
      </c>
      <c r="K221">
        <v>2.5</v>
      </c>
      <c r="L221">
        <v>2.5</v>
      </c>
      <c r="M221">
        <v>5</v>
      </c>
      <c r="N221">
        <v>8.3000000000000007</v>
      </c>
      <c r="O221">
        <v>6</v>
      </c>
    </row>
    <row r="222" spans="1:15" x14ac:dyDescent="0.2">
      <c r="A222" s="1">
        <v>42779</v>
      </c>
      <c r="B222" s="4">
        <f t="shared" si="6"/>
        <v>41683</v>
      </c>
      <c r="C222" s="4">
        <f t="shared" si="7"/>
        <v>41683</v>
      </c>
      <c r="D222" t="s">
        <v>124</v>
      </c>
      <c r="E222">
        <v>21.6</v>
      </c>
      <c r="F222">
        <v>31</v>
      </c>
      <c r="G222">
        <v>25.4</v>
      </c>
      <c r="H222">
        <v>0.9</v>
      </c>
      <c r="I222">
        <v>3.4</v>
      </c>
      <c r="J222">
        <v>2.1</v>
      </c>
      <c r="K222">
        <v>2.6</v>
      </c>
      <c r="L222">
        <v>2.5</v>
      </c>
      <c r="M222">
        <v>4.3</v>
      </c>
      <c r="N222">
        <v>7.1</v>
      </c>
      <c r="O222">
        <v>5.6</v>
      </c>
    </row>
    <row r="223" spans="1:15" x14ac:dyDescent="0.2">
      <c r="A223" s="1">
        <v>42778</v>
      </c>
      <c r="B223" s="4">
        <f t="shared" si="6"/>
        <v>41682</v>
      </c>
      <c r="C223" s="4">
        <f t="shared" si="7"/>
        <v>41682</v>
      </c>
      <c r="D223" t="s">
        <v>42</v>
      </c>
      <c r="E223">
        <v>21.7</v>
      </c>
      <c r="F223">
        <v>33.5</v>
      </c>
      <c r="G223">
        <v>22.8</v>
      </c>
      <c r="H223">
        <v>2.4</v>
      </c>
      <c r="I223">
        <v>3.6</v>
      </c>
      <c r="J223">
        <v>2.9</v>
      </c>
      <c r="K223">
        <v>1.8</v>
      </c>
      <c r="L223">
        <v>2.2999999999999998</v>
      </c>
      <c r="M223">
        <v>5.2</v>
      </c>
      <c r="N223">
        <v>3.8</v>
      </c>
      <c r="O223">
        <v>10.7</v>
      </c>
    </row>
    <row r="224" spans="1:15" x14ac:dyDescent="0.2">
      <c r="A224" s="1">
        <v>42777</v>
      </c>
      <c r="B224" s="4">
        <f t="shared" si="6"/>
        <v>41681</v>
      </c>
      <c r="C224" s="4">
        <f t="shared" si="7"/>
        <v>41681</v>
      </c>
      <c r="D224" t="s">
        <v>13</v>
      </c>
      <c r="E224">
        <v>21.4</v>
      </c>
      <c r="F224">
        <v>33.6</v>
      </c>
      <c r="G224">
        <v>23.9</v>
      </c>
      <c r="H224">
        <v>1.7</v>
      </c>
      <c r="I224">
        <v>3.1</v>
      </c>
      <c r="J224">
        <v>2.5</v>
      </c>
      <c r="K224">
        <v>2.2000000000000002</v>
      </c>
      <c r="L224">
        <v>2.4</v>
      </c>
      <c r="M224">
        <v>5.6</v>
      </c>
      <c r="N224">
        <v>3.6</v>
      </c>
      <c r="O224">
        <v>9.6999999999999993</v>
      </c>
    </row>
    <row r="225" spans="1:15" x14ac:dyDescent="0.2">
      <c r="A225" s="1">
        <v>42776</v>
      </c>
      <c r="B225" s="4">
        <f t="shared" si="6"/>
        <v>41680</v>
      </c>
      <c r="C225" s="4">
        <f t="shared" si="7"/>
        <v>41680</v>
      </c>
      <c r="D225" t="s">
        <v>18</v>
      </c>
      <c r="E225">
        <v>22.5</v>
      </c>
      <c r="F225">
        <v>32</v>
      </c>
      <c r="G225">
        <v>22.5</v>
      </c>
      <c r="H225">
        <v>1</v>
      </c>
      <c r="I225">
        <v>4</v>
      </c>
      <c r="J225">
        <v>2.5</v>
      </c>
      <c r="K225">
        <v>2</v>
      </c>
      <c r="L225">
        <v>2.8</v>
      </c>
      <c r="M225">
        <v>5.5</v>
      </c>
      <c r="N225">
        <v>6.2</v>
      </c>
      <c r="O225">
        <v>9.5</v>
      </c>
    </row>
    <row r="226" spans="1:15" x14ac:dyDescent="0.2">
      <c r="A226" t="s">
        <v>604</v>
      </c>
      <c r="B226" s="4" t="e">
        <f t="shared" si="6"/>
        <v>#VALUE!</v>
      </c>
      <c r="C226" s="4" t="str">
        <f t="shared" si="7"/>
        <v>7–10 Feb</v>
      </c>
      <c r="D226" t="s">
        <v>501</v>
      </c>
      <c r="E226">
        <v>21.3</v>
      </c>
      <c r="F226">
        <v>31.8</v>
      </c>
      <c r="G226">
        <v>22.5</v>
      </c>
      <c r="H226">
        <v>1</v>
      </c>
      <c r="I226">
        <v>3.6</v>
      </c>
      <c r="J226">
        <v>3</v>
      </c>
      <c r="K226">
        <v>2.1</v>
      </c>
      <c r="L226">
        <v>2.5</v>
      </c>
      <c r="M226">
        <v>4.9000000000000004</v>
      </c>
      <c r="N226">
        <v>7.3</v>
      </c>
      <c r="O226">
        <v>9.3000000000000007</v>
      </c>
    </row>
    <row r="227" spans="1:15" x14ac:dyDescent="0.2">
      <c r="A227" t="s">
        <v>605</v>
      </c>
      <c r="B227" s="4" t="e">
        <f t="shared" si="6"/>
        <v>#VALUE!</v>
      </c>
      <c r="C227" s="4" t="str">
        <f t="shared" si="7"/>
        <v>8–9 Feb</v>
      </c>
      <c r="D227" t="s">
        <v>120</v>
      </c>
      <c r="E227">
        <v>24</v>
      </c>
      <c r="F227">
        <v>29.7</v>
      </c>
      <c r="G227">
        <v>21</v>
      </c>
      <c r="H227">
        <v>1.5</v>
      </c>
      <c r="I227">
        <v>3.9</v>
      </c>
      <c r="J227">
        <v>3.4</v>
      </c>
      <c r="K227">
        <v>3.2</v>
      </c>
      <c r="L227">
        <v>2.2000000000000002</v>
      </c>
      <c r="M227">
        <v>3.5</v>
      </c>
      <c r="N227">
        <v>7.6</v>
      </c>
      <c r="O227">
        <v>5.7</v>
      </c>
    </row>
    <row r="228" spans="1:15" x14ac:dyDescent="0.2">
      <c r="A228" t="s">
        <v>605</v>
      </c>
      <c r="B228" s="4" t="e">
        <f t="shared" si="6"/>
        <v>#VALUE!</v>
      </c>
      <c r="C228" s="4" t="str">
        <f t="shared" si="7"/>
        <v>8–9 Feb</v>
      </c>
      <c r="D228" t="s">
        <v>48</v>
      </c>
      <c r="E228">
        <v>21</v>
      </c>
      <c r="F228">
        <v>31.5</v>
      </c>
      <c r="G228">
        <v>21.5</v>
      </c>
      <c r="H228">
        <v>2</v>
      </c>
      <c r="I228">
        <v>3.5</v>
      </c>
      <c r="J228">
        <v>3.5</v>
      </c>
      <c r="K228">
        <v>2</v>
      </c>
      <c r="L228">
        <v>2.5</v>
      </c>
      <c r="M228">
        <v>6</v>
      </c>
      <c r="N228">
        <v>5.5</v>
      </c>
      <c r="O228">
        <v>10</v>
      </c>
    </row>
    <row r="229" spans="1:15" x14ac:dyDescent="0.2">
      <c r="A229" s="1">
        <v>42774</v>
      </c>
      <c r="B229" s="4">
        <f t="shared" si="6"/>
        <v>41678</v>
      </c>
      <c r="C229" s="4">
        <f t="shared" si="7"/>
        <v>41678</v>
      </c>
      <c r="D229" t="s">
        <v>18</v>
      </c>
      <c r="E229">
        <v>22.5</v>
      </c>
      <c r="F229">
        <v>31</v>
      </c>
      <c r="G229">
        <v>22.5</v>
      </c>
      <c r="H229">
        <v>1.5</v>
      </c>
      <c r="I229">
        <v>3.5</v>
      </c>
      <c r="J229">
        <v>2.5</v>
      </c>
      <c r="K229">
        <v>2</v>
      </c>
      <c r="L229">
        <v>2.5</v>
      </c>
      <c r="M229">
        <v>5.5</v>
      </c>
      <c r="N229">
        <v>6.5</v>
      </c>
      <c r="O229">
        <v>8.5</v>
      </c>
    </row>
    <row r="230" spans="1:15" x14ac:dyDescent="0.2">
      <c r="A230" s="1">
        <v>42773</v>
      </c>
      <c r="B230" s="4">
        <f t="shared" si="6"/>
        <v>41677</v>
      </c>
      <c r="C230" s="4">
        <f t="shared" si="7"/>
        <v>41677</v>
      </c>
      <c r="D230" t="s">
        <v>111</v>
      </c>
      <c r="E230">
        <v>21.5</v>
      </c>
      <c r="F230">
        <v>33.4</v>
      </c>
      <c r="G230">
        <v>21.2</v>
      </c>
      <c r="H230">
        <v>2.6</v>
      </c>
      <c r="I230">
        <v>5.3</v>
      </c>
      <c r="J230">
        <v>3.6</v>
      </c>
      <c r="K230">
        <v>2.2000000000000002</v>
      </c>
      <c r="L230">
        <v>1.3</v>
      </c>
      <c r="M230">
        <v>3.6</v>
      </c>
      <c r="N230">
        <v>5.4</v>
      </c>
      <c r="O230">
        <v>11.9</v>
      </c>
    </row>
    <row r="231" spans="1:15" x14ac:dyDescent="0.2">
      <c r="A231" s="1">
        <v>42773</v>
      </c>
      <c r="B231" s="4">
        <f t="shared" si="6"/>
        <v>41677</v>
      </c>
      <c r="C231" s="4">
        <f t="shared" si="7"/>
        <v>41677</v>
      </c>
      <c r="D231" t="s">
        <v>498</v>
      </c>
      <c r="E231">
        <v>22.8</v>
      </c>
      <c r="F231">
        <v>30.7</v>
      </c>
      <c r="G231">
        <v>21.8</v>
      </c>
      <c r="H231">
        <v>1.1000000000000001</v>
      </c>
      <c r="I231">
        <v>3.6</v>
      </c>
      <c r="J231">
        <v>3</v>
      </c>
      <c r="K231">
        <v>2.2999999999999998</v>
      </c>
      <c r="L231">
        <v>2.6</v>
      </c>
      <c r="M231">
        <v>3.4</v>
      </c>
      <c r="N231">
        <v>8.6999999999999993</v>
      </c>
      <c r="O231">
        <v>8.9</v>
      </c>
    </row>
    <row r="232" spans="1:15" x14ac:dyDescent="0.2">
      <c r="A232" s="1">
        <v>42772</v>
      </c>
      <c r="B232" s="4">
        <f t="shared" si="6"/>
        <v>41676</v>
      </c>
      <c r="C232" s="4">
        <f t="shared" si="7"/>
        <v>41676</v>
      </c>
      <c r="D232" t="s">
        <v>14</v>
      </c>
      <c r="E232">
        <v>18.5</v>
      </c>
      <c r="F232">
        <v>33.5</v>
      </c>
      <c r="G232">
        <v>20</v>
      </c>
      <c r="H232">
        <v>2.5</v>
      </c>
      <c r="I232">
        <v>3.5</v>
      </c>
      <c r="J232">
        <v>4</v>
      </c>
      <c r="K232">
        <v>2.5</v>
      </c>
      <c r="L232">
        <v>2</v>
      </c>
      <c r="M232">
        <v>6</v>
      </c>
      <c r="N232">
        <v>7.5</v>
      </c>
      <c r="O232">
        <v>13.5</v>
      </c>
    </row>
    <row r="233" spans="1:15" x14ac:dyDescent="0.2">
      <c r="A233" s="1">
        <v>42772</v>
      </c>
      <c r="B233" s="4">
        <f t="shared" si="6"/>
        <v>41676</v>
      </c>
      <c r="C233" s="4">
        <f t="shared" si="7"/>
        <v>41676</v>
      </c>
      <c r="D233" t="s">
        <v>124</v>
      </c>
      <c r="E233">
        <v>20.5</v>
      </c>
      <c r="F233">
        <v>31.2</v>
      </c>
      <c r="G233">
        <v>25.2</v>
      </c>
      <c r="H233">
        <v>1</v>
      </c>
      <c r="I233">
        <v>3.5</v>
      </c>
      <c r="J233">
        <v>2.2000000000000002</v>
      </c>
      <c r="K233">
        <v>2.7</v>
      </c>
      <c r="L233">
        <v>2.6</v>
      </c>
      <c r="M233">
        <v>4.5</v>
      </c>
      <c r="N233">
        <v>6.6</v>
      </c>
      <c r="O233">
        <v>6</v>
      </c>
    </row>
    <row r="234" spans="1:15" x14ac:dyDescent="0.2">
      <c r="A234" s="1">
        <v>42770</v>
      </c>
      <c r="B234" s="4">
        <f t="shared" si="6"/>
        <v>41674</v>
      </c>
      <c r="C234" s="4">
        <f t="shared" si="7"/>
        <v>41674</v>
      </c>
      <c r="D234" t="s">
        <v>13</v>
      </c>
      <c r="E234">
        <v>21</v>
      </c>
      <c r="F234">
        <v>33.299999999999997</v>
      </c>
      <c r="G234">
        <v>23.4</v>
      </c>
      <c r="H234">
        <v>2.1</v>
      </c>
      <c r="I234">
        <v>3.3</v>
      </c>
      <c r="J234">
        <v>2.6</v>
      </c>
      <c r="K234">
        <v>2.4</v>
      </c>
      <c r="L234">
        <v>2.6</v>
      </c>
      <c r="M234">
        <v>5.8</v>
      </c>
      <c r="N234">
        <v>3.5</v>
      </c>
      <c r="O234">
        <v>10.1</v>
      </c>
    </row>
    <row r="235" spans="1:15" x14ac:dyDescent="0.2">
      <c r="A235" t="s">
        <v>206</v>
      </c>
      <c r="B235" s="4" t="e">
        <f t="shared" si="6"/>
        <v>#VALUE!</v>
      </c>
      <c r="C235" s="4" t="str">
        <f t="shared" si="7"/>
        <v>3–4 Feb</v>
      </c>
      <c r="D235" t="s">
        <v>72</v>
      </c>
      <c r="E235">
        <v>22</v>
      </c>
      <c r="F235">
        <v>32</v>
      </c>
      <c r="G235">
        <v>21.6</v>
      </c>
      <c r="I235">
        <v>3.7</v>
      </c>
      <c r="J235">
        <v>2.9</v>
      </c>
      <c r="K235">
        <v>3</v>
      </c>
      <c r="M235">
        <v>6.4</v>
      </c>
      <c r="N235">
        <v>8.4</v>
      </c>
      <c r="O235">
        <v>10</v>
      </c>
    </row>
    <row r="236" spans="1:15" x14ac:dyDescent="0.2">
      <c r="A236" s="1">
        <v>42769</v>
      </c>
      <c r="B236" s="4">
        <f t="shared" si="6"/>
        <v>41673</v>
      </c>
      <c r="C236" s="4">
        <f t="shared" si="7"/>
        <v>41673</v>
      </c>
      <c r="D236" t="s">
        <v>18</v>
      </c>
      <c r="E236">
        <v>22</v>
      </c>
      <c r="F236">
        <v>31.5</v>
      </c>
      <c r="G236">
        <v>21.5</v>
      </c>
      <c r="H236">
        <v>1.5</v>
      </c>
      <c r="I236">
        <v>3.7</v>
      </c>
      <c r="J236">
        <v>2.5</v>
      </c>
      <c r="K236">
        <v>2.5</v>
      </c>
      <c r="L236">
        <v>2.5</v>
      </c>
      <c r="M236">
        <v>5.5</v>
      </c>
      <c r="N236">
        <v>6.8</v>
      </c>
      <c r="O236">
        <v>9.5</v>
      </c>
    </row>
    <row r="237" spans="1:15" x14ac:dyDescent="0.2">
      <c r="A237" s="1">
        <v>42769</v>
      </c>
      <c r="B237" s="4">
        <f t="shared" si="6"/>
        <v>41673</v>
      </c>
      <c r="C237" s="4">
        <f t="shared" si="7"/>
        <v>41673</v>
      </c>
      <c r="D237" t="s">
        <v>20</v>
      </c>
      <c r="E237">
        <v>22.3</v>
      </c>
      <c r="F237">
        <v>28.7</v>
      </c>
      <c r="G237">
        <v>22.5</v>
      </c>
      <c r="H237">
        <v>1.5</v>
      </c>
      <c r="I237">
        <v>3.9</v>
      </c>
      <c r="J237">
        <v>3</v>
      </c>
      <c r="K237">
        <v>2.1</v>
      </c>
      <c r="L237">
        <v>2.5</v>
      </c>
      <c r="M237">
        <v>3.7</v>
      </c>
      <c r="N237">
        <v>9.8000000000000007</v>
      </c>
      <c r="O237">
        <v>6.2</v>
      </c>
    </row>
    <row r="238" spans="1:15" x14ac:dyDescent="0.2">
      <c r="A238" t="s">
        <v>477</v>
      </c>
      <c r="B238" s="4" t="e">
        <f t="shared" si="6"/>
        <v>#VALUE!</v>
      </c>
      <c r="C238" s="4" t="str">
        <f t="shared" si="7"/>
        <v>31 Jan–3 Feb</v>
      </c>
      <c r="D238" t="s">
        <v>501</v>
      </c>
      <c r="E238">
        <v>21</v>
      </c>
      <c r="F238">
        <v>32</v>
      </c>
      <c r="G238">
        <v>22.5</v>
      </c>
      <c r="H238">
        <v>1</v>
      </c>
      <c r="I238">
        <v>3.5</v>
      </c>
      <c r="J238">
        <v>3</v>
      </c>
      <c r="K238">
        <v>2</v>
      </c>
      <c r="L238">
        <v>2.7</v>
      </c>
      <c r="M238">
        <v>4.9000000000000004</v>
      </c>
      <c r="N238">
        <v>7.4</v>
      </c>
      <c r="O238">
        <v>9.5</v>
      </c>
    </row>
    <row r="239" spans="1:15" x14ac:dyDescent="0.2">
      <c r="A239" t="s">
        <v>606</v>
      </c>
      <c r="B239" s="4" t="e">
        <f t="shared" si="6"/>
        <v>#VALUE!</v>
      </c>
      <c r="C239" s="4" t="str">
        <f t="shared" si="7"/>
        <v>1–2 Feb</v>
      </c>
      <c r="D239" t="s">
        <v>120</v>
      </c>
      <c r="E239">
        <v>24.1</v>
      </c>
      <c r="F239">
        <v>29</v>
      </c>
      <c r="G239">
        <v>21.4</v>
      </c>
      <c r="H239">
        <v>1.8</v>
      </c>
      <c r="I239">
        <v>3.7</v>
      </c>
      <c r="J239">
        <v>3.4</v>
      </c>
      <c r="K239">
        <v>2.8</v>
      </c>
      <c r="L239">
        <v>1.8</v>
      </c>
      <c r="M239">
        <v>3.9</v>
      </c>
      <c r="N239">
        <v>8.1</v>
      </c>
      <c r="O239">
        <v>4.9000000000000004</v>
      </c>
    </row>
    <row r="240" spans="1:15" x14ac:dyDescent="0.2">
      <c r="A240" s="1">
        <v>42766</v>
      </c>
      <c r="B240" s="4">
        <f t="shared" si="6"/>
        <v>41670</v>
      </c>
      <c r="C240" s="4">
        <f t="shared" si="7"/>
        <v>41670</v>
      </c>
      <c r="D240" t="s">
        <v>498</v>
      </c>
      <c r="E240">
        <v>21.1</v>
      </c>
      <c r="F240">
        <v>31.4</v>
      </c>
      <c r="G240">
        <v>22.8</v>
      </c>
      <c r="H240">
        <v>1.4</v>
      </c>
      <c r="I240">
        <v>3.5</v>
      </c>
      <c r="J240">
        <v>2.8</v>
      </c>
      <c r="K240">
        <v>2.1</v>
      </c>
      <c r="L240">
        <v>1.8</v>
      </c>
      <c r="M240">
        <v>3.9</v>
      </c>
      <c r="N240">
        <v>9.1999999999999993</v>
      </c>
      <c r="O240">
        <v>8.6</v>
      </c>
    </row>
    <row r="241" spans="1:15" x14ac:dyDescent="0.2">
      <c r="A241" s="1">
        <v>42766</v>
      </c>
      <c r="B241" s="4">
        <f t="shared" si="6"/>
        <v>41670</v>
      </c>
      <c r="C241" s="4">
        <f t="shared" si="7"/>
        <v>41670</v>
      </c>
      <c r="D241" t="s">
        <v>111</v>
      </c>
      <c r="E241">
        <v>21.9</v>
      </c>
      <c r="F241">
        <v>31.3</v>
      </c>
      <c r="G241">
        <v>20.100000000000001</v>
      </c>
      <c r="H241">
        <v>2.2000000000000002</v>
      </c>
      <c r="I241">
        <v>4.7</v>
      </c>
      <c r="J241">
        <v>3.5</v>
      </c>
      <c r="K241">
        <v>2.7</v>
      </c>
      <c r="L241">
        <v>1.3</v>
      </c>
      <c r="M241">
        <v>4.2</v>
      </c>
      <c r="N241">
        <v>8.1</v>
      </c>
      <c r="O241">
        <v>9.4</v>
      </c>
    </row>
    <row r="242" spans="1:15" x14ac:dyDescent="0.2">
      <c r="A242" s="1">
        <v>42765</v>
      </c>
      <c r="B242" s="4">
        <f t="shared" si="6"/>
        <v>41669</v>
      </c>
      <c r="C242" s="4">
        <f t="shared" si="7"/>
        <v>41669</v>
      </c>
      <c r="D242" t="s">
        <v>124</v>
      </c>
      <c r="E242">
        <v>20.9</v>
      </c>
      <c r="F242">
        <v>31.1</v>
      </c>
      <c r="G242">
        <v>24.9</v>
      </c>
      <c r="H242">
        <v>1.2</v>
      </c>
      <c r="I242">
        <v>3.3</v>
      </c>
      <c r="J242">
        <v>2</v>
      </c>
      <c r="K242">
        <v>2.9</v>
      </c>
      <c r="L242">
        <v>2.8</v>
      </c>
      <c r="M242">
        <v>4.3</v>
      </c>
      <c r="N242">
        <v>6.6</v>
      </c>
      <c r="O242">
        <v>6.2</v>
      </c>
    </row>
    <row r="243" spans="1:15" x14ac:dyDescent="0.2">
      <c r="A243" s="1">
        <v>42764</v>
      </c>
      <c r="B243" s="4">
        <f t="shared" si="6"/>
        <v>41668</v>
      </c>
      <c r="C243" s="4">
        <f t="shared" si="7"/>
        <v>41668</v>
      </c>
      <c r="D243" t="s">
        <v>20</v>
      </c>
      <c r="E243">
        <v>22.1</v>
      </c>
      <c r="F243">
        <v>28.5</v>
      </c>
      <c r="G243">
        <v>22.3</v>
      </c>
      <c r="H243">
        <v>1.6</v>
      </c>
      <c r="I243">
        <v>4.0999999999999996</v>
      </c>
      <c r="J243">
        <v>3.2</v>
      </c>
      <c r="K243">
        <v>2.2000000000000002</v>
      </c>
      <c r="L243">
        <v>2.6</v>
      </c>
      <c r="M243">
        <v>3.6</v>
      </c>
      <c r="N243">
        <v>9.8000000000000007</v>
      </c>
      <c r="O243">
        <v>6.2</v>
      </c>
    </row>
    <row r="244" spans="1:15" x14ac:dyDescent="0.2">
      <c r="A244" s="1">
        <v>42763</v>
      </c>
      <c r="B244" s="4">
        <f t="shared" si="6"/>
        <v>41667</v>
      </c>
      <c r="C244" s="4">
        <f t="shared" si="7"/>
        <v>41667</v>
      </c>
      <c r="D244" t="s">
        <v>13</v>
      </c>
      <c r="E244">
        <v>20.7</v>
      </c>
      <c r="F244">
        <v>33.5</v>
      </c>
      <c r="G244">
        <v>23.3</v>
      </c>
      <c r="H244">
        <v>2.2999999999999998</v>
      </c>
      <c r="I244">
        <v>3.2</v>
      </c>
      <c r="J244">
        <v>2.2000000000000002</v>
      </c>
      <c r="K244">
        <v>2.2000000000000002</v>
      </c>
      <c r="L244">
        <v>3.1</v>
      </c>
      <c r="M244">
        <v>6</v>
      </c>
      <c r="N244">
        <v>3.5</v>
      </c>
      <c r="O244">
        <v>10.199999999999999</v>
      </c>
    </row>
    <row r="245" spans="1:15" x14ac:dyDescent="0.2">
      <c r="A245" s="1">
        <v>42763</v>
      </c>
      <c r="B245" s="4">
        <f t="shared" si="6"/>
        <v>41667</v>
      </c>
      <c r="C245" s="4">
        <f t="shared" si="7"/>
        <v>41667</v>
      </c>
      <c r="D245" t="s">
        <v>42</v>
      </c>
      <c r="E245">
        <v>21.2</v>
      </c>
      <c r="F245">
        <v>32.6</v>
      </c>
      <c r="G245">
        <v>21.2</v>
      </c>
      <c r="H245">
        <v>2.5</v>
      </c>
      <c r="I245">
        <v>4.4000000000000004</v>
      </c>
      <c r="J245">
        <v>2.2000000000000002</v>
      </c>
      <c r="K245">
        <v>2</v>
      </c>
      <c r="L245">
        <v>2.5</v>
      </c>
      <c r="M245">
        <v>5.7</v>
      </c>
      <c r="N245">
        <v>5.7</v>
      </c>
      <c r="O245">
        <v>11.4</v>
      </c>
    </row>
    <row r="246" spans="1:15" x14ac:dyDescent="0.2">
      <c r="A246" t="s">
        <v>607</v>
      </c>
      <c r="B246" s="4" t="e">
        <f t="shared" si="6"/>
        <v>#VALUE!</v>
      </c>
      <c r="C246" s="4" t="str">
        <f t="shared" si="7"/>
        <v>24–27 Jan</v>
      </c>
      <c r="D246" t="s">
        <v>501</v>
      </c>
      <c r="E246">
        <v>20</v>
      </c>
      <c r="F246">
        <v>32</v>
      </c>
      <c r="G246">
        <v>22.3</v>
      </c>
      <c r="H246">
        <v>1</v>
      </c>
      <c r="I246">
        <v>3.5</v>
      </c>
      <c r="J246">
        <v>2.9</v>
      </c>
      <c r="K246">
        <v>2.2000000000000002</v>
      </c>
      <c r="L246">
        <v>2.6</v>
      </c>
      <c r="M246">
        <v>4.9000000000000004</v>
      </c>
      <c r="N246">
        <v>8.6</v>
      </c>
      <c r="O246">
        <v>9.6999999999999993</v>
      </c>
    </row>
    <row r="247" spans="1:15" x14ac:dyDescent="0.2">
      <c r="A247" t="s">
        <v>484</v>
      </c>
      <c r="B247" s="4" t="e">
        <f t="shared" si="6"/>
        <v>#VALUE!</v>
      </c>
      <c r="C247" s="4" t="str">
        <f t="shared" si="7"/>
        <v>25–26 Jan</v>
      </c>
      <c r="D247" t="s">
        <v>120</v>
      </c>
      <c r="E247">
        <v>23.6</v>
      </c>
      <c r="F247">
        <v>29.2</v>
      </c>
      <c r="G247">
        <v>21.6</v>
      </c>
      <c r="H247">
        <v>1.9</v>
      </c>
      <c r="I247">
        <v>4</v>
      </c>
      <c r="J247">
        <v>3.2</v>
      </c>
      <c r="K247">
        <v>2.6</v>
      </c>
      <c r="L247">
        <v>1.7</v>
      </c>
      <c r="M247">
        <v>4</v>
      </c>
      <c r="N247">
        <v>8.1999999999999993</v>
      </c>
      <c r="O247">
        <v>5.6</v>
      </c>
    </row>
    <row r="248" spans="1:15" x14ac:dyDescent="0.2">
      <c r="A248" s="1">
        <v>42759</v>
      </c>
      <c r="B248" s="4">
        <f t="shared" si="6"/>
        <v>41663</v>
      </c>
      <c r="C248" s="4">
        <f t="shared" si="7"/>
        <v>41663</v>
      </c>
      <c r="D248" t="s">
        <v>18</v>
      </c>
      <c r="E248">
        <v>21</v>
      </c>
      <c r="F248">
        <v>32.5</v>
      </c>
      <c r="G248">
        <v>21</v>
      </c>
      <c r="H248">
        <v>1</v>
      </c>
      <c r="I248">
        <v>3.7</v>
      </c>
      <c r="J248">
        <v>2</v>
      </c>
      <c r="K248">
        <v>2.5</v>
      </c>
      <c r="L248">
        <v>2.5</v>
      </c>
      <c r="M248">
        <v>5.5</v>
      </c>
      <c r="N248">
        <v>8.3000000000000007</v>
      </c>
      <c r="O248">
        <v>11.5</v>
      </c>
    </row>
    <row r="249" spans="1:15" x14ac:dyDescent="0.2">
      <c r="A249" s="1">
        <v>42759</v>
      </c>
      <c r="B249" s="4">
        <f t="shared" si="6"/>
        <v>41663</v>
      </c>
      <c r="C249" s="4">
        <f t="shared" si="7"/>
        <v>41663</v>
      </c>
      <c r="D249" t="s">
        <v>111</v>
      </c>
      <c r="E249">
        <v>21.1</v>
      </c>
      <c r="F249">
        <v>31.9</v>
      </c>
      <c r="G249">
        <v>20.399999999999999</v>
      </c>
      <c r="H249">
        <v>2.6</v>
      </c>
      <c r="I249">
        <v>4.9000000000000004</v>
      </c>
      <c r="J249">
        <v>4.3</v>
      </c>
      <c r="K249">
        <v>2.4</v>
      </c>
      <c r="L249">
        <v>1.5</v>
      </c>
      <c r="M249">
        <v>3.5</v>
      </c>
      <c r="N249">
        <v>7.4</v>
      </c>
      <c r="O249">
        <v>10.8</v>
      </c>
    </row>
    <row r="250" spans="1:15" x14ac:dyDescent="0.2">
      <c r="A250" s="1">
        <v>42759</v>
      </c>
      <c r="B250" s="4">
        <f t="shared" si="6"/>
        <v>41663</v>
      </c>
      <c r="C250" s="4">
        <f t="shared" si="7"/>
        <v>41663</v>
      </c>
      <c r="D250" t="s">
        <v>498</v>
      </c>
      <c r="E250">
        <v>21.8</v>
      </c>
      <c r="F250">
        <v>31.1</v>
      </c>
      <c r="G250">
        <v>22.3</v>
      </c>
      <c r="H250">
        <v>1.6</v>
      </c>
      <c r="I250">
        <v>3.7</v>
      </c>
      <c r="J250">
        <v>2.9</v>
      </c>
      <c r="K250">
        <v>2.1</v>
      </c>
      <c r="L250">
        <v>1.9</v>
      </c>
      <c r="M250">
        <v>3.7</v>
      </c>
      <c r="N250">
        <v>8.9</v>
      </c>
      <c r="O250">
        <v>8.8000000000000007</v>
      </c>
    </row>
    <row r="251" spans="1:15" x14ac:dyDescent="0.2">
      <c r="A251" t="s">
        <v>608</v>
      </c>
      <c r="B251" s="4" t="e">
        <f t="shared" si="6"/>
        <v>#VALUE!</v>
      </c>
      <c r="C251" s="4" t="str">
        <f t="shared" si="7"/>
        <v>20–24 Jan</v>
      </c>
      <c r="D251" t="s">
        <v>134</v>
      </c>
      <c r="E251">
        <v>24.6</v>
      </c>
      <c r="F251">
        <v>28</v>
      </c>
      <c r="G251">
        <v>20.7</v>
      </c>
      <c r="H251">
        <v>2.2000000000000002</v>
      </c>
      <c r="I251">
        <v>5.8</v>
      </c>
      <c r="J251">
        <v>3.3</v>
      </c>
      <c r="K251">
        <v>2.9</v>
      </c>
      <c r="L251">
        <v>2</v>
      </c>
      <c r="M251">
        <v>4</v>
      </c>
      <c r="N251">
        <v>6.5</v>
      </c>
      <c r="O251">
        <v>3.4</v>
      </c>
    </row>
    <row r="252" spans="1:15" x14ac:dyDescent="0.2">
      <c r="A252" s="1">
        <v>42758</v>
      </c>
      <c r="B252" s="4">
        <f t="shared" si="6"/>
        <v>41662</v>
      </c>
      <c r="C252" s="4">
        <f t="shared" si="7"/>
        <v>41662</v>
      </c>
      <c r="D252" t="s">
        <v>124</v>
      </c>
      <c r="E252">
        <v>22</v>
      </c>
      <c r="F252">
        <v>30.5</v>
      </c>
      <c r="G252">
        <v>24.3</v>
      </c>
      <c r="H252">
        <v>1.3</v>
      </c>
      <c r="I252">
        <v>3.1</v>
      </c>
      <c r="J252">
        <v>2.2000000000000002</v>
      </c>
      <c r="K252">
        <v>3.1</v>
      </c>
      <c r="L252">
        <v>2.6</v>
      </c>
      <c r="M252">
        <v>4.4000000000000004</v>
      </c>
      <c r="N252">
        <v>6.5</v>
      </c>
      <c r="O252">
        <v>6.2</v>
      </c>
    </row>
    <row r="253" spans="1:15" x14ac:dyDescent="0.2">
      <c r="A253" s="1">
        <v>42756</v>
      </c>
      <c r="B253" s="4">
        <f t="shared" si="6"/>
        <v>41660</v>
      </c>
      <c r="C253" s="4">
        <f t="shared" si="7"/>
        <v>41660</v>
      </c>
      <c r="D253" t="s">
        <v>13</v>
      </c>
      <c r="E253">
        <v>20.8</v>
      </c>
      <c r="F253">
        <v>33.200000000000003</v>
      </c>
      <c r="G253">
        <v>22.7</v>
      </c>
      <c r="H253">
        <v>2.6</v>
      </c>
      <c r="I253">
        <v>3.5</v>
      </c>
      <c r="J253">
        <v>2.2999999999999998</v>
      </c>
      <c r="K253">
        <v>2.5</v>
      </c>
      <c r="L253">
        <v>3</v>
      </c>
      <c r="M253">
        <v>6.4</v>
      </c>
      <c r="N253">
        <v>5.3</v>
      </c>
      <c r="O253">
        <v>10.5</v>
      </c>
    </row>
    <row r="254" spans="1:15" x14ac:dyDescent="0.2">
      <c r="A254" s="1">
        <v>42756</v>
      </c>
      <c r="B254" s="4">
        <f t="shared" si="6"/>
        <v>41660</v>
      </c>
      <c r="C254" s="4">
        <f t="shared" si="7"/>
        <v>41660</v>
      </c>
      <c r="D254" t="s">
        <v>20</v>
      </c>
      <c r="E254">
        <v>21.8</v>
      </c>
      <c r="F254">
        <v>29.1</v>
      </c>
      <c r="G254">
        <v>22</v>
      </c>
      <c r="H254">
        <v>1.5</v>
      </c>
      <c r="I254">
        <v>4.4000000000000004</v>
      </c>
      <c r="J254">
        <v>3.4</v>
      </c>
      <c r="K254">
        <v>2.2999999999999998</v>
      </c>
      <c r="L254">
        <v>2.5</v>
      </c>
      <c r="M254">
        <v>3.8</v>
      </c>
      <c r="N254">
        <v>9.1999999999999993</v>
      </c>
      <c r="O254">
        <v>7.1</v>
      </c>
    </row>
    <row r="255" spans="1:15" x14ac:dyDescent="0.2">
      <c r="A255" s="1">
        <v>42755</v>
      </c>
      <c r="B255" s="4">
        <f t="shared" si="6"/>
        <v>41659</v>
      </c>
      <c r="C255" s="4">
        <f t="shared" si="7"/>
        <v>41659</v>
      </c>
      <c r="D255" t="s">
        <v>12</v>
      </c>
      <c r="E255">
        <v>21.2</v>
      </c>
      <c r="F255">
        <v>34.200000000000003</v>
      </c>
      <c r="G255">
        <v>21.9</v>
      </c>
      <c r="H255">
        <v>2.2999999999999998</v>
      </c>
      <c r="I255">
        <v>3.2</v>
      </c>
      <c r="J255">
        <v>3.5</v>
      </c>
      <c r="K255">
        <v>2</v>
      </c>
      <c r="L255">
        <v>2</v>
      </c>
      <c r="M255">
        <v>6.2</v>
      </c>
      <c r="N255">
        <v>3.5</v>
      </c>
      <c r="O255">
        <v>12.3</v>
      </c>
    </row>
    <row r="256" spans="1:15" x14ac:dyDescent="0.2">
      <c r="A256" s="1">
        <v>42755</v>
      </c>
      <c r="B256" s="4">
        <f t="shared" si="6"/>
        <v>41659</v>
      </c>
      <c r="C256" s="4">
        <f t="shared" si="7"/>
        <v>41659</v>
      </c>
      <c r="D256" t="s">
        <v>18</v>
      </c>
      <c r="E256">
        <v>21</v>
      </c>
      <c r="F256">
        <v>33</v>
      </c>
      <c r="G256">
        <v>20</v>
      </c>
      <c r="H256">
        <v>1</v>
      </c>
      <c r="I256">
        <v>3.5</v>
      </c>
      <c r="J256">
        <v>2</v>
      </c>
      <c r="K256">
        <v>2</v>
      </c>
      <c r="L256">
        <v>2.5</v>
      </c>
      <c r="M256">
        <v>5.5</v>
      </c>
      <c r="N256">
        <v>9.5</v>
      </c>
      <c r="O256">
        <v>12</v>
      </c>
    </row>
    <row r="257" spans="1:15" x14ac:dyDescent="0.2">
      <c r="A257" t="s">
        <v>609</v>
      </c>
      <c r="B257" s="4" t="e">
        <f t="shared" si="6"/>
        <v>#VALUE!</v>
      </c>
      <c r="C257" s="4" t="str">
        <f t="shared" si="7"/>
        <v>17–20 Jan</v>
      </c>
      <c r="D257" t="s">
        <v>501</v>
      </c>
      <c r="E257">
        <v>19.3</v>
      </c>
      <c r="F257">
        <v>32.299999999999997</v>
      </c>
      <c r="G257">
        <v>22</v>
      </c>
      <c r="H257">
        <v>1.2</v>
      </c>
      <c r="I257">
        <v>3.5</v>
      </c>
      <c r="J257">
        <v>2.6</v>
      </c>
      <c r="K257">
        <v>2</v>
      </c>
      <c r="L257">
        <v>2.4</v>
      </c>
      <c r="M257">
        <v>5</v>
      </c>
      <c r="N257">
        <v>9.6999999999999993</v>
      </c>
      <c r="O257">
        <v>10.3</v>
      </c>
    </row>
    <row r="258" spans="1:15" x14ac:dyDescent="0.2">
      <c r="A258" t="s">
        <v>610</v>
      </c>
      <c r="B258" s="4" t="e">
        <f t="shared" si="6"/>
        <v>#VALUE!</v>
      </c>
      <c r="C258" s="4" t="str">
        <f t="shared" si="7"/>
        <v>18–19 Jan</v>
      </c>
      <c r="D258" t="s">
        <v>48</v>
      </c>
      <c r="E258">
        <v>19.5</v>
      </c>
      <c r="F258">
        <v>33</v>
      </c>
      <c r="G258">
        <v>21.5</v>
      </c>
      <c r="H258">
        <v>2</v>
      </c>
      <c r="I258">
        <v>3</v>
      </c>
      <c r="J258">
        <v>3.5</v>
      </c>
      <c r="K258">
        <v>2</v>
      </c>
      <c r="L258">
        <v>2.5</v>
      </c>
      <c r="M258">
        <v>7</v>
      </c>
      <c r="N258">
        <v>6</v>
      </c>
      <c r="O258">
        <v>11.5</v>
      </c>
    </row>
    <row r="259" spans="1:15" x14ac:dyDescent="0.2">
      <c r="A259" s="1">
        <v>42752</v>
      </c>
      <c r="B259" s="4">
        <f t="shared" ref="B259:B270" si="8">DATE(YEAR(A259)-3,MONTH(A259),DAY(A259))</f>
        <v>41656</v>
      </c>
      <c r="C259" s="4">
        <f t="shared" ref="C259:C270" si="9">IF(ISERROR(B259), A259, B259)</f>
        <v>41656</v>
      </c>
      <c r="D259" t="s">
        <v>111</v>
      </c>
      <c r="E259">
        <v>19.899999999999999</v>
      </c>
      <c r="F259">
        <v>32.4</v>
      </c>
      <c r="G259">
        <v>20.8</v>
      </c>
      <c r="H259">
        <v>2.4</v>
      </c>
      <c r="I259">
        <v>5.2</v>
      </c>
      <c r="J259">
        <v>3.9</v>
      </c>
      <c r="K259">
        <v>2.8</v>
      </c>
      <c r="L259">
        <v>1.6</v>
      </c>
      <c r="M259">
        <v>3.8</v>
      </c>
      <c r="N259">
        <v>7.2</v>
      </c>
      <c r="O259">
        <v>11.6</v>
      </c>
    </row>
    <row r="260" spans="1:15" x14ac:dyDescent="0.2">
      <c r="A260" s="1">
        <v>42752</v>
      </c>
      <c r="B260" s="4">
        <f t="shared" si="8"/>
        <v>41656</v>
      </c>
      <c r="C260" s="4">
        <f t="shared" si="9"/>
        <v>41656</v>
      </c>
      <c r="D260" t="s">
        <v>498</v>
      </c>
      <c r="E260">
        <v>22.3</v>
      </c>
      <c r="F260">
        <v>30.4</v>
      </c>
      <c r="G260">
        <v>21.2</v>
      </c>
      <c r="H260">
        <v>1.8</v>
      </c>
      <c r="I260">
        <v>3.8</v>
      </c>
      <c r="J260">
        <v>3</v>
      </c>
      <c r="K260">
        <v>2.5</v>
      </c>
      <c r="L260">
        <v>2</v>
      </c>
      <c r="M260">
        <v>4</v>
      </c>
      <c r="N260">
        <v>9</v>
      </c>
      <c r="O260">
        <v>8.1</v>
      </c>
    </row>
    <row r="261" spans="1:15" x14ac:dyDescent="0.2">
      <c r="A261" s="1">
        <v>42751</v>
      </c>
      <c r="B261" s="4">
        <f t="shared" si="8"/>
        <v>41655</v>
      </c>
      <c r="C261" s="4">
        <f t="shared" si="9"/>
        <v>41655</v>
      </c>
      <c r="D261" t="s">
        <v>124</v>
      </c>
      <c r="E261">
        <v>21.2</v>
      </c>
      <c r="F261">
        <v>30.3</v>
      </c>
      <c r="G261">
        <v>23.9</v>
      </c>
      <c r="H261">
        <v>1.4</v>
      </c>
      <c r="I261">
        <v>3.4</v>
      </c>
      <c r="J261">
        <v>2.5</v>
      </c>
      <c r="K261">
        <v>2.9</v>
      </c>
      <c r="L261">
        <v>2.4</v>
      </c>
      <c r="M261">
        <v>4.8</v>
      </c>
      <c r="N261">
        <v>7.2</v>
      </c>
      <c r="O261">
        <v>6.4</v>
      </c>
    </row>
    <row r="262" spans="1:15" x14ac:dyDescent="0.2">
      <c r="A262" t="s">
        <v>611</v>
      </c>
      <c r="B262" s="4" t="e">
        <f t="shared" si="8"/>
        <v>#VALUE!</v>
      </c>
      <c r="C262" s="4" t="str">
        <f t="shared" si="9"/>
        <v>8–15 Jan</v>
      </c>
      <c r="D262" t="s">
        <v>12</v>
      </c>
      <c r="E262">
        <v>21.2</v>
      </c>
      <c r="F262">
        <v>34.200000000000003</v>
      </c>
      <c r="G262">
        <v>21.9</v>
      </c>
      <c r="H262">
        <v>2.2999999999999998</v>
      </c>
      <c r="I262">
        <v>3.2</v>
      </c>
      <c r="J262">
        <v>3.5</v>
      </c>
      <c r="K262">
        <v>2</v>
      </c>
      <c r="L262">
        <v>2</v>
      </c>
      <c r="M262">
        <v>6.2</v>
      </c>
      <c r="N262">
        <v>3.5</v>
      </c>
      <c r="O262">
        <v>12.3</v>
      </c>
    </row>
    <row r="263" spans="1:15" x14ac:dyDescent="0.2">
      <c r="A263" s="1">
        <v>42749</v>
      </c>
      <c r="B263" s="4">
        <f t="shared" si="8"/>
        <v>41653</v>
      </c>
      <c r="C263" s="4">
        <f t="shared" si="9"/>
        <v>41653</v>
      </c>
      <c r="D263" t="s">
        <v>13</v>
      </c>
      <c r="E263">
        <v>20.7</v>
      </c>
      <c r="F263">
        <v>33.4</v>
      </c>
      <c r="G263">
        <v>23</v>
      </c>
      <c r="H263">
        <v>2.5</v>
      </c>
      <c r="I263">
        <v>3.2</v>
      </c>
      <c r="J263">
        <v>2.4</v>
      </c>
      <c r="K263">
        <v>2.1</v>
      </c>
      <c r="L263">
        <v>2.8</v>
      </c>
      <c r="M263">
        <v>6.5</v>
      </c>
      <c r="N263">
        <v>3.4</v>
      </c>
      <c r="O263">
        <v>10.4</v>
      </c>
    </row>
    <row r="264" spans="1:15" x14ac:dyDescent="0.2">
      <c r="A264" s="1">
        <v>42749</v>
      </c>
      <c r="B264" s="4">
        <f t="shared" si="8"/>
        <v>41653</v>
      </c>
      <c r="C264" s="4">
        <f t="shared" si="9"/>
        <v>41653</v>
      </c>
      <c r="D264" t="s">
        <v>18</v>
      </c>
      <c r="E264">
        <v>21.5</v>
      </c>
      <c r="F264">
        <v>33.5</v>
      </c>
      <c r="G264">
        <v>20.5</v>
      </c>
      <c r="H264">
        <v>1</v>
      </c>
      <c r="I264">
        <v>3.5</v>
      </c>
      <c r="J264">
        <v>2</v>
      </c>
      <c r="K264">
        <v>2.5</v>
      </c>
      <c r="L264">
        <v>2.5</v>
      </c>
      <c r="M264">
        <v>5.5</v>
      </c>
      <c r="N264">
        <v>7.8</v>
      </c>
      <c r="O264">
        <v>12</v>
      </c>
    </row>
    <row r="265" spans="1:15" x14ac:dyDescent="0.2">
      <c r="A265" t="s">
        <v>467</v>
      </c>
      <c r="B265" s="4" t="e">
        <f t="shared" si="8"/>
        <v>#VALUE!</v>
      </c>
      <c r="C265" s="4" t="str">
        <f t="shared" si="9"/>
        <v>10–13 Jan</v>
      </c>
      <c r="D265" t="s">
        <v>501</v>
      </c>
      <c r="E265">
        <v>19.399999999999999</v>
      </c>
      <c r="F265">
        <v>32</v>
      </c>
      <c r="G265">
        <v>22</v>
      </c>
      <c r="H265">
        <v>1.6</v>
      </c>
      <c r="I265">
        <v>3.5</v>
      </c>
      <c r="J265">
        <v>3</v>
      </c>
      <c r="K265">
        <v>2.2000000000000002</v>
      </c>
      <c r="L265">
        <v>2.4</v>
      </c>
      <c r="M265">
        <v>5</v>
      </c>
      <c r="N265">
        <v>8.9</v>
      </c>
      <c r="O265">
        <v>10</v>
      </c>
    </row>
    <row r="266" spans="1:15" x14ac:dyDescent="0.2">
      <c r="A266" s="1">
        <v>42745</v>
      </c>
      <c r="B266" s="4">
        <f t="shared" si="8"/>
        <v>41649</v>
      </c>
      <c r="C266" s="4">
        <f t="shared" si="9"/>
        <v>41649</v>
      </c>
      <c r="D266" t="s">
        <v>20</v>
      </c>
      <c r="E266">
        <v>21.4</v>
      </c>
      <c r="F266">
        <v>29.5</v>
      </c>
      <c r="G266">
        <v>21.6</v>
      </c>
      <c r="H266">
        <v>1.8</v>
      </c>
      <c r="I266">
        <v>4.5</v>
      </c>
      <c r="J266">
        <v>3.4</v>
      </c>
      <c r="K266">
        <v>2.5</v>
      </c>
      <c r="L266">
        <v>2.5</v>
      </c>
      <c r="M266">
        <v>3.9</v>
      </c>
      <c r="N266">
        <v>8.9</v>
      </c>
      <c r="O266">
        <v>7.9</v>
      </c>
    </row>
    <row r="267" spans="1:15" x14ac:dyDescent="0.2">
      <c r="A267" s="1">
        <v>42745</v>
      </c>
      <c r="B267" s="4">
        <f t="shared" si="8"/>
        <v>41649</v>
      </c>
      <c r="C267" s="4">
        <f t="shared" si="9"/>
        <v>41649</v>
      </c>
      <c r="D267" t="s">
        <v>498</v>
      </c>
      <c r="E267">
        <v>22.1</v>
      </c>
      <c r="F267">
        <v>31.3</v>
      </c>
      <c r="G267">
        <v>21.5</v>
      </c>
      <c r="H267">
        <v>1.9</v>
      </c>
      <c r="I267">
        <v>3.4</v>
      </c>
      <c r="J267">
        <v>2.8</v>
      </c>
      <c r="K267">
        <v>2.1</v>
      </c>
      <c r="L267">
        <v>2.2000000000000002</v>
      </c>
      <c r="M267">
        <v>4.0999999999999996</v>
      </c>
      <c r="N267">
        <v>8.6</v>
      </c>
      <c r="O267">
        <v>9.1999999999999993</v>
      </c>
    </row>
    <row r="268" spans="1:15" x14ac:dyDescent="0.2">
      <c r="A268" s="1">
        <v>42745</v>
      </c>
      <c r="B268" s="4">
        <f t="shared" si="8"/>
        <v>41649</v>
      </c>
      <c r="C268" s="4">
        <f t="shared" si="9"/>
        <v>41649</v>
      </c>
      <c r="D268" t="s">
        <v>111</v>
      </c>
      <c r="E268">
        <v>20</v>
      </c>
      <c r="F268">
        <v>33.9</v>
      </c>
      <c r="G268">
        <v>21</v>
      </c>
      <c r="H268">
        <v>2</v>
      </c>
      <c r="I268">
        <v>4.7</v>
      </c>
      <c r="J268">
        <v>3.8</v>
      </c>
      <c r="K268">
        <v>2.5</v>
      </c>
      <c r="L268">
        <v>1.4</v>
      </c>
      <c r="M268">
        <v>3.8</v>
      </c>
      <c r="N268">
        <v>6.9</v>
      </c>
      <c r="O268">
        <v>12.9</v>
      </c>
    </row>
    <row r="269" spans="1:15" x14ac:dyDescent="0.2">
      <c r="A269" s="1">
        <v>42744</v>
      </c>
      <c r="B269" s="4">
        <f t="shared" si="8"/>
        <v>41648</v>
      </c>
      <c r="C269" s="4">
        <f t="shared" si="9"/>
        <v>41648</v>
      </c>
      <c r="D269" t="s">
        <v>124</v>
      </c>
      <c r="E269">
        <v>20.6</v>
      </c>
      <c r="F269">
        <v>29.7</v>
      </c>
      <c r="G269">
        <v>22.9</v>
      </c>
      <c r="H269">
        <v>1.5</v>
      </c>
      <c r="I269">
        <v>3.8</v>
      </c>
      <c r="J269">
        <v>3.1</v>
      </c>
      <c r="K269">
        <v>3.1</v>
      </c>
      <c r="L269">
        <v>2.6</v>
      </c>
      <c r="M269">
        <v>5</v>
      </c>
      <c r="N269">
        <v>7.7</v>
      </c>
      <c r="O269">
        <v>6.8</v>
      </c>
    </row>
    <row r="270" spans="1:15" x14ac:dyDescent="0.2">
      <c r="A270" s="1">
        <v>42742</v>
      </c>
      <c r="B270" s="4">
        <f t="shared" si="8"/>
        <v>41646</v>
      </c>
      <c r="C270" s="4">
        <f t="shared" si="9"/>
        <v>41646</v>
      </c>
      <c r="D270" t="s">
        <v>13</v>
      </c>
      <c r="E270">
        <v>21.2</v>
      </c>
      <c r="F270">
        <v>33</v>
      </c>
      <c r="G270">
        <v>22.3</v>
      </c>
      <c r="H270">
        <v>2.2999999999999998</v>
      </c>
      <c r="I270">
        <v>3.5</v>
      </c>
      <c r="J270">
        <v>2.7</v>
      </c>
      <c r="K270">
        <v>1.9</v>
      </c>
      <c r="L270">
        <v>3.1</v>
      </c>
      <c r="M270">
        <v>7</v>
      </c>
      <c r="N270">
        <v>3</v>
      </c>
      <c r="O270">
        <v>10.7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7"/>
  <sheetViews>
    <sheetView tabSelected="1" workbookViewId="0">
      <selection activeCell="C9" sqref="C9"/>
    </sheetView>
  </sheetViews>
  <sheetFormatPr baseColWidth="10" defaultRowHeight="16" x14ac:dyDescent="0.2"/>
  <cols>
    <col min="2" max="3" width="10.83203125" style="4"/>
  </cols>
  <sheetData>
    <row r="1" spans="1:15" x14ac:dyDescent="0.2">
      <c r="A1" t="s">
        <v>0</v>
      </c>
      <c r="B1" s="4" t="s">
        <v>772</v>
      </c>
      <c r="C1" s="4" t="s">
        <v>771</v>
      </c>
      <c r="D1" t="s">
        <v>1</v>
      </c>
      <c r="E1" t="s">
        <v>45</v>
      </c>
      <c r="F1" t="s">
        <v>3</v>
      </c>
      <c r="G1" t="s">
        <v>496</v>
      </c>
      <c r="H1" t="s">
        <v>469</v>
      </c>
      <c r="I1" t="s">
        <v>4</v>
      </c>
      <c r="J1" t="s">
        <v>675</v>
      </c>
      <c r="K1" t="s">
        <v>325</v>
      </c>
      <c r="L1" t="s">
        <v>5</v>
      </c>
      <c r="M1" t="s">
        <v>497</v>
      </c>
      <c r="N1" t="s">
        <v>7</v>
      </c>
      <c r="O1" t="s">
        <v>8</v>
      </c>
    </row>
    <row r="2" spans="1:15" x14ac:dyDescent="0.2">
      <c r="A2" s="1">
        <v>43090</v>
      </c>
      <c r="B2" s="4">
        <f>DATE(YEAR(A2)-2,MONTH(A2),DAY(A2))</f>
        <v>42359</v>
      </c>
      <c r="C2" s="4">
        <f>IF(ISERROR(B2), A2, B2)</f>
        <v>42359</v>
      </c>
      <c r="D2" t="s">
        <v>14</v>
      </c>
      <c r="E2">
        <v>28.5</v>
      </c>
      <c r="F2">
        <v>32</v>
      </c>
      <c r="G2">
        <v>9.5</v>
      </c>
      <c r="I2">
        <v>15</v>
      </c>
      <c r="J2">
        <v>4</v>
      </c>
      <c r="K2">
        <v>3.5</v>
      </c>
      <c r="L2" t="s">
        <v>545</v>
      </c>
      <c r="M2">
        <v>2</v>
      </c>
      <c r="N2">
        <v>5.5</v>
      </c>
      <c r="O2">
        <v>3.5</v>
      </c>
    </row>
    <row r="3" spans="1:15" x14ac:dyDescent="0.2">
      <c r="A3" s="1">
        <v>43090</v>
      </c>
      <c r="B3" s="4">
        <f t="shared" ref="B3:B66" si="0">DATE(YEAR(A3)-2,MONTH(A3),DAY(A3))</f>
        <v>42359</v>
      </c>
      <c r="C3" s="4">
        <f t="shared" ref="C3:C66" si="1">IF(ISERROR(B3), A3, B3)</f>
        <v>42359</v>
      </c>
      <c r="D3" t="s">
        <v>20</v>
      </c>
      <c r="E3">
        <v>27.5</v>
      </c>
      <c r="F3">
        <v>30.2</v>
      </c>
      <c r="G3">
        <v>11.9</v>
      </c>
      <c r="I3">
        <v>16.100000000000001</v>
      </c>
      <c r="J3">
        <v>3.2</v>
      </c>
      <c r="K3">
        <v>4.9000000000000004</v>
      </c>
      <c r="L3" t="s">
        <v>545</v>
      </c>
      <c r="M3">
        <v>1.6</v>
      </c>
      <c r="N3">
        <v>4.5999999999999996</v>
      </c>
      <c r="O3">
        <v>2.7</v>
      </c>
    </row>
    <row r="4" spans="1:15" x14ac:dyDescent="0.2">
      <c r="A4" t="s">
        <v>613</v>
      </c>
      <c r="B4" s="4" t="e">
        <f t="shared" si="0"/>
        <v>#VALUE!</v>
      </c>
      <c r="C4" s="4" t="str">
        <f t="shared" si="1"/>
        <v>19–20 Dec</v>
      </c>
      <c r="D4" t="s">
        <v>120</v>
      </c>
      <c r="E4">
        <v>28.1</v>
      </c>
      <c r="F4">
        <v>30.8</v>
      </c>
      <c r="G4">
        <v>11.6</v>
      </c>
      <c r="I4">
        <v>15.9</v>
      </c>
      <c r="J4">
        <v>3.3</v>
      </c>
      <c r="K4">
        <v>4.9000000000000004</v>
      </c>
      <c r="L4" t="s">
        <v>545</v>
      </c>
      <c r="M4">
        <v>2.5</v>
      </c>
      <c r="N4">
        <v>2.9</v>
      </c>
      <c r="O4">
        <v>2.7</v>
      </c>
    </row>
    <row r="5" spans="1:15" x14ac:dyDescent="0.2">
      <c r="A5" s="1">
        <v>43085</v>
      </c>
      <c r="B5" s="4">
        <f t="shared" si="0"/>
        <v>42354</v>
      </c>
      <c r="C5" s="4">
        <f t="shared" si="1"/>
        <v>42354</v>
      </c>
      <c r="D5" t="s">
        <v>498</v>
      </c>
      <c r="E5">
        <v>26.1</v>
      </c>
      <c r="F5">
        <v>33.700000000000003</v>
      </c>
      <c r="G5">
        <v>10.9</v>
      </c>
      <c r="I5">
        <v>13.9</v>
      </c>
      <c r="J5">
        <v>4.4000000000000004</v>
      </c>
      <c r="K5">
        <v>4.5</v>
      </c>
      <c r="L5" t="s">
        <v>545</v>
      </c>
      <c r="M5">
        <v>3.1</v>
      </c>
      <c r="N5">
        <v>3.4</v>
      </c>
      <c r="O5">
        <v>7.6</v>
      </c>
    </row>
    <row r="6" spans="1:15" x14ac:dyDescent="0.2">
      <c r="A6" s="1">
        <v>43085</v>
      </c>
      <c r="B6" s="4">
        <f t="shared" si="0"/>
        <v>42354</v>
      </c>
      <c r="C6" s="4">
        <f t="shared" si="1"/>
        <v>42354</v>
      </c>
      <c r="D6" t="s">
        <v>13</v>
      </c>
      <c r="E6">
        <v>29.1</v>
      </c>
      <c r="F6">
        <v>31.2</v>
      </c>
      <c r="G6">
        <v>10.8</v>
      </c>
      <c r="I6">
        <v>14.3</v>
      </c>
      <c r="J6">
        <v>3.4</v>
      </c>
      <c r="K6">
        <v>4.3</v>
      </c>
      <c r="L6" t="s">
        <v>545</v>
      </c>
      <c r="M6">
        <v>3.9</v>
      </c>
      <c r="N6">
        <v>3</v>
      </c>
      <c r="O6">
        <v>2.1</v>
      </c>
    </row>
    <row r="7" spans="1:15" x14ac:dyDescent="0.2">
      <c r="A7" t="s">
        <v>118</v>
      </c>
      <c r="B7" s="4" t="e">
        <f t="shared" si="0"/>
        <v>#VALUE!</v>
      </c>
      <c r="C7" s="4" t="str">
        <f t="shared" si="1"/>
        <v>15–16 Dec</v>
      </c>
      <c r="D7" t="s">
        <v>111</v>
      </c>
      <c r="E7">
        <v>25.1</v>
      </c>
      <c r="F7">
        <v>32.9</v>
      </c>
      <c r="G7">
        <v>13</v>
      </c>
      <c r="I7">
        <v>15</v>
      </c>
      <c r="J7">
        <v>4</v>
      </c>
      <c r="K7">
        <v>3.7</v>
      </c>
      <c r="L7" t="s">
        <v>545</v>
      </c>
      <c r="M7">
        <v>3.2</v>
      </c>
      <c r="N7">
        <v>3.1</v>
      </c>
      <c r="O7">
        <v>7.8</v>
      </c>
    </row>
    <row r="8" spans="1:15" x14ac:dyDescent="0.2">
      <c r="A8" s="1">
        <v>43084</v>
      </c>
      <c r="B8" s="4">
        <f t="shared" si="0"/>
        <v>42353</v>
      </c>
      <c r="C8" s="4">
        <f t="shared" si="1"/>
        <v>42353</v>
      </c>
      <c r="D8" t="s">
        <v>72</v>
      </c>
      <c r="E8">
        <v>28</v>
      </c>
      <c r="F8">
        <v>31</v>
      </c>
      <c r="G8">
        <v>10.4</v>
      </c>
      <c r="I8">
        <v>15.8</v>
      </c>
      <c r="J8">
        <v>4.5</v>
      </c>
      <c r="K8">
        <v>4.3</v>
      </c>
      <c r="L8" t="s">
        <v>545</v>
      </c>
      <c r="M8">
        <v>3.5</v>
      </c>
      <c r="N8">
        <v>2.5</v>
      </c>
      <c r="O8">
        <v>3</v>
      </c>
    </row>
    <row r="9" spans="1:15" x14ac:dyDescent="0.2">
      <c r="A9" s="1">
        <v>43083</v>
      </c>
      <c r="B9" s="4">
        <f t="shared" si="0"/>
        <v>42352</v>
      </c>
      <c r="C9" s="4">
        <f t="shared" si="1"/>
        <v>42352</v>
      </c>
      <c r="D9" t="s">
        <v>14</v>
      </c>
      <c r="E9">
        <v>28.5</v>
      </c>
      <c r="F9">
        <v>32</v>
      </c>
      <c r="G9">
        <v>9.5</v>
      </c>
      <c r="I9">
        <v>14.5</v>
      </c>
      <c r="J9">
        <v>4.5</v>
      </c>
      <c r="K9">
        <v>3.5</v>
      </c>
      <c r="L9" t="s">
        <v>545</v>
      </c>
      <c r="M9">
        <v>2</v>
      </c>
      <c r="N9">
        <v>5.5</v>
      </c>
      <c r="O9">
        <v>3.5</v>
      </c>
    </row>
    <row r="10" spans="1:15" x14ac:dyDescent="0.2">
      <c r="A10" s="1">
        <v>43083</v>
      </c>
      <c r="B10" s="4">
        <f t="shared" si="0"/>
        <v>42352</v>
      </c>
      <c r="C10" s="4">
        <f t="shared" si="1"/>
        <v>42352</v>
      </c>
      <c r="D10" t="s">
        <v>48</v>
      </c>
      <c r="E10">
        <v>28</v>
      </c>
      <c r="F10">
        <v>32.299999999999997</v>
      </c>
      <c r="G10">
        <v>9</v>
      </c>
      <c r="H10">
        <v>0.2</v>
      </c>
      <c r="I10">
        <v>16</v>
      </c>
      <c r="J10">
        <v>4</v>
      </c>
      <c r="K10">
        <v>3.5</v>
      </c>
      <c r="L10" t="s">
        <v>545</v>
      </c>
      <c r="M10">
        <v>2.8</v>
      </c>
      <c r="N10">
        <v>4.2</v>
      </c>
      <c r="O10">
        <v>4.3</v>
      </c>
    </row>
    <row r="11" spans="1:15" x14ac:dyDescent="0.2">
      <c r="A11" s="1">
        <v>43083</v>
      </c>
      <c r="B11" s="4">
        <f t="shared" si="0"/>
        <v>42352</v>
      </c>
      <c r="C11" s="4">
        <f t="shared" si="1"/>
        <v>42352</v>
      </c>
      <c r="D11" t="s">
        <v>20</v>
      </c>
      <c r="E11">
        <v>27.2</v>
      </c>
      <c r="F11">
        <v>30.5</v>
      </c>
      <c r="G11">
        <v>12</v>
      </c>
      <c r="I11">
        <v>16</v>
      </c>
      <c r="J11">
        <v>3.8</v>
      </c>
      <c r="K11">
        <v>4.8</v>
      </c>
      <c r="L11" t="s">
        <v>545</v>
      </c>
      <c r="M11">
        <v>1.6</v>
      </c>
      <c r="N11">
        <v>4.0999999999999996</v>
      </c>
      <c r="O11">
        <v>3.3</v>
      </c>
    </row>
    <row r="12" spans="1:15" x14ac:dyDescent="0.2">
      <c r="A12" t="s">
        <v>219</v>
      </c>
      <c r="B12" s="4" t="e">
        <f t="shared" si="0"/>
        <v>#VALUE!</v>
      </c>
      <c r="C12" s="4" t="str">
        <f t="shared" si="1"/>
        <v>12–13 Dec</v>
      </c>
      <c r="D12" t="s">
        <v>120</v>
      </c>
      <c r="E12">
        <v>27.7</v>
      </c>
      <c r="F12">
        <v>30.2</v>
      </c>
      <c r="G12">
        <v>11.9</v>
      </c>
      <c r="I12">
        <v>16.100000000000001</v>
      </c>
      <c r="J12">
        <v>3.6</v>
      </c>
      <c r="K12">
        <v>4.7</v>
      </c>
      <c r="L12" t="s">
        <v>545</v>
      </c>
      <c r="M12">
        <v>2.6</v>
      </c>
      <c r="N12">
        <v>3.2</v>
      </c>
      <c r="O12">
        <v>2.5</v>
      </c>
    </row>
    <row r="13" spans="1:15" x14ac:dyDescent="0.2">
      <c r="A13" s="1">
        <v>43078</v>
      </c>
      <c r="B13" s="4">
        <f t="shared" si="0"/>
        <v>42347</v>
      </c>
      <c r="C13" s="4">
        <f t="shared" si="1"/>
        <v>42347</v>
      </c>
      <c r="D13" t="s">
        <v>498</v>
      </c>
      <c r="E13">
        <v>26.5</v>
      </c>
      <c r="F13">
        <v>33.1</v>
      </c>
      <c r="G13">
        <v>11.4</v>
      </c>
      <c r="I13">
        <v>14</v>
      </c>
      <c r="J13">
        <v>4.3</v>
      </c>
      <c r="K13">
        <v>4.2</v>
      </c>
      <c r="L13" t="s">
        <v>545</v>
      </c>
      <c r="M13">
        <v>3</v>
      </c>
      <c r="N13">
        <v>3.5</v>
      </c>
      <c r="O13">
        <v>6.6</v>
      </c>
    </row>
    <row r="14" spans="1:15" x14ac:dyDescent="0.2">
      <c r="A14" t="s">
        <v>547</v>
      </c>
      <c r="B14" s="4" t="e">
        <f t="shared" si="0"/>
        <v>#VALUE!</v>
      </c>
      <c r="C14" s="4" t="str">
        <f t="shared" si="1"/>
        <v>8–9 Dec</v>
      </c>
      <c r="D14" t="s">
        <v>111</v>
      </c>
      <c r="E14">
        <v>24</v>
      </c>
      <c r="F14">
        <v>33.5</v>
      </c>
      <c r="G14">
        <v>12</v>
      </c>
      <c r="I14">
        <v>15.4</v>
      </c>
      <c r="J14">
        <v>4.4000000000000004</v>
      </c>
      <c r="K14">
        <v>4.0999999999999996</v>
      </c>
      <c r="L14" t="s">
        <v>545</v>
      </c>
      <c r="M14">
        <v>3.4</v>
      </c>
      <c r="N14">
        <v>3.2</v>
      </c>
      <c r="O14">
        <v>9.5</v>
      </c>
    </row>
    <row r="15" spans="1:15" x14ac:dyDescent="0.2">
      <c r="A15" s="1">
        <v>43076</v>
      </c>
      <c r="B15" s="4">
        <f t="shared" si="0"/>
        <v>42345</v>
      </c>
      <c r="C15" s="4">
        <f t="shared" si="1"/>
        <v>42345</v>
      </c>
      <c r="D15" t="s">
        <v>20</v>
      </c>
      <c r="E15">
        <v>26.4</v>
      </c>
      <c r="F15">
        <v>32</v>
      </c>
      <c r="G15">
        <v>12.1</v>
      </c>
      <c r="I15">
        <v>15.5</v>
      </c>
      <c r="J15">
        <v>3.5</v>
      </c>
      <c r="K15">
        <v>4.5999999999999996</v>
      </c>
      <c r="L15" t="s">
        <v>545</v>
      </c>
      <c r="M15">
        <v>1.4</v>
      </c>
      <c r="N15">
        <v>4.5</v>
      </c>
      <c r="O15">
        <v>5.6</v>
      </c>
    </row>
    <row r="16" spans="1:15" x14ac:dyDescent="0.2">
      <c r="A16" t="s">
        <v>337</v>
      </c>
      <c r="B16" s="4" t="e">
        <f t="shared" si="0"/>
        <v>#VALUE!</v>
      </c>
      <c r="C16" s="4" t="str">
        <f t="shared" si="1"/>
        <v>5–6 Dec</v>
      </c>
      <c r="D16" t="s">
        <v>120</v>
      </c>
      <c r="E16">
        <v>27.8</v>
      </c>
      <c r="F16">
        <v>30</v>
      </c>
      <c r="G16">
        <v>11.9</v>
      </c>
      <c r="I16">
        <v>16.399999999999999</v>
      </c>
      <c r="J16">
        <v>3.6</v>
      </c>
      <c r="K16">
        <v>4.7</v>
      </c>
      <c r="L16" t="s">
        <v>545</v>
      </c>
      <c r="M16">
        <v>2.4</v>
      </c>
      <c r="N16">
        <v>3.2</v>
      </c>
      <c r="O16">
        <v>2.2000000000000002</v>
      </c>
    </row>
    <row r="17" spans="1:15" x14ac:dyDescent="0.2">
      <c r="A17" s="1">
        <v>43071</v>
      </c>
      <c r="B17" s="4">
        <f t="shared" si="0"/>
        <v>42340</v>
      </c>
      <c r="C17" s="4">
        <f t="shared" si="1"/>
        <v>42340</v>
      </c>
      <c r="D17" t="s">
        <v>498</v>
      </c>
      <c r="E17">
        <v>26.9</v>
      </c>
      <c r="F17">
        <v>33.299999999999997</v>
      </c>
      <c r="G17">
        <v>10.8</v>
      </c>
      <c r="H17">
        <v>0.4</v>
      </c>
      <c r="I17">
        <v>14.5</v>
      </c>
      <c r="J17">
        <v>5</v>
      </c>
      <c r="K17">
        <v>3.6</v>
      </c>
      <c r="L17" t="s">
        <v>545</v>
      </c>
      <c r="M17">
        <v>2.6</v>
      </c>
      <c r="N17">
        <v>1.5</v>
      </c>
      <c r="O17">
        <v>6.4</v>
      </c>
    </row>
    <row r="18" spans="1:15" x14ac:dyDescent="0.2">
      <c r="A18" t="s">
        <v>220</v>
      </c>
      <c r="B18" s="4" t="e">
        <f t="shared" si="0"/>
        <v>#VALUE!</v>
      </c>
      <c r="C18" s="4" t="str">
        <f t="shared" si="1"/>
        <v>1–2 Dec</v>
      </c>
      <c r="D18" t="s">
        <v>111</v>
      </c>
      <c r="E18">
        <v>25.2</v>
      </c>
      <c r="F18">
        <v>33.799999999999997</v>
      </c>
      <c r="G18">
        <v>11.3</v>
      </c>
      <c r="I18">
        <v>15.2</v>
      </c>
      <c r="J18">
        <v>4.0999999999999996</v>
      </c>
      <c r="K18">
        <v>3.4</v>
      </c>
      <c r="L18" t="s">
        <v>545</v>
      </c>
      <c r="M18">
        <v>3.6</v>
      </c>
      <c r="N18">
        <v>3.4</v>
      </c>
      <c r="O18">
        <v>8.6</v>
      </c>
    </row>
    <row r="19" spans="1:15" x14ac:dyDescent="0.2">
      <c r="A19" s="1">
        <v>43069</v>
      </c>
      <c r="B19" s="4">
        <f t="shared" si="0"/>
        <v>42338</v>
      </c>
      <c r="C19" s="4">
        <f t="shared" si="1"/>
        <v>42338</v>
      </c>
      <c r="D19" t="s">
        <v>14</v>
      </c>
      <c r="E19">
        <v>28</v>
      </c>
      <c r="F19">
        <v>32</v>
      </c>
      <c r="G19">
        <v>9.5</v>
      </c>
      <c r="I19">
        <v>14.5</v>
      </c>
      <c r="J19">
        <v>5</v>
      </c>
      <c r="K19">
        <v>3.5</v>
      </c>
      <c r="L19" t="s">
        <v>545</v>
      </c>
      <c r="M19">
        <v>2</v>
      </c>
      <c r="N19">
        <v>5.5</v>
      </c>
      <c r="O19">
        <v>4</v>
      </c>
    </row>
    <row r="20" spans="1:15" x14ac:dyDescent="0.2">
      <c r="A20" s="1">
        <v>43069</v>
      </c>
      <c r="B20" s="4">
        <f t="shared" si="0"/>
        <v>42338</v>
      </c>
      <c r="C20" s="4">
        <f t="shared" si="1"/>
        <v>42338</v>
      </c>
      <c r="D20" t="s">
        <v>20</v>
      </c>
      <c r="E20">
        <v>27</v>
      </c>
      <c r="F20">
        <v>31.6</v>
      </c>
      <c r="G20">
        <v>12.4</v>
      </c>
      <c r="I20">
        <v>15</v>
      </c>
      <c r="J20">
        <v>3.7</v>
      </c>
      <c r="K20">
        <v>4.5</v>
      </c>
      <c r="L20" t="s">
        <v>545</v>
      </c>
      <c r="M20">
        <v>1.7</v>
      </c>
      <c r="N20">
        <v>4.0999999999999996</v>
      </c>
      <c r="O20">
        <v>4.5999999999999996</v>
      </c>
    </row>
    <row r="21" spans="1:15" x14ac:dyDescent="0.2">
      <c r="A21" s="1">
        <v>43068</v>
      </c>
      <c r="B21" s="4">
        <f t="shared" si="0"/>
        <v>42337</v>
      </c>
      <c r="C21" s="4">
        <f t="shared" si="1"/>
        <v>42337</v>
      </c>
      <c r="D21" t="s">
        <v>215</v>
      </c>
      <c r="E21">
        <v>30</v>
      </c>
      <c r="F21">
        <v>35.6</v>
      </c>
      <c r="G21">
        <v>13</v>
      </c>
      <c r="I21">
        <v>12.7</v>
      </c>
      <c r="J21">
        <v>2.9</v>
      </c>
      <c r="K21">
        <v>3</v>
      </c>
      <c r="L21" t="s">
        <v>545</v>
      </c>
      <c r="M21">
        <v>1.1000000000000001</v>
      </c>
      <c r="N21">
        <v>0.9</v>
      </c>
      <c r="O21">
        <v>5.6</v>
      </c>
    </row>
    <row r="22" spans="1:15" x14ac:dyDescent="0.2">
      <c r="A22" t="s">
        <v>508</v>
      </c>
      <c r="B22" s="4" t="e">
        <f t="shared" si="0"/>
        <v>#VALUE!</v>
      </c>
      <c r="C22" s="4" t="str">
        <f t="shared" si="1"/>
        <v>28–29 Nov</v>
      </c>
      <c r="D22" t="s">
        <v>120</v>
      </c>
      <c r="E22">
        <v>27.9</v>
      </c>
      <c r="F22">
        <v>30.3</v>
      </c>
      <c r="G22">
        <v>12</v>
      </c>
      <c r="I22">
        <v>15.9</v>
      </c>
      <c r="J22">
        <v>3.5</v>
      </c>
      <c r="K22">
        <v>4.8</v>
      </c>
      <c r="L22" t="s">
        <v>545</v>
      </c>
      <c r="M22">
        <v>2.5</v>
      </c>
      <c r="N22">
        <v>3.1</v>
      </c>
      <c r="O22">
        <v>2.4</v>
      </c>
    </row>
    <row r="23" spans="1:15" x14ac:dyDescent="0.2">
      <c r="A23" s="1">
        <v>43064</v>
      </c>
      <c r="B23" s="4">
        <f t="shared" si="0"/>
        <v>42333</v>
      </c>
      <c r="C23" s="4">
        <f t="shared" si="1"/>
        <v>42333</v>
      </c>
      <c r="D23" t="s">
        <v>498</v>
      </c>
      <c r="E23">
        <v>26.6</v>
      </c>
      <c r="F23">
        <v>34</v>
      </c>
      <c r="G23">
        <v>10.3</v>
      </c>
      <c r="H23">
        <v>0.5</v>
      </c>
      <c r="I23">
        <v>14.7</v>
      </c>
      <c r="J23">
        <v>4.5</v>
      </c>
      <c r="K23">
        <v>3.3</v>
      </c>
      <c r="L23" t="s">
        <v>545</v>
      </c>
      <c r="M23">
        <v>2.5</v>
      </c>
      <c r="N23">
        <v>2</v>
      </c>
      <c r="O23">
        <v>7.4</v>
      </c>
    </row>
    <row r="24" spans="1:15" x14ac:dyDescent="0.2">
      <c r="A24" t="s">
        <v>135</v>
      </c>
      <c r="B24" s="4" t="e">
        <f t="shared" si="0"/>
        <v>#VALUE!</v>
      </c>
      <c r="C24" s="4" t="str">
        <f t="shared" si="1"/>
        <v>23–25 Nov</v>
      </c>
      <c r="D24" t="s">
        <v>111</v>
      </c>
      <c r="E24">
        <v>23.8</v>
      </c>
      <c r="F24">
        <v>33.6</v>
      </c>
      <c r="G24">
        <v>12.4</v>
      </c>
      <c r="I24">
        <v>16</v>
      </c>
      <c r="J24">
        <v>4.0999999999999996</v>
      </c>
      <c r="K24">
        <v>4</v>
      </c>
      <c r="L24" t="s">
        <v>545</v>
      </c>
      <c r="M24">
        <v>3.3</v>
      </c>
      <c r="N24">
        <v>2.8</v>
      </c>
      <c r="O24">
        <v>9.8000000000000007</v>
      </c>
    </row>
    <row r="25" spans="1:15" x14ac:dyDescent="0.2">
      <c r="A25" t="s">
        <v>341</v>
      </c>
      <c r="B25" s="4" t="e">
        <f t="shared" si="0"/>
        <v>#VALUE!</v>
      </c>
      <c r="C25" s="4" t="str">
        <f t="shared" si="1"/>
        <v>23–24 Nov</v>
      </c>
      <c r="D25" t="s">
        <v>501</v>
      </c>
      <c r="E25">
        <v>27</v>
      </c>
      <c r="F25">
        <v>32.299999999999997</v>
      </c>
      <c r="G25">
        <v>11</v>
      </c>
      <c r="I25">
        <v>14.2</v>
      </c>
      <c r="J25">
        <v>3.3</v>
      </c>
      <c r="K25">
        <v>4.3</v>
      </c>
      <c r="L25" t="s">
        <v>545</v>
      </c>
      <c r="M25">
        <v>2.7</v>
      </c>
      <c r="N25">
        <v>5.2</v>
      </c>
      <c r="O25">
        <v>5.3</v>
      </c>
    </row>
    <row r="26" spans="1:15" x14ac:dyDescent="0.2">
      <c r="A26" s="1">
        <v>43062</v>
      </c>
      <c r="B26" s="4">
        <f t="shared" si="0"/>
        <v>42331</v>
      </c>
      <c r="C26" s="4">
        <f t="shared" si="1"/>
        <v>42331</v>
      </c>
      <c r="D26" t="s">
        <v>14</v>
      </c>
      <c r="E26">
        <v>27.5</v>
      </c>
      <c r="F26">
        <v>32</v>
      </c>
      <c r="G26">
        <v>9.5</v>
      </c>
      <c r="I26">
        <v>14.5</v>
      </c>
      <c r="J26">
        <v>5</v>
      </c>
      <c r="K26">
        <v>4</v>
      </c>
      <c r="L26" t="s">
        <v>545</v>
      </c>
      <c r="M26">
        <v>2</v>
      </c>
      <c r="N26">
        <v>5.5</v>
      </c>
      <c r="O26">
        <v>4.5</v>
      </c>
    </row>
    <row r="27" spans="1:15" x14ac:dyDescent="0.2">
      <c r="A27" s="1">
        <v>43062</v>
      </c>
      <c r="B27" s="4">
        <f t="shared" si="0"/>
        <v>42331</v>
      </c>
      <c r="C27" s="4">
        <f t="shared" si="1"/>
        <v>42331</v>
      </c>
      <c r="D27" t="s">
        <v>20</v>
      </c>
      <c r="E27">
        <v>26.6</v>
      </c>
      <c r="F27">
        <v>31.5</v>
      </c>
      <c r="G27">
        <v>12.5</v>
      </c>
      <c r="I27">
        <v>15.1</v>
      </c>
      <c r="J27">
        <v>4</v>
      </c>
      <c r="K27">
        <v>4.5999999999999996</v>
      </c>
      <c r="L27" t="s">
        <v>545</v>
      </c>
      <c r="M27">
        <v>1.8</v>
      </c>
      <c r="N27">
        <v>3.9</v>
      </c>
      <c r="O27">
        <v>4.9000000000000004</v>
      </c>
    </row>
    <row r="28" spans="1:15" x14ac:dyDescent="0.2">
      <c r="A28" t="s">
        <v>614</v>
      </c>
      <c r="B28" s="4" t="e">
        <f t="shared" si="0"/>
        <v>#VALUE!</v>
      </c>
      <c r="C28" s="4" t="str">
        <f t="shared" si="1"/>
        <v>21–22 Nov</v>
      </c>
      <c r="D28" t="s">
        <v>120</v>
      </c>
      <c r="E28">
        <v>27.6</v>
      </c>
      <c r="F28">
        <v>30.5</v>
      </c>
      <c r="G28">
        <v>12.1</v>
      </c>
      <c r="I28">
        <v>15.3</v>
      </c>
      <c r="J28">
        <v>3.5</v>
      </c>
      <c r="K28">
        <v>4.9000000000000004</v>
      </c>
      <c r="L28" t="s">
        <v>545</v>
      </c>
      <c r="M28">
        <v>2.9</v>
      </c>
      <c r="N28">
        <v>3.2</v>
      </c>
      <c r="O28">
        <v>2.9</v>
      </c>
    </row>
    <row r="29" spans="1:15" x14ac:dyDescent="0.2">
      <c r="A29" s="1">
        <v>43060</v>
      </c>
      <c r="B29" s="4">
        <f t="shared" si="0"/>
        <v>42329</v>
      </c>
      <c r="C29" s="4">
        <f t="shared" si="1"/>
        <v>42329</v>
      </c>
      <c r="D29" t="s">
        <v>13</v>
      </c>
      <c r="E29">
        <v>28.6</v>
      </c>
      <c r="F29">
        <v>32.4</v>
      </c>
      <c r="G29">
        <v>11.6</v>
      </c>
      <c r="I29">
        <v>13.7</v>
      </c>
      <c r="J29">
        <v>3.9</v>
      </c>
      <c r="K29">
        <v>4.3</v>
      </c>
      <c r="L29" t="s">
        <v>545</v>
      </c>
      <c r="M29">
        <v>3.3</v>
      </c>
      <c r="N29">
        <v>2.2000000000000002</v>
      </c>
      <c r="O29">
        <v>3.8</v>
      </c>
    </row>
    <row r="30" spans="1:15" x14ac:dyDescent="0.2">
      <c r="A30" t="s">
        <v>615</v>
      </c>
      <c r="B30" s="4" t="e">
        <f t="shared" si="0"/>
        <v>#VALUE!</v>
      </c>
      <c r="C30" s="4" t="str">
        <f t="shared" si="1"/>
        <v>18–20 Nov</v>
      </c>
      <c r="D30" t="s">
        <v>12</v>
      </c>
      <c r="E30">
        <v>27.4</v>
      </c>
      <c r="F30">
        <v>31.6</v>
      </c>
      <c r="G30">
        <v>12.8</v>
      </c>
      <c r="I30">
        <v>14.1</v>
      </c>
      <c r="J30">
        <v>5.5</v>
      </c>
      <c r="K30">
        <v>4</v>
      </c>
      <c r="L30" t="s">
        <v>545</v>
      </c>
      <c r="M30">
        <v>3</v>
      </c>
      <c r="N30">
        <v>1.6</v>
      </c>
      <c r="O30">
        <v>4.2</v>
      </c>
    </row>
    <row r="31" spans="1:15" x14ac:dyDescent="0.2">
      <c r="A31" s="1">
        <v>43057</v>
      </c>
      <c r="B31" s="4">
        <f t="shared" si="0"/>
        <v>42326</v>
      </c>
      <c r="C31" s="4">
        <f t="shared" si="1"/>
        <v>42326</v>
      </c>
      <c r="D31" t="s">
        <v>498</v>
      </c>
      <c r="E31">
        <v>27.3</v>
      </c>
      <c r="F31">
        <v>33.9</v>
      </c>
      <c r="G31">
        <v>9.9</v>
      </c>
      <c r="I31">
        <v>14.1</v>
      </c>
      <c r="J31">
        <v>4.2</v>
      </c>
      <c r="K31">
        <v>3.9</v>
      </c>
      <c r="L31" t="s">
        <v>545</v>
      </c>
      <c r="M31">
        <v>2.8</v>
      </c>
      <c r="N31">
        <v>4.7</v>
      </c>
      <c r="O31">
        <v>6.6</v>
      </c>
    </row>
    <row r="32" spans="1:15" x14ac:dyDescent="0.2">
      <c r="A32" s="1">
        <v>43057</v>
      </c>
      <c r="B32" s="4">
        <f t="shared" si="0"/>
        <v>42326</v>
      </c>
      <c r="C32" s="4">
        <f t="shared" si="1"/>
        <v>42326</v>
      </c>
      <c r="D32" t="s">
        <v>20</v>
      </c>
      <c r="E32">
        <v>27.2</v>
      </c>
      <c r="F32">
        <v>31.3</v>
      </c>
      <c r="G32">
        <v>12.6</v>
      </c>
      <c r="I32">
        <v>14.7</v>
      </c>
      <c r="J32">
        <v>3.7</v>
      </c>
      <c r="K32">
        <v>4.5</v>
      </c>
      <c r="L32" t="s">
        <v>545</v>
      </c>
      <c r="M32">
        <v>2.2000000000000002</v>
      </c>
      <c r="N32">
        <v>3.8</v>
      </c>
      <c r="O32">
        <v>4.0999999999999996</v>
      </c>
    </row>
    <row r="33" spans="1:15" x14ac:dyDescent="0.2">
      <c r="A33" t="s">
        <v>136</v>
      </c>
      <c r="B33" s="4" t="e">
        <f t="shared" si="0"/>
        <v>#VALUE!</v>
      </c>
      <c r="C33" s="4" t="str">
        <f t="shared" si="1"/>
        <v>16–18 Nov</v>
      </c>
      <c r="D33" t="s">
        <v>111</v>
      </c>
      <c r="E33">
        <v>25.1</v>
      </c>
      <c r="F33">
        <v>32.9</v>
      </c>
      <c r="G33">
        <v>10.8</v>
      </c>
      <c r="I33">
        <v>16.399999999999999</v>
      </c>
      <c r="J33">
        <v>4.7</v>
      </c>
      <c r="K33">
        <v>3.9</v>
      </c>
      <c r="L33" t="s">
        <v>545</v>
      </c>
      <c r="M33">
        <v>3</v>
      </c>
      <c r="N33">
        <v>3.2</v>
      </c>
      <c r="O33">
        <v>7.8</v>
      </c>
    </row>
    <row r="34" spans="1:15" x14ac:dyDescent="0.2">
      <c r="A34" s="1">
        <v>43056</v>
      </c>
      <c r="B34" s="4">
        <f t="shared" si="0"/>
        <v>42325</v>
      </c>
      <c r="C34" s="4">
        <f t="shared" si="1"/>
        <v>42325</v>
      </c>
      <c r="D34" t="s">
        <v>72</v>
      </c>
      <c r="E34">
        <v>27.5</v>
      </c>
      <c r="F34">
        <v>32</v>
      </c>
      <c r="G34">
        <v>10.5</v>
      </c>
      <c r="I34">
        <v>15.2</v>
      </c>
      <c r="J34">
        <v>4.2</v>
      </c>
      <c r="K34">
        <v>4.3</v>
      </c>
      <c r="L34" t="s">
        <v>545</v>
      </c>
      <c r="M34">
        <v>3.8</v>
      </c>
      <c r="N34">
        <v>2.5</v>
      </c>
      <c r="O34">
        <v>4.5</v>
      </c>
    </row>
    <row r="35" spans="1:15" x14ac:dyDescent="0.2">
      <c r="A35" s="1">
        <v>43055</v>
      </c>
      <c r="B35" s="4">
        <f t="shared" si="0"/>
        <v>42324</v>
      </c>
      <c r="C35" s="4">
        <f t="shared" si="1"/>
        <v>42324</v>
      </c>
      <c r="D35" t="s">
        <v>14</v>
      </c>
      <c r="E35">
        <v>27</v>
      </c>
      <c r="F35">
        <v>32</v>
      </c>
      <c r="G35">
        <v>9.5</v>
      </c>
      <c r="I35">
        <v>14.5</v>
      </c>
      <c r="J35">
        <v>5</v>
      </c>
      <c r="K35">
        <v>4</v>
      </c>
      <c r="L35" t="s">
        <v>545</v>
      </c>
      <c r="M35">
        <v>2</v>
      </c>
      <c r="N35">
        <v>6</v>
      </c>
      <c r="O35">
        <v>5</v>
      </c>
    </row>
    <row r="36" spans="1:15" x14ac:dyDescent="0.2">
      <c r="A36" t="s">
        <v>616</v>
      </c>
      <c r="B36" s="4" t="e">
        <f t="shared" si="0"/>
        <v>#VALUE!</v>
      </c>
      <c r="C36" s="4" t="str">
        <f t="shared" si="1"/>
        <v>14–15 Nov</v>
      </c>
      <c r="D36" t="s">
        <v>120</v>
      </c>
      <c r="E36">
        <v>27.6</v>
      </c>
      <c r="F36">
        <v>30.8</v>
      </c>
      <c r="G36">
        <v>12</v>
      </c>
      <c r="I36">
        <v>15.1</v>
      </c>
      <c r="J36">
        <v>3.5</v>
      </c>
      <c r="K36">
        <v>4.9000000000000004</v>
      </c>
      <c r="L36" t="s">
        <v>545</v>
      </c>
      <c r="M36">
        <v>2.8</v>
      </c>
      <c r="N36">
        <v>3.3</v>
      </c>
      <c r="O36">
        <v>3.2</v>
      </c>
    </row>
    <row r="37" spans="1:15" x14ac:dyDescent="0.2">
      <c r="A37" s="1">
        <v>43051</v>
      </c>
      <c r="B37" s="4">
        <f t="shared" si="0"/>
        <v>42320</v>
      </c>
      <c r="C37" s="4">
        <f t="shared" si="1"/>
        <v>42320</v>
      </c>
      <c r="D37" t="s">
        <v>13</v>
      </c>
      <c r="E37">
        <v>28.5</v>
      </c>
      <c r="F37">
        <v>32.9</v>
      </c>
      <c r="G37">
        <v>11.7</v>
      </c>
      <c r="I37">
        <v>13.5</v>
      </c>
      <c r="J37">
        <v>4.0999999999999996</v>
      </c>
      <c r="K37">
        <v>4.4000000000000004</v>
      </c>
      <c r="L37" t="s">
        <v>545</v>
      </c>
      <c r="M37">
        <v>3.3</v>
      </c>
      <c r="N37">
        <v>1.6</v>
      </c>
      <c r="O37">
        <v>4.4000000000000004</v>
      </c>
    </row>
    <row r="38" spans="1:15" x14ac:dyDescent="0.2">
      <c r="A38" s="1">
        <v>43050</v>
      </c>
      <c r="B38" s="4">
        <f t="shared" si="0"/>
        <v>42319</v>
      </c>
      <c r="C38" s="4">
        <f t="shared" si="1"/>
        <v>42319</v>
      </c>
      <c r="D38" t="s">
        <v>498</v>
      </c>
      <c r="E38">
        <v>28.1</v>
      </c>
      <c r="F38">
        <v>34</v>
      </c>
      <c r="G38">
        <v>9.1</v>
      </c>
      <c r="I38">
        <v>14.3</v>
      </c>
      <c r="J38">
        <v>3.8</v>
      </c>
      <c r="K38">
        <v>3</v>
      </c>
      <c r="L38" t="s">
        <v>545</v>
      </c>
      <c r="M38">
        <v>2.5</v>
      </c>
      <c r="N38">
        <v>5.2</v>
      </c>
      <c r="O38">
        <v>3.9</v>
      </c>
    </row>
    <row r="39" spans="1:15" x14ac:dyDescent="0.2">
      <c r="A39" s="1">
        <v>43050</v>
      </c>
      <c r="B39" s="4">
        <f t="shared" si="0"/>
        <v>42319</v>
      </c>
      <c r="C39" s="4">
        <f t="shared" si="1"/>
        <v>42319</v>
      </c>
      <c r="D39" t="s">
        <v>18</v>
      </c>
      <c r="E39">
        <v>28</v>
      </c>
      <c r="F39">
        <v>30</v>
      </c>
      <c r="G39">
        <v>12.5</v>
      </c>
      <c r="I39">
        <v>14</v>
      </c>
      <c r="J39">
        <v>5</v>
      </c>
      <c r="K39">
        <v>4.5</v>
      </c>
      <c r="L39" t="s">
        <v>545</v>
      </c>
      <c r="M39">
        <v>3</v>
      </c>
      <c r="N39">
        <v>3.5</v>
      </c>
      <c r="O39">
        <v>2</v>
      </c>
    </row>
    <row r="40" spans="1:15" x14ac:dyDescent="0.2">
      <c r="A40" t="s">
        <v>144</v>
      </c>
      <c r="B40" s="4" t="e">
        <f t="shared" si="0"/>
        <v>#VALUE!</v>
      </c>
      <c r="C40" s="4" t="str">
        <f t="shared" si="1"/>
        <v>9–11 Nov</v>
      </c>
      <c r="D40" t="s">
        <v>111</v>
      </c>
      <c r="E40">
        <v>26.4</v>
      </c>
      <c r="F40">
        <v>33.200000000000003</v>
      </c>
      <c r="G40">
        <v>10.3</v>
      </c>
      <c r="I40">
        <v>15.8</v>
      </c>
      <c r="J40">
        <v>4.5</v>
      </c>
      <c r="K40">
        <v>3.3</v>
      </c>
      <c r="L40" t="s">
        <v>545</v>
      </c>
      <c r="M40">
        <v>2.8</v>
      </c>
      <c r="N40">
        <v>3.7</v>
      </c>
      <c r="O40">
        <v>6.8</v>
      </c>
    </row>
    <row r="41" spans="1:15" x14ac:dyDescent="0.2">
      <c r="A41" s="1">
        <v>43048</v>
      </c>
      <c r="B41" s="4">
        <f t="shared" si="0"/>
        <v>42317</v>
      </c>
      <c r="C41" s="4">
        <f t="shared" si="1"/>
        <v>42317</v>
      </c>
      <c r="D41" t="s">
        <v>20</v>
      </c>
      <c r="E41">
        <v>26.5</v>
      </c>
      <c r="F41">
        <v>31.5</v>
      </c>
      <c r="G41">
        <v>12.5</v>
      </c>
      <c r="I41">
        <v>14.5</v>
      </c>
      <c r="J41">
        <v>4</v>
      </c>
      <c r="K41">
        <v>4.8</v>
      </c>
      <c r="L41" t="s">
        <v>545</v>
      </c>
      <c r="M41">
        <v>2.2999999999999998</v>
      </c>
      <c r="N41">
        <v>3.9</v>
      </c>
      <c r="O41">
        <v>5</v>
      </c>
    </row>
    <row r="42" spans="1:15" x14ac:dyDescent="0.2">
      <c r="A42" s="1">
        <v>43048</v>
      </c>
      <c r="B42" s="4">
        <f t="shared" si="0"/>
        <v>42317</v>
      </c>
      <c r="C42" s="4">
        <f t="shared" si="1"/>
        <v>42317</v>
      </c>
      <c r="D42" t="s">
        <v>14</v>
      </c>
      <c r="E42">
        <v>27.5</v>
      </c>
      <c r="F42">
        <v>32</v>
      </c>
      <c r="G42">
        <v>9</v>
      </c>
      <c r="I42">
        <v>14</v>
      </c>
      <c r="J42">
        <v>5.5</v>
      </c>
      <c r="K42">
        <v>4</v>
      </c>
      <c r="L42" t="s">
        <v>545</v>
      </c>
      <c r="M42">
        <v>2</v>
      </c>
      <c r="N42">
        <v>6</v>
      </c>
      <c r="O42">
        <v>4.5</v>
      </c>
    </row>
    <row r="43" spans="1:15" x14ac:dyDescent="0.2">
      <c r="A43" s="1">
        <v>43048</v>
      </c>
      <c r="B43" s="4">
        <f t="shared" si="0"/>
        <v>42317</v>
      </c>
      <c r="C43" s="4">
        <f t="shared" si="1"/>
        <v>42317</v>
      </c>
      <c r="D43" t="s">
        <v>18</v>
      </c>
      <c r="E43">
        <v>28</v>
      </c>
      <c r="F43">
        <v>31</v>
      </c>
      <c r="G43">
        <v>12.5</v>
      </c>
      <c r="I43">
        <v>14</v>
      </c>
      <c r="J43">
        <v>5</v>
      </c>
      <c r="K43">
        <v>4</v>
      </c>
      <c r="L43" t="s">
        <v>545</v>
      </c>
      <c r="M43">
        <v>3</v>
      </c>
      <c r="N43">
        <v>3</v>
      </c>
      <c r="O43">
        <v>3</v>
      </c>
    </row>
    <row r="44" spans="1:15" x14ac:dyDescent="0.2">
      <c r="A44" s="1">
        <v>43048</v>
      </c>
      <c r="B44" s="4">
        <f t="shared" si="0"/>
        <v>42317</v>
      </c>
      <c r="C44" s="4">
        <f t="shared" si="1"/>
        <v>42317</v>
      </c>
      <c r="D44" t="s">
        <v>124</v>
      </c>
      <c r="E44">
        <v>28.5</v>
      </c>
      <c r="F44">
        <v>30.5</v>
      </c>
      <c r="G44">
        <v>12.5</v>
      </c>
      <c r="I44">
        <v>15</v>
      </c>
      <c r="J44">
        <v>4.5</v>
      </c>
      <c r="K44">
        <v>4.5</v>
      </c>
      <c r="L44" t="s">
        <v>545</v>
      </c>
      <c r="M44">
        <v>3</v>
      </c>
      <c r="N44">
        <v>1.5</v>
      </c>
      <c r="O44">
        <v>2</v>
      </c>
    </row>
    <row r="45" spans="1:15" x14ac:dyDescent="0.2">
      <c r="A45" t="s">
        <v>147</v>
      </c>
      <c r="B45" s="4" t="e">
        <f t="shared" si="0"/>
        <v>#VALUE!</v>
      </c>
      <c r="C45" s="4" t="str">
        <f t="shared" si="1"/>
        <v>7–8 Nov</v>
      </c>
      <c r="D45" t="s">
        <v>120</v>
      </c>
      <c r="E45">
        <v>27.5</v>
      </c>
      <c r="F45">
        <v>31.6</v>
      </c>
      <c r="G45">
        <v>11.8</v>
      </c>
      <c r="I45">
        <v>14.4</v>
      </c>
      <c r="J45">
        <v>3.4</v>
      </c>
      <c r="K45">
        <v>4.8</v>
      </c>
      <c r="L45" t="s">
        <v>545</v>
      </c>
      <c r="M45">
        <v>2.8</v>
      </c>
      <c r="N45">
        <v>3.5</v>
      </c>
      <c r="O45">
        <v>4.5</v>
      </c>
    </row>
    <row r="46" spans="1:15" x14ac:dyDescent="0.2">
      <c r="A46" s="1">
        <v>43043</v>
      </c>
      <c r="B46" s="4">
        <f t="shared" si="0"/>
        <v>42312</v>
      </c>
      <c r="C46" s="4">
        <f t="shared" si="1"/>
        <v>42312</v>
      </c>
      <c r="D46" t="s">
        <v>498</v>
      </c>
      <c r="E46">
        <v>27.5</v>
      </c>
      <c r="F46">
        <v>33.799999999999997</v>
      </c>
      <c r="G46">
        <v>9.8000000000000007</v>
      </c>
      <c r="H46">
        <v>0.4</v>
      </c>
      <c r="I46">
        <v>14.1</v>
      </c>
      <c r="J46">
        <v>3.9</v>
      </c>
      <c r="K46">
        <v>3</v>
      </c>
      <c r="L46" t="s">
        <v>545</v>
      </c>
      <c r="M46">
        <v>2.9</v>
      </c>
      <c r="N46">
        <v>4.7</v>
      </c>
      <c r="O46">
        <v>6.3</v>
      </c>
    </row>
    <row r="47" spans="1:15" x14ac:dyDescent="0.2">
      <c r="A47" t="s">
        <v>150</v>
      </c>
      <c r="B47" s="4" t="e">
        <f t="shared" si="0"/>
        <v>#VALUE!</v>
      </c>
      <c r="C47" s="4" t="str">
        <f t="shared" si="1"/>
        <v>2–4 Nov</v>
      </c>
      <c r="D47" t="s">
        <v>111</v>
      </c>
      <c r="E47">
        <v>25.5</v>
      </c>
      <c r="F47">
        <v>34.299999999999997</v>
      </c>
      <c r="G47">
        <v>10.8</v>
      </c>
      <c r="I47">
        <v>15.6</v>
      </c>
      <c r="J47">
        <v>2.1</v>
      </c>
      <c r="K47">
        <v>4</v>
      </c>
      <c r="L47" t="s">
        <v>545</v>
      </c>
      <c r="M47">
        <v>2.9</v>
      </c>
      <c r="N47">
        <v>4.8</v>
      </c>
      <c r="O47">
        <v>8.8000000000000007</v>
      </c>
    </row>
    <row r="48" spans="1:15" x14ac:dyDescent="0.2">
      <c r="A48" t="s">
        <v>57</v>
      </c>
      <c r="B48" s="4" t="e">
        <f t="shared" si="0"/>
        <v>#VALUE!</v>
      </c>
      <c r="C48" s="4" t="str">
        <f t="shared" si="1"/>
        <v>2–3 Nov</v>
      </c>
      <c r="D48" t="s">
        <v>501</v>
      </c>
      <c r="E48">
        <v>26.8</v>
      </c>
      <c r="F48">
        <v>32.5</v>
      </c>
      <c r="G48">
        <v>10.8</v>
      </c>
      <c r="I48">
        <v>14.1</v>
      </c>
      <c r="J48">
        <v>3.2</v>
      </c>
      <c r="K48">
        <v>4.3</v>
      </c>
      <c r="L48" t="s">
        <v>545</v>
      </c>
      <c r="M48">
        <v>2.6</v>
      </c>
      <c r="N48">
        <v>5.7</v>
      </c>
      <c r="O48">
        <v>5.7</v>
      </c>
    </row>
    <row r="49" spans="1:15" x14ac:dyDescent="0.2">
      <c r="A49" s="1">
        <v>43041</v>
      </c>
      <c r="B49" s="4">
        <f t="shared" si="0"/>
        <v>42310</v>
      </c>
      <c r="C49" s="4">
        <f t="shared" si="1"/>
        <v>42310</v>
      </c>
      <c r="D49" t="s">
        <v>20</v>
      </c>
      <c r="E49">
        <v>27</v>
      </c>
      <c r="F49">
        <v>31.2</v>
      </c>
      <c r="G49">
        <v>12.2</v>
      </c>
      <c r="I49">
        <v>14.3</v>
      </c>
      <c r="J49">
        <v>3</v>
      </c>
      <c r="K49">
        <v>4.5999999999999996</v>
      </c>
      <c r="L49" t="s">
        <v>545</v>
      </c>
      <c r="M49">
        <v>2.2000000000000002</v>
      </c>
      <c r="N49">
        <v>5.5</v>
      </c>
      <c r="O49">
        <v>4.2</v>
      </c>
    </row>
    <row r="50" spans="1:15" x14ac:dyDescent="0.2">
      <c r="A50" s="1">
        <v>43041</v>
      </c>
      <c r="B50" s="4">
        <f t="shared" si="0"/>
        <v>42310</v>
      </c>
      <c r="C50" s="4">
        <f t="shared" si="1"/>
        <v>42310</v>
      </c>
      <c r="D50" t="s">
        <v>14</v>
      </c>
      <c r="E50">
        <v>27.5</v>
      </c>
      <c r="F50">
        <v>32.5</v>
      </c>
      <c r="G50">
        <v>9.5</v>
      </c>
      <c r="I50">
        <v>13</v>
      </c>
      <c r="J50">
        <v>3.5</v>
      </c>
      <c r="K50">
        <v>4.5</v>
      </c>
      <c r="L50" t="s">
        <v>545</v>
      </c>
      <c r="M50">
        <v>2.5</v>
      </c>
      <c r="N50">
        <v>7</v>
      </c>
      <c r="O50">
        <v>5</v>
      </c>
    </row>
    <row r="51" spans="1:15" x14ac:dyDescent="0.2">
      <c r="A51" t="s">
        <v>617</v>
      </c>
      <c r="B51" s="4" t="e">
        <f t="shared" si="0"/>
        <v>#VALUE!</v>
      </c>
      <c r="C51" s="4" t="str">
        <f t="shared" si="1"/>
        <v>31 Oct–1 Nov</v>
      </c>
      <c r="D51" t="s">
        <v>120</v>
      </c>
      <c r="E51">
        <v>27.3</v>
      </c>
      <c r="F51">
        <v>32.200000000000003</v>
      </c>
      <c r="G51">
        <v>11.7</v>
      </c>
      <c r="I51">
        <v>14.1</v>
      </c>
      <c r="J51">
        <v>3.3</v>
      </c>
      <c r="K51">
        <v>5</v>
      </c>
      <c r="L51" t="s">
        <v>545</v>
      </c>
      <c r="M51">
        <v>3.1</v>
      </c>
      <c r="N51">
        <v>3.3</v>
      </c>
      <c r="O51">
        <v>4.9000000000000004</v>
      </c>
    </row>
    <row r="52" spans="1:15" x14ac:dyDescent="0.2">
      <c r="A52" s="1">
        <v>43036</v>
      </c>
      <c r="B52" s="4">
        <f t="shared" si="0"/>
        <v>42305</v>
      </c>
      <c r="C52" s="4">
        <f t="shared" si="1"/>
        <v>42305</v>
      </c>
      <c r="D52" t="s">
        <v>498</v>
      </c>
      <c r="E52">
        <v>26.4</v>
      </c>
      <c r="F52">
        <v>34</v>
      </c>
      <c r="G52">
        <v>9.6</v>
      </c>
      <c r="H52">
        <v>0.2</v>
      </c>
      <c r="I52">
        <v>14.8</v>
      </c>
      <c r="J52">
        <v>4.0999999999999996</v>
      </c>
      <c r="K52">
        <v>3.1</v>
      </c>
      <c r="L52" t="s">
        <v>545</v>
      </c>
      <c r="M52">
        <v>3.5</v>
      </c>
      <c r="N52">
        <v>4.3</v>
      </c>
      <c r="O52">
        <v>7.6</v>
      </c>
    </row>
    <row r="53" spans="1:15" x14ac:dyDescent="0.2">
      <c r="A53" t="s">
        <v>156</v>
      </c>
      <c r="B53" s="4" t="e">
        <f t="shared" si="0"/>
        <v>#VALUE!</v>
      </c>
      <c r="C53" s="4" t="str">
        <f t="shared" si="1"/>
        <v>26–28 Oct</v>
      </c>
      <c r="D53" t="s">
        <v>111</v>
      </c>
      <c r="E53">
        <v>26.8</v>
      </c>
      <c r="F53">
        <v>34.700000000000003</v>
      </c>
      <c r="G53">
        <v>11.2</v>
      </c>
      <c r="I53">
        <v>15</v>
      </c>
      <c r="J53">
        <v>1.8</v>
      </c>
      <c r="K53">
        <v>3.2</v>
      </c>
      <c r="L53" t="s">
        <v>545</v>
      </c>
      <c r="M53">
        <v>3.1</v>
      </c>
      <c r="N53">
        <v>4.2</v>
      </c>
      <c r="O53">
        <v>7.9</v>
      </c>
    </row>
    <row r="54" spans="1:15" x14ac:dyDescent="0.2">
      <c r="A54" t="s">
        <v>618</v>
      </c>
      <c r="B54" s="4" t="e">
        <f t="shared" si="0"/>
        <v>#VALUE!</v>
      </c>
      <c r="C54" s="4" t="str">
        <f t="shared" si="1"/>
        <v>26–27 Oct</v>
      </c>
      <c r="D54" t="s">
        <v>501</v>
      </c>
      <c r="E54">
        <v>26.5</v>
      </c>
      <c r="F54">
        <v>32.9</v>
      </c>
      <c r="G54">
        <v>10.8</v>
      </c>
      <c r="I54">
        <v>14.4</v>
      </c>
      <c r="J54">
        <v>3.1</v>
      </c>
      <c r="K54">
        <v>4.0999999999999996</v>
      </c>
      <c r="L54" t="s">
        <v>545</v>
      </c>
      <c r="M54">
        <v>2.6</v>
      </c>
      <c r="N54">
        <v>5.6</v>
      </c>
      <c r="O54">
        <v>6.4</v>
      </c>
    </row>
    <row r="55" spans="1:15" x14ac:dyDescent="0.2">
      <c r="A55" s="1">
        <v>43034</v>
      </c>
      <c r="B55" s="4">
        <f t="shared" si="0"/>
        <v>42303</v>
      </c>
      <c r="C55" s="4">
        <f t="shared" si="1"/>
        <v>42303</v>
      </c>
      <c r="D55" t="s">
        <v>20</v>
      </c>
      <c r="E55">
        <v>27.2</v>
      </c>
      <c r="F55">
        <v>31.4</v>
      </c>
      <c r="G55">
        <v>11.7</v>
      </c>
      <c r="I55">
        <v>14.5</v>
      </c>
      <c r="J55">
        <v>3</v>
      </c>
      <c r="K55">
        <v>4.5</v>
      </c>
      <c r="L55" t="s">
        <v>545</v>
      </c>
      <c r="M55">
        <v>2</v>
      </c>
      <c r="N55">
        <v>5.7</v>
      </c>
      <c r="O55">
        <v>4.2</v>
      </c>
    </row>
    <row r="56" spans="1:15" x14ac:dyDescent="0.2">
      <c r="A56" s="1">
        <v>43034</v>
      </c>
      <c r="B56" s="4">
        <f t="shared" si="0"/>
        <v>42303</v>
      </c>
      <c r="C56" s="4">
        <f t="shared" si="1"/>
        <v>42303</v>
      </c>
      <c r="D56" t="s">
        <v>14</v>
      </c>
      <c r="E56">
        <v>27.5</v>
      </c>
      <c r="F56">
        <v>33</v>
      </c>
      <c r="G56">
        <v>9.5</v>
      </c>
      <c r="I56">
        <v>13</v>
      </c>
      <c r="J56">
        <v>3.5</v>
      </c>
      <c r="K56">
        <v>4</v>
      </c>
      <c r="L56" t="s">
        <v>545</v>
      </c>
      <c r="M56">
        <v>2.5</v>
      </c>
      <c r="N56">
        <v>7</v>
      </c>
      <c r="O56">
        <v>5.5</v>
      </c>
    </row>
    <row r="57" spans="1:15" x14ac:dyDescent="0.2">
      <c r="A57" t="s">
        <v>19</v>
      </c>
      <c r="B57" s="4" t="e">
        <f t="shared" si="0"/>
        <v>#VALUE!</v>
      </c>
      <c r="C57" s="4" t="str">
        <f t="shared" si="1"/>
        <v>24–25 Oct</v>
      </c>
      <c r="D57" t="s">
        <v>120</v>
      </c>
      <c r="E57">
        <v>27.1</v>
      </c>
      <c r="F57">
        <v>32.5</v>
      </c>
      <c r="G57">
        <v>11.6</v>
      </c>
      <c r="I57">
        <v>14.3</v>
      </c>
      <c r="J57">
        <v>3.2</v>
      </c>
      <c r="K57">
        <v>4.9000000000000004</v>
      </c>
      <c r="L57" t="s">
        <v>545</v>
      </c>
      <c r="M57">
        <v>2.8</v>
      </c>
      <c r="N57">
        <v>3.6</v>
      </c>
      <c r="O57">
        <v>5.4</v>
      </c>
    </row>
    <row r="58" spans="1:15" x14ac:dyDescent="0.2">
      <c r="A58" s="1">
        <v>43029</v>
      </c>
      <c r="B58" s="4">
        <f t="shared" si="0"/>
        <v>42298</v>
      </c>
      <c r="C58" s="4">
        <f t="shared" si="1"/>
        <v>42298</v>
      </c>
      <c r="D58" t="s">
        <v>498</v>
      </c>
      <c r="E58">
        <v>26.5</v>
      </c>
      <c r="F58">
        <v>34.4</v>
      </c>
      <c r="G58">
        <v>9.5</v>
      </c>
      <c r="H58">
        <v>0.2</v>
      </c>
      <c r="I58">
        <v>14.7</v>
      </c>
      <c r="J58">
        <v>3.9</v>
      </c>
      <c r="K58">
        <v>2.8</v>
      </c>
      <c r="L58" t="s">
        <v>545</v>
      </c>
      <c r="M58">
        <v>3.9</v>
      </c>
      <c r="N58">
        <v>4.0999999999999996</v>
      </c>
      <c r="O58">
        <v>7.9</v>
      </c>
    </row>
    <row r="59" spans="1:15" x14ac:dyDescent="0.2">
      <c r="A59" t="s">
        <v>161</v>
      </c>
      <c r="B59" s="4" t="e">
        <f t="shared" si="0"/>
        <v>#VALUE!</v>
      </c>
      <c r="C59" s="4" t="str">
        <f t="shared" si="1"/>
        <v>19–21 Oct</v>
      </c>
      <c r="D59" t="s">
        <v>111</v>
      </c>
      <c r="E59">
        <v>26.1</v>
      </c>
      <c r="F59">
        <v>34.4</v>
      </c>
      <c r="G59">
        <v>10.199999999999999</v>
      </c>
      <c r="I59">
        <v>15.8</v>
      </c>
      <c r="J59">
        <v>2</v>
      </c>
      <c r="K59">
        <v>4</v>
      </c>
      <c r="L59" t="s">
        <v>545</v>
      </c>
      <c r="M59">
        <v>3.1</v>
      </c>
      <c r="N59">
        <v>4.4000000000000004</v>
      </c>
      <c r="O59">
        <v>8.3000000000000007</v>
      </c>
    </row>
    <row r="60" spans="1:15" x14ac:dyDescent="0.2">
      <c r="A60" t="s">
        <v>516</v>
      </c>
      <c r="B60" s="4" t="e">
        <f t="shared" si="0"/>
        <v>#VALUE!</v>
      </c>
      <c r="C60" s="4" t="str">
        <f t="shared" si="1"/>
        <v>19–20 Oct</v>
      </c>
      <c r="D60" t="s">
        <v>501</v>
      </c>
      <c r="E60">
        <v>26.3</v>
      </c>
      <c r="F60">
        <v>32.6</v>
      </c>
      <c r="G60">
        <v>11.2</v>
      </c>
      <c r="I60">
        <v>14.1</v>
      </c>
      <c r="J60">
        <v>3.4</v>
      </c>
      <c r="K60">
        <v>4</v>
      </c>
      <c r="L60" t="s">
        <v>545</v>
      </c>
      <c r="M60">
        <v>2.7</v>
      </c>
      <c r="N60">
        <v>5.7</v>
      </c>
      <c r="O60">
        <v>6.3</v>
      </c>
    </row>
    <row r="61" spans="1:15" x14ac:dyDescent="0.2">
      <c r="A61" s="1">
        <v>43027</v>
      </c>
      <c r="B61" s="4">
        <f t="shared" si="0"/>
        <v>42296</v>
      </c>
      <c r="C61" s="4">
        <f t="shared" si="1"/>
        <v>42296</v>
      </c>
      <c r="D61" t="s">
        <v>20</v>
      </c>
      <c r="E61">
        <v>27</v>
      </c>
      <c r="F61">
        <v>31.1</v>
      </c>
      <c r="G61">
        <v>12.1</v>
      </c>
      <c r="I61">
        <v>14.1</v>
      </c>
      <c r="J61">
        <v>3.3</v>
      </c>
      <c r="K61">
        <v>4.4000000000000004</v>
      </c>
      <c r="L61" t="s">
        <v>545</v>
      </c>
      <c r="M61">
        <v>2.2999999999999998</v>
      </c>
      <c r="N61">
        <v>5.7</v>
      </c>
      <c r="O61">
        <v>4.0999999999999996</v>
      </c>
    </row>
    <row r="62" spans="1:15" x14ac:dyDescent="0.2">
      <c r="A62" s="1">
        <v>43027</v>
      </c>
      <c r="B62" s="4">
        <f t="shared" si="0"/>
        <v>42296</v>
      </c>
      <c r="C62" s="4">
        <f t="shared" si="1"/>
        <v>42296</v>
      </c>
      <c r="D62" t="s">
        <v>14</v>
      </c>
      <c r="E62">
        <v>27</v>
      </c>
      <c r="F62">
        <v>33.5</v>
      </c>
      <c r="G62">
        <v>9.5</v>
      </c>
      <c r="I62">
        <v>13</v>
      </c>
      <c r="J62">
        <v>3.5</v>
      </c>
      <c r="K62">
        <v>4</v>
      </c>
      <c r="L62" t="s">
        <v>545</v>
      </c>
      <c r="M62">
        <v>2.5</v>
      </c>
      <c r="N62">
        <v>7</v>
      </c>
      <c r="O62">
        <v>6.5</v>
      </c>
    </row>
    <row r="63" spans="1:15" x14ac:dyDescent="0.2">
      <c r="A63" t="s">
        <v>619</v>
      </c>
      <c r="B63" s="4" t="e">
        <f t="shared" si="0"/>
        <v>#VALUE!</v>
      </c>
      <c r="C63" s="4" t="str">
        <f t="shared" si="1"/>
        <v>17–18 Oct</v>
      </c>
      <c r="D63" t="s">
        <v>120</v>
      </c>
      <c r="E63">
        <v>27.2</v>
      </c>
      <c r="F63">
        <v>32.799999999999997</v>
      </c>
      <c r="G63">
        <v>11.6</v>
      </c>
      <c r="I63">
        <v>14.9</v>
      </c>
      <c r="J63">
        <v>3</v>
      </c>
      <c r="K63">
        <v>4.5</v>
      </c>
      <c r="L63" t="s">
        <v>545</v>
      </c>
      <c r="M63">
        <v>2.2000000000000002</v>
      </c>
      <c r="N63">
        <v>3.8</v>
      </c>
      <c r="O63">
        <v>5.6</v>
      </c>
    </row>
    <row r="64" spans="1:15" x14ac:dyDescent="0.2">
      <c r="A64" t="s">
        <v>560</v>
      </c>
      <c r="B64" s="4" t="e">
        <f t="shared" si="0"/>
        <v>#VALUE!</v>
      </c>
      <c r="C64" s="4" t="str">
        <f t="shared" si="1"/>
        <v>13–15 Oct</v>
      </c>
      <c r="D64" t="s">
        <v>12</v>
      </c>
      <c r="E64">
        <v>25.3</v>
      </c>
      <c r="F64">
        <v>31.8</v>
      </c>
      <c r="G64">
        <v>13.2</v>
      </c>
      <c r="I64">
        <v>12.5</v>
      </c>
      <c r="J64">
        <v>4.2</v>
      </c>
      <c r="K64">
        <v>4.5</v>
      </c>
      <c r="L64" t="s">
        <v>545</v>
      </c>
      <c r="M64">
        <v>3.1</v>
      </c>
      <c r="N64">
        <v>3.5</v>
      </c>
      <c r="O64">
        <v>6.5</v>
      </c>
    </row>
    <row r="65" spans="1:15" x14ac:dyDescent="0.2">
      <c r="A65" s="1">
        <v>43022</v>
      </c>
      <c r="B65" s="4">
        <f t="shared" si="0"/>
        <v>42291</v>
      </c>
      <c r="C65" s="4">
        <f t="shared" si="1"/>
        <v>42291</v>
      </c>
      <c r="D65" t="s">
        <v>498</v>
      </c>
      <c r="E65">
        <v>26</v>
      </c>
      <c r="F65">
        <v>33.9</v>
      </c>
      <c r="G65">
        <v>9.6999999999999993</v>
      </c>
      <c r="H65">
        <v>0.3</v>
      </c>
      <c r="I65">
        <v>14.3</v>
      </c>
      <c r="J65">
        <v>4.0999999999999996</v>
      </c>
      <c r="K65">
        <v>2.8</v>
      </c>
      <c r="L65" t="s">
        <v>545</v>
      </c>
      <c r="M65">
        <v>3.4</v>
      </c>
      <c r="N65">
        <v>4.5</v>
      </c>
      <c r="O65">
        <v>7.9</v>
      </c>
    </row>
    <row r="66" spans="1:15" x14ac:dyDescent="0.2">
      <c r="A66" t="s">
        <v>166</v>
      </c>
      <c r="B66" s="4" t="e">
        <f t="shared" si="0"/>
        <v>#VALUE!</v>
      </c>
      <c r="C66" s="4" t="str">
        <f t="shared" si="1"/>
        <v>12–14 Oct</v>
      </c>
      <c r="D66" t="s">
        <v>111</v>
      </c>
      <c r="E66">
        <v>25.3</v>
      </c>
      <c r="F66">
        <v>34.700000000000003</v>
      </c>
      <c r="G66">
        <v>11.3</v>
      </c>
      <c r="I66">
        <v>15.5</v>
      </c>
      <c r="J66">
        <v>2</v>
      </c>
      <c r="K66">
        <v>3.7</v>
      </c>
      <c r="L66" t="s">
        <v>545</v>
      </c>
      <c r="M66">
        <v>3.4</v>
      </c>
      <c r="N66">
        <v>3.7</v>
      </c>
      <c r="O66">
        <v>9.4</v>
      </c>
    </row>
    <row r="67" spans="1:15" x14ac:dyDescent="0.2">
      <c r="A67" t="s">
        <v>519</v>
      </c>
      <c r="B67" s="4" t="e">
        <f t="shared" ref="B67:B130" si="2">DATE(YEAR(A67)-2,MONTH(A67),DAY(A67))</f>
        <v>#VALUE!</v>
      </c>
      <c r="C67" s="4" t="str">
        <f t="shared" ref="C67:C130" si="3">IF(ISERROR(B67), A67, B67)</f>
        <v>12–13 Oct</v>
      </c>
      <c r="D67" t="s">
        <v>501</v>
      </c>
      <c r="E67">
        <v>25.9</v>
      </c>
      <c r="F67">
        <v>32.799999999999997</v>
      </c>
      <c r="G67">
        <v>11</v>
      </c>
      <c r="I67">
        <v>14.6</v>
      </c>
      <c r="J67">
        <v>3.4</v>
      </c>
      <c r="K67">
        <v>3.9</v>
      </c>
      <c r="L67" t="s">
        <v>545</v>
      </c>
      <c r="M67">
        <v>2.6</v>
      </c>
      <c r="N67">
        <v>5.8</v>
      </c>
      <c r="O67">
        <v>6.9</v>
      </c>
    </row>
    <row r="68" spans="1:15" x14ac:dyDescent="0.2">
      <c r="A68" s="1">
        <v>43020</v>
      </c>
      <c r="B68" s="4">
        <f t="shared" si="2"/>
        <v>42289</v>
      </c>
      <c r="C68" s="4">
        <f t="shared" si="3"/>
        <v>42289</v>
      </c>
      <c r="D68" t="s">
        <v>18</v>
      </c>
      <c r="E68">
        <v>28</v>
      </c>
      <c r="F68">
        <v>32</v>
      </c>
      <c r="G68">
        <v>11</v>
      </c>
      <c r="H68">
        <v>0.3</v>
      </c>
      <c r="I68">
        <v>14</v>
      </c>
      <c r="J68">
        <v>3</v>
      </c>
      <c r="K68">
        <v>5</v>
      </c>
      <c r="L68" t="s">
        <v>545</v>
      </c>
      <c r="M68">
        <v>3.5</v>
      </c>
      <c r="N68">
        <v>3.2</v>
      </c>
      <c r="O68">
        <v>5</v>
      </c>
    </row>
    <row r="69" spans="1:15" x14ac:dyDescent="0.2">
      <c r="A69" s="1">
        <v>43020</v>
      </c>
      <c r="B69" s="4">
        <f t="shared" si="2"/>
        <v>42289</v>
      </c>
      <c r="C69" s="4">
        <f t="shared" si="3"/>
        <v>42289</v>
      </c>
      <c r="D69" t="s">
        <v>20</v>
      </c>
      <c r="E69">
        <v>26.6</v>
      </c>
      <c r="F69">
        <v>31.5</v>
      </c>
      <c r="G69">
        <v>11.8</v>
      </c>
      <c r="I69">
        <v>14.7</v>
      </c>
      <c r="J69">
        <v>3.5</v>
      </c>
      <c r="K69">
        <v>4.3</v>
      </c>
      <c r="L69" t="s">
        <v>545</v>
      </c>
      <c r="M69">
        <v>3</v>
      </c>
      <c r="N69">
        <v>5.6</v>
      </c>
      <c r="O69">
        <v>4.9000000000000004</v>
      </c>
    </row>
    <row r="70" spans="1:15" x14ac:dyDescent="0.2">
      <c r="A70" s="1">
        <v>43020</v>
      </c>
      <c r="B70" s="4">
        <f t="shared" si="2"/>
        <v>42289</v>
      </c>
      <c r="C70" s="4">
        <f t="shared" si="3"/>
        <v>42289</v>
      </c>
      <c r="D70" t="s">
        <v>14</v>
      </c>
      <c r="E70">
        <v>26.5</v>
      </c>
      <c r="F70">
        <v>33.5</v>
      </c>
      <c r="G70">
        <v>9.5</v>
      </c>
      <c r="I70">
        <v>13.5</v>
      </c>
      <c r="J70">
        <v>3.5</v>
      </c>
      <c r="K70">
        <v>4</v>
      </c>
      <c r="L70" t="s">
        <v>545</v>
      </c>
      <c r="M70">
        <v>2.5</v>
      </c>
      <c r="N70">
        <v>7</v>
      </c>
      <c r="O70">
        <v>7</v>
      </c>
    </row>
    <row r="71" spans="1:15" x14ac:dyDescent="0.2">
      <c r="A71" s="1">
        <v>43019</v>
      </c>
      <c r="B71" s="4">
        <f t="shared" si="2"/>
        <v>42288</v>
      </c>
      <c r="C71" s="4">
        <f t="shared" si="3"/>
        <v>42288</v>
      </c>
      <c r="D71" t="s">
        <v>124</v>
      </c>
      <c r="E71">
        <v>27.5</v>
      </c>
      <c r="F71">
        <v>33</v>
      </c>
      <c r="G71">
        <v>11.5</v>
      </c>
      <c r="H71">
        <v>0.5</v>
      </c>
      <c r="I71">
        <v>15</v>
      </c>
      <c r="J71">
        <v>4</v>
      </c>
      <c r="K71">
        <v>4</v>
      </c>
      <c r="L71" t="s">
        <v>545</v>
      </c>
      <c r="M71">
        <v>4</v>
      </c>
      <c r="N71">
        <v>1.5</v>
      </c>
      <c r="O71">
        <v>5.5</v>
      </c>
    </row>
    <row r="72" spans="1:15" x14ac:dyDescent="0.2">
      <c r="A72" t="s">
        <v>21</v>
      </c>
      <c r="B72" s="4" t="e">
        <f t="shared" si="2"/>
        <v>#VALUE!</v>
      </c>
      <c r="C72" s="4" t="str">
        <f t="shared" si="3"/>
        <v>10–11 Oct</v>
      </c>
      <c r="D72" t="s">
        <v>120</v>
      </c>
      <c r="E72">
        <v>26.6</v>
      </c>
      <c r="F72">
        <v>32.9</v>
      </c>
      <c r="G72">
        <v>12.1</v>
      </c>
      <c r="I72">
        <v>15.2</v>
      </c>
      <c r="J72">
        <v>3.3</v>
      </c>
      <c r="K72">
        <v>4.3</v>
      </c>
      <c r="L72" t="s">
        <v>545</v>
      </c>
      <c r="M72">
        <v>2.1</v>
      </c>
      <c r="N72">
        <v>3.5</v>
      </c>
      <c r="O72">
        <v>6.3</v>
      </c>
    </row>
    <row r="73" spans="1:15" x14ac:dyDescent="0.2">
      <c r="A73" s="1">
        <v>43015</v>
      </c>
      <c r="B73" s="4">
        <f t="shared" si="2"/>
        <v>42284</v>
      </c>
      <c r="C73" s="4">
        <f t="shared" si="3"/>
        <v>42284</v>
      </c>
      <c r="D73" t="s">
        <v>498</v>
      </c>
      <c r="E73">
        <v>24.9</v>
      </c>
      <c r="F73">
        <v>35.1</v>
      </c>
      <c r="G73">
        <v>9.6999999999999993</v>
      </c>
      <c r="H73">
        <v>0.3</v>
      </c>
      <c r="I73">
        <v>14</v>
      </c>
      <c r="J73">
        <v>4.4000000000000004</v>
      </c>
      <c r="K73">
        <v>3.2</v>
      </c>
      <c r="L73">
        <v>0.3</v>
      </c>
      <c r="M73">
        <v>2.9</v>
      </c>
      <c r="N73">
        <v>5.2</v>
      </c>
      <c r="O73">
        <v>10.199999999999999</v>
      </c>
    </row>
    <row r="74" spans="1:15" x14ac:dyDescent="0.2">
      <c r="A74" t="s">
        <v>620</v>
      </c>
      <c r="B74" s="4" t="e">
        <f t="shared" si="2"/>
        <v>#VALUE!</v>
      </c>
      <c r="C74" s="4" t="str">
        <f t="shared" si="3"/>
        <v>5–7 Oct</v>
      </c>
      <c r="D74" t="s">
        <v>111</v>
      </c>
      <c r="E74">
        <v>25.3</v>
      </c>
      <c r="F74">
        <v>35.4</v>
      </c>
      <c r="G74">
        <v>12</v>
      </c>
      <c r="I74">
        <v>15.3</v>
      </c>
      <c r="J74">
        <v>2.1</v>
      </c>
      <c r="K74">
        <v>3.6</v>
      </c>
      <c r="L74" t="s">
        <v>545</v>
      </c>
      <c r="M74">
        <v>3</v>
      </c>
      <c r="N74">
        <v>3.3</v>
      </c>
      <c r="O74">
        <v>10.1</v>
      </c>
    </row>
    <row r="75" spans="1:15" x14ac:dyDescent="0.2">
      <c r="A75" t="s">
        <v>621</v>
      </c>
      <c r="B75" s="4" t="e">
        <f t="shared" si="2"/>
        <v>#VALUE!</v>
      </c>
      <c r="C75" s="4" t="str">
        <f t="shared" si="3"/>
        <v>5–6 Oct</v>
      </c>
      <c r="D75" t="s">
        <v>501</v>
      </c>
      <c r="E75">
        <v>25.7</v>
      </c>
      <c r="F75">
        <v>32.6</v>
      </c>
      <c r="G75">
        <v>11.2</v>
      </c>
      <c r="I75">
        <v>14.8</v>
      </c>
      <c r="J75">
        <v>3.6</v>
      </c>
      <c r="K75">
        <v>3.8</v>
      </c>
      <c r="L75" t="s">
        <v>545</v>
      </c>
      <c r="M75">
        <v>2.6</v>
      </c>
      <c r="N75">
        <v>5.4</v>
      </c>
      <c r="O75">
        <v>6.9</v>
      </c>
    </row>
    <row r="76" spans="1:15" x14ac:dyDescent="0.2">
      <c r="A76" s="1">
        <v>43013</v>
      </c>
      <c r="B76" s="4">
        <f t="shared" si="2"/>
        <v>42282</v>
      </c>
      <c r="C76" s="4">
        <f t="shared" si="3"/>
        <v>42282</v>
      </c>
      <c r="D76" t="s">
        <v>20</v>
      </c>
      <c r="E76">
        <v>26.1</v>
      </c>
      <c r="F76">
        <v>32.6</v>
      </c>
      <c r="G76">
        <v>12</v>
      </c>
      <c r="I76">
        <v>14.8</v>
      </c>
      <c r="J76">
        <v>3.8</v>
      </c>
      <c r="K76">
        <v>4</v>
      </c>
      <c r="L76" t="s">
        <v>545</v>
      </c>
      <c r="M76">
        <v>2.8</v>
      </c>
      <c r="N76">
        <v>3.9</v>
      </c>
      <c r="O76">
        <v>6.5</v>
      </c>
    </row>
    <row r="77" spans="1:15" x14ac:dyDescent="0.2">
      <c r="A77" s="1">
        <v>43013</v>
      </c>
      <c r="B77" s="4">
        <f t="shared" si="2"/>
        <v>42282</v>
      </c>
      <c r="C77" s="4">
        <f t="shared" si="3"/>
        <v>42282</v>
      </c>
      <c r="D77" t="s">
        <v>14</v>
      </c>
      <c r="E77">
        <v>26.5</v>
      </c>
      <c r="F77">
        <v>33.5</v>
      </c>
      <c r="G77">
        <v>9.5</v>
      </c>
      <c r="I77">
        <v>13.5</v>
      </c>
      <c r="J77">
        <v>4</v>
      </c>
      <c r="K77">
        <v>4</v>
      </c>
      <c r="L77" t="s">
        <v>545</v>
      </c>
      <c r="M77">
        <v>2.5</v>
      </c>
      <c r="N77">
        <v>6.5</v>
      </c>
      <c r="O77">
        <v>7</v>
      </c>
    </row>
    <row r="78" spans="1:15" x14ac:dyDescent="0.2">
      <c r="A78" t="s">
        <v>24</v>
      </c>
      <c r="B78" s="4" t="e">
        <f t="shared" si="2"/>
        <v>#VALUE!</v>
      </c>
      <c r="C78" s="4" t="str">
        <f t="shared" si="3"/>
        <v>3–4 Oct</v>
      </c>
      <c r="D78" t="s">
        <v>120</v>
      </c>
      <c r="E78">
        <v>26.2</v>
      </c>
      <c r="F78">
        <v>32.700000000000003</v>
      </c>
      <c r="G78">
        <v>12.4</v>
      </c>
      <c r="I78">
        <v>15</v>
      </c>
      <c r="J78">
        <v>3.7</v>
      </c>
      <c r="K78">
        <v>4.5</v>
      </c>
      <c r="L78" t="s">
        <v>545</v>
      </c>
      <c r="M78">
        <v>2.4</v>
      </c>
      <c r="N78">
        <v>3.1</v>
      </c>
      <c r="O78">
        <v>6.5</v>
      </c>
    </row>
    <row r="79" spans="1:15" x14ac:dyDescent="0.2">
      <c r="A79" s="1">
        <v>43008</v>
      </c>
      <c r="B79" s="4">
        <f t="shared" si="2"/>
        <v>42277</v>
      </c>
      <c r="C79" s="4">
        <f t="shared" si="3"/>
        <v>42277</v>
      </c>
      <c r="D79" t="s">
        <v>498</v>
      </c>
      <c r="E79">
        <v>25.1</v>
      </c>
      <c r="F79">
        <v>35</v>
      </c>
      <c r="G79">
        <v>9.6</v>
      </c>
      <c r="H79">
        <v>0.3</v>
      </c>
      <c r="I79">
        <v>14.3</v>
      </c>
      <c r="J79">
        <v>4.5999999999999996</v>
      </c>
      <c r="K79">
        <v>3.3</v>
      </c>
      <c r="L79">
        <v>0.3</v>
      </c>
      <c r="M79">
        <v>2.5</v>
      </c>
      <c r="N79">
        <v>5</v>
      </c>
      <c r="O79">
        <v>9.9</v>
      </c>
    </row>
    <row r="80" spans="1:15" x14ac:dyDescent="0.2">
      <c r="A80" t="s">
        <v>622</v>
      </c>
      <c r="B80" s="4" t="e">
        <f t="shared" si="2"/>
        <v>#VALUE!</v>
      </c>
      <c r="C80" s="4" t="str">
        <f t="shared" si="3"/>
        <v>28–30 Sep</v>
      </c>
      <c r="D80" t="s">
        <v>111</v>
      </c>
      <c r="E80">
        <v>25.5</v>
      </c>
      <c r="F80">
        <v>36</v>
      </c>
      <c r="G80">
        <v>11.7</v>
      </c>
      <c r="I80">
        <v>15.5</v>
      </c>
      <c r="J80">
        <v>2</v>
      </c>
      <c r="K80">
        <v>3.2</v>
      </c>
      <c r="L80" t="s">
        <v>545</v>
      </c>
      <c r="M80">
        <v>2.8</v>
      </c>
      <c r="N80">
        <v>3.3</v>
      </c>
      <c r="O80">
        <v>10.5</v>
      </c>
    </row>
    <row r="81" spans="1:15" x14ac:dyDescent="0.2">
      <c r="A81" t="s">
        <v>237</v>
      </c>
      <c r="B81" s="4" t="e">
        <f t="shared" si="2"/>
        <v>#VALUE!</v>
      </c>
      <c r="C81" s="4" t="str">
        <f t="shared" si="3"/>
        <v>28–29 Sep</v>
      </c>
      <c r="D81" t="s">
        <v>501</v>
      </c>
      <c r="E81">
        <v>25.2</v>
      </c>
      <c r="F81">
        <v>32.700000000000003</v>
      </c>
      <c r="G81">
        <v>11.5</v>
      </c>
      <c r="I81">
        <v>14.9</v>
      </c>
      <c r="J81">
        <v>3.8</v>
      </c>
      <c r="K81">
        <v>3.8</v>
      </c>
      <c r="L81" t="s">
        <v>545</v>
      </c>
      <c r="M81">
        <v>2.5</v>
      </c>
      <c r="N81">
        <v>5.6</v>
      </c>
      <c r="O81">
        <v>7.5</v>
      </c>
    </row>
    <row r="82" spans="1:15" x14ac:dyDescent="0.2">
      <c r="A82" s="1">
        <v>43006</v>
      </c>
      <c r="B82" s="4">
        <f t="shared" si="2"/>
        <v>42275</v>
      </c>
      <c r="C82" s="4">
        <f t="shared" si="3"/>
        <v>42275</v>
      </c>
      <c r="D82" t="s">
        <v>20</v>
      </c>
      <c r="E82">
        <v>26</v>
      </c>
      <c r="F82">
        <v>32</v>
      </c>
      <c r="G82">
        <v>12.5</v>
      </c>
      <c r="I82">
        <v>15</v>
      </c>
      <c r="J82">
        <v>4</v>
      </c>
      <c r="K82">
        <v>3.6</v>
      </c>
      <c r="L82" t="s">
        <v>545</v>
      </c>
      <c r="M82">
        <v>2.5</v>
      </c>
      <c r="N82">
        <v>4.3</v>
      </c>
      <c r="O82">
        <v>6</v>
      </c>
    </row>
    <row r="83" spans="1:15" x14ac:dyDescent="0.2">
      <c r="A83" s="1">
        <v>43006</v>
      </c>
      <c r="B83" s="4">
        <f t="shared" si="2"/>
        <v>42275</v>
      </c>
      <c r="C83" s="4">
        <f t="shared" si="3"/>
        <v>42275</v>
      </c>
      <c r="D83" t="s">
        <v>14</v>
      </c>
      <c r="E83">
        <v>26</v>
      </c>
      <c r="F83">
        <v>33.5</v>
      </c>
      <c r="G83">
        <v>9.5</v>
      </c>
      <c r="I83">
        <v>14</v>
      </c>
      <c r="J83">
        <v>4</v>
      </c>
      <c r="K83">
        <v>4</v>
      </c>
      <c r="L83" t="s">
        <v>545</v>
      </c>
      <c r="M83">
        <v>2.5</v>
      </c>
      <c r="N83">
        <v>6.5</v>
      </c>
      <c r="O83">
        <v>7.5</v>
      </c>
    </row>
    <row r="84" spans="1:15" x14ac:dyDescent="0.2">
      <c r="A84" t="s">
        <v>28</v>
      </c>
      <c r="B84" s="4" t="e">
        <f t="shared" si="2"/>
        <v>#VALUE!</v>
      </c>
      <c r="C84" s="4" t="str">
        <f t="shared" si="3"/>
        <v>26–27 Sep</v>
      </c>
      <c r="D84" t="s">
        <v>48</v>
      </c>
      <c r="E84">
        <v>25</v>
      </c>
      <c r="F84">
        <v>33.700000000000003</v>
      </c>
      <c r="G84">
        <v>11.2</v>
      </c>
      <c r="H84">
        <v>3</v>
      </c>
      <c r="I84">
        <v>14.9</v>
      </c>
      <c r="J84">
        <v>3.2</v>
      </c>
      <c r="K84">
        <v>3.8</v>
      </c>
      <c r="L84" t="s">
        <v>545</v>
      </c>
      <c r="M84">
        <v>2.9</v>
      </c>
      <c r="N84">
        <v>5.0999999999999996</v>
      </c>
      <c r="O84">
        <v>8.6999999999999993</v>
      </c>
    </row>
    <row r="85" spans="1:15" x14ac:dyDescent="0.2">
      <c r="A85" t="s">
        <v>28</v>
      </c>
      <c r="B85" s="4" t="e">
        <f t="shared" si="2"/>
        <v>#VALUE!</v>
      </c>
      <c r="C85" s="4" t="str">
        <f t="shared" si="3"/>
        <v>26–27 Sep</v>
      </c>
      <c r="D85" t="s">
        <v>120</v>
      </c>
      <c r="E85">
        <v>26.5</v>
      </c>
      <c r="F85">
        <v>32.4</v>
      </c>
      <c r="G85">
        <v>12.5</v>
      </c>
      <c r="I85">
        <v>15.2</v>
      </c>
      <c r="J85">
        <v>3.5</v>
      </c>
      <c r="K85">
        <v>4.5</v>
      </c>
      <c r="L85" t="s">
        <v>545</v>
      </c>
      <c r="M85">
        <v>2.5</v>
      </c>
      <c r="N85">
        <v>2.9</v>
      </c>
      <c r="O85">
        <v>5.9</v>
      </c>
    </row>
    <row r="86" spans="1:15" x14ac:dyDescent="0.2">
      <c r="A86" s="1">
        <v>43001</v>
      </c>
      <c r="B86" s="4">
        <f t="shared" si="2"/>
        <v>42270</v>
      </c>
      <c r="C86" s="4">
        <f t="shared" si="3"/>
        <v>42270</v>
      </c>
      <c r="D86" t="s">
        <v>498</v>
      </c>
      <c r="E86">
        <v>24.2</v>
      </c>
      <c r="F86">
        <v>34.700000000000003</v>
      </c>
      <c r="G86">
        <v>10.3</v>
      </c>
      <c r="H86">
        <v>0.2</v>
      </c>
      <c r="I86">
        <v>14.6</v>
      </c>
      <c r="J86">
        <v>4.8</v>
      </c>
      <c r="K86">
        <v>3.4</v>
      </c>
      <c r="L86">
        <v>0.4</v>
      </c>
      <c r="M86">
        <v>2.2000000000000002</v>
      </c>
      <c r="N86">
        <v>5.0999999999999996</v>
      </c>
      <c r="O86">
        <v>10.5</v>
      </c>
    </row>
    <row r="87" spans="1:15" x14ac:dyDescent="0.2">
      <c r="A87" t="s">
        <v>623</v>
      </c>
      <c r="B87" s="4" t="e">
        <f t="shared" si="2"/>
        <v>#VALUE!</v>
      </c>
      <c r="C87" s="4" t="str">
        <f t="shared" si="3"/>
        <v>21–23 Sep</v>
      </c>
      <c r="D87" t="s">
        <v>111</v>
      </c>
      <c r="E87">
        <v>24.9</v>
      </c>
      <c r="F87">
        <v>35.799999999999997</v>
      </c>
      <c r="G87">
        <v>11.6</v>
      </c>
      <c r="I87">
        <v>15</v>
      </c>
      <c r="J87">
        <v>2.2999999999999998</v>
      </c>
      <c r="K87">
        <v>3.2</v>
      </c>
      <c r="L87" t="s">
        <v>545</v>
      </c>
      <c r="M87">
        <v>3</v>
      </c>
      <c r="N87">
        <v>4.2</v>
      </c>
      <c r="O87">
        <v>10.9</v>
      </c>
    </row>
    <row r="88" spans="1:15" x14ac:dyDescent="0.2">
      <c r="A88" t="s">
        <v>524</v>
      </c>
      <c r="B88" s="4" t="e">
        <f t="shared" si="2"/>
        <v>#VALUE!</v>
      </c>
      <c r="C88" s="4" t="str">
        <f t="shared" si="3"/>
        <v>21–22 Sep</v>
      </c>
      <c r="D88" t="s">
        <v>501</v>
      </c>
      <c r="E88">
        <v>24.8</v>
      </c>
      <c r="F88">
        <v>32.9</v>
      </c>
      <c r="G88">
        <v>11.6</v>
      </c>
      <c r="I88">
        <v>15</v>
      </c>
      <c r="J88">
        <v>3.9</v>
      </c>
      <c r="K88">
        <v>3.8</v>
      </c>
      <c r="L88" t="s">
        <v>545</v>
      </c>
      <c r="M88">
        <v>2.6</v>
      </c>
      <c r="N88">
        <v>5.4</v>
      </c>
      <c r="O88">
        <v>8.1</v>
      </c>
    </row>
    <row r="89" spans="1:15" x14ac:dyDescent="0.2">
      <c r="A89" s="1">
        <v>42999</v>
      </c>
      <c r="B89" s="4">
        <f t="shared" si="2"/>
        <v>42268</v>
      </c>
      <c r="C89" s="4">
        <f t="shared" si="3"/>
        <v>42268</v>
      </c>
      <c r="D89" t="s">
        <v>20</v>
      </c>
      <c r="E89">
        <v>25.8</v>
      </c>
      <c r="F89">
        <v>31.6</v>
      </c>
      <c r="G89">
        <v>12.3</v>
      </c>
      <c r="I89">
        <v>15.4</v>
      </c>
      <c r="J89">
        <v>3.5</v>
      </c>
      <c r="K89">
        <v>4</v>
      </c>
      <c r="L89" t="s">
        <v>545</v>
      </c>
      <c r="M89">
        <v>2</v>
      </c>
      <c r="N89">
        <v>5.4</v>
      </c>
      <c r="O89">
        <v>5.8</v>
      </c>
    </row>
    <row r="90" spans="1:15" x14ac:dyDescent="0.2">
      <c r="A90" s="1">
        <v>42999</v>
      </c>
      <c r="B90" s="4">
        <f t="shared" si="2"/>
        <v>42268</v>
      </c>
      <c r="C90" s="4">
        <f t="shared" si="3"/>
        <v>42268</v>
      </c>
      <c r="D90" t="s">
        <v>14</v>
      </c>
      <c r="E90">
        <v>26</v>
      </c>
      <c r="F90">
        <v>33.5</v>
      </c>
      <c r="G90">
        <v>10</v>
      </c>
      <c r="I90">
        <v>14</v>
      </c>
      <c r="J90">
        <v>4</v>
      </c>
      <c r="K90">
        <v>4</v>
      </c>
      <c r="L90" t="s">
        <v>545</v>
      </c>
      <c r="M90">
        <v>2.5</v>
      </c>
      <c r="N90">
        <v>6</v>
      </c>
      <c r="O90">
        <v>7.5</v>
      </c>
    </row>
    <row r="91" spans="1:15" x14ac:dyDescent="0.2">
      <c r="A91" t="s">
        <v>29</v>
      </c>
      <c r="B91" s="4" t="e">
        <f t="shared" si="2"/>
        <v>#VALUE!</v>
      </c>
      <c r="C91" s="4" t="str">
        <f t="shared" si="3"/>
        <v>19–20 Sep</v>
      </c>
      <c r="D91" t="s">
        <v>120</v>
      </c>
      <c r="E91">
        <v>26.7</v>
      </c>
      <c r="F91">
        <v>32.1</v>
      </c>
      <c r="G91">
        <v>12.2</v>
      </c>
      <c r="I91">
        <v>15.5</v>
      </c>
      <c r="J91">
        <v>3.4</v>
      </c>
      <c r="K91">
        <v>4.4000000000000004</v>
      </c>
      <c r="L91" t="s">
        <v>545</v>
      </c>
      <c r="M91">
        <v>2.7</v>
      </c>
      <c r="N91">
        <v>3</v>
      </c>
      <c r="O91">
        <v>5.4</v>
      </c>
    </row>
    <row r="92" spans="1:15" x14ac:dyDescent="0.2">
      <c r="A92" s="1">
        <v>42994</v>
      </c>
      <c r="B92" s="4">
        <f t="shared" si="2"/>
        <v>42263</v>
      </c>
      <c r="C92" s="4">
        <f t="shared" si="3"/>
        <v>42263</v>
      </c>
      <c r="D92" t="s">
        <v>498</v>
      </c>
      <c r="E92">
        <v>23.1</v>
      </c>
      <c r="F92">
        <v>34.200000000000003</v>
      </c>
      <c r="G92">
        <v>10.8</v>
      </c>
      <c r="H92">
        <v>0.3</v>
      </c>
      <c r="I92">
        <v>14.9</v>
      </c>
      <c r="J92">
        <v>4.9000000000000004</v>
      </c>
      <c r="K92">
        <v>3.8</v>
      </c>
      <c r="L92">
        <v>0.4</v>
      </c>
      <c r="M92">
        <v>2.2999999999999998</v>
      </c>
      <c r="N92">
        <v>5.3</v>
      </c>
      <c r="O92">
        <v>11.1</v>
      </c>
    </row>
    <row r="93" spans="1:15" x14ac:dyDescent="0.2">
      <c r="A93" s="1">
        <v>42994</v>
      </c>
      <c r="B93" s="4">
        <f t="shared" si="2"/>
        <v>42263</v>
      </c>
      <c r="C93" s="4">
        <f t="shared" si="3"/>
        <v>42263</v>
      </c>
      <c r="D93" t="s">
        <v>13</v>
      </c>
      <c r="E93">
        <v>27</v>
      </c>
      <c r="F93">
        <v>33.1</v>
      </c>
      <c r="G93">
        <v>12.8</v>
      </c>
      <c r="I93">
        <v>13.7</v>
      </c>
      <c r="J93">
        <v>2.5</v>
      </c>
      <c r="K93">
        <v>3.5</v>
      </c>
      <c r="L93" t="s">
        <v>545</v>
      </c>
      <c r="M93">
        <v>3.7</v>
      </c>
      <c r="N93">
        <v>2.7</v>
      </c>
      <c r="O93">
        <v>6.1</v>
      </c>
    </row>
    <row r="94" spans="1:15" x14ac:dyDescent="0.2">
      <c r="A94" t="s">
        <v>624</v>
      </c>
      <c r="B94" s="4" t="e">
        <f t="shared" si="2"/>
        <v>#VALUE!</v>
      </c>
      <c r="C94" s="4" t="str">
        <f t="shared" si="3"/>
        <v>14–16 Sep</v>
      </c>
      <c r="D94" t="s">
        <v>111</v>
      </c>
      <c r="E94">
        <v>25.5</v>
      </c>
      <c r="F94">
        <v>34.299999999999997</v>
      </c>
      <c r="G94">
        <v>11.8</v>
      </c>
      <c r="I94">
        <v>16.100000000000001</v>
      </c>
      <c r="J94">
        <v>2.4</v>
      </c>
      <c r="K94">
        <v>3.1</v>
      </c>
      <c r="L94" t="s">
        <v>545</v>
      </c>
      <c r="M94">
        <v>3.6</v>
      </c>
      <c r="N94">
        <v>4.2</v>
      </c>
      <c r="O94">
        <v>8.8000000000000007</v>
      </c>
    </row>
    <row r="95" spans="1:15" x14ac:dyDescent="0.2">
      <c r="A95" t="s">
        <v>526</v>
      </c>
      <c r="B95" s="4" t="e">
        <f t="shared" si="2"/>
        <v>#VALUE!</v>
      </c>
      <c r="C95" s="4" t="str">
        <f t="shared" si="3"/>
        <v>14–15 Sep</v>
      </c>
      <c r="D95" t="s">
        <v>501</v>
      </c>
      <c r="E95">
        <v>24.3</v>
      </c>
      <c r="F95">
        <v>32.799999999999997</v>
      </c>
      <c r="G95">
        <v>11.4</v>
      </c>
      <c r="I95">
        <v>15.4</v>
      </c>
      <c r="J95">
        <v>3.8</v>
      </c>
      <c r="K95">
        <v>3.9</v>
      </c>
      <c r="L95" t="s">
        <v>545</v>
      </c>
      <c r="M95">
        <v>2.6</v>
      </c>
      <c r="N95">
        <v>5.8</v>
      </c>
      <c r="O95">
        <v>8.5</v>
      </c>
    </row>
    <row r="96" spans="1:15" x14ac:dyDescent="0.2">
      <c r="A96" s="1">
        <v>42992</v>
      </c>
      <c r="B96" s="4">
        <f t="shared" si="2"/>
        <v>42261</v>
      </c>
      <c r="C96" s="4">
        <f t="shared" si="3"/>
        <v>42261</v>
      </c>
      <c r="D96" t="s">
        <v>20</v>
      </c>
      <c r="E96">
        <v>25.1</v>
      </c>
      <c r="F96">
        <v>31.5</v>
      </c>
      <c r="G96">
        <v>12</v>
      </c>
      <c r="I96">
        <v>15.7</v>
      </c>
      <c r="J96">
        <v>3.8</v>
      </c>
      <c r="K96">
        <v>4</v>
      </c>
      <c r="L96" t="s">
        <v>545</v>
      </c>
      <c r="M96">
        <v>1.8</v>
      </c>
      <c r="N96">
        <v>6.2</v>
      </c>
      <c r="O96">
        <v>6.4</v>
      </c>
    </row>
    <row r="97" spans="1:15" x14ac:dyDescent="0.2">
      <c r="A97" s="1">
        <v>42992</v>
      </c>
      <c r="B97" s="4">
        <f t="shared" si="2"/>
        <v>42261</v>
      </c>
      <c r="C97" s="4">
        <f t="shared" si="3"/>
        <v>42261</v>
      </c>
      <c r="D97" t="s">
        <v>18</v>
      </c>
      <c r="E97">
        <v>26</v>
      </c>
      <c r="F97">
        <v>31.5</v>
      </c>
      <c r="G97">
        <v>11</v>
      </c>
      <c r="H97">
        <v>0.3</v>
      </c>
      <c r="I97">
        <v>14</v>
      </c>
      <c r="J97">
        <v>3.5</v>
      </c>
      <c r="K97">
        <v>4</v>
      </c>
      <c r="L97" t="s">
        <v>545</v>
      </c>
      <c r="M97">
        <v>3.5</v>
      </c>
      <c r="N97">
        <v>6.2</v>
      </c>
      <c r="O97">
        <v>5.5</v>
      </c>
    </row>
    <row r="98" spans="1:15" x14ac:dyDescent="0.2">
      <c r="A98" t="s">
        <v>30</v>
      </c>
      <c r="B98" s="4" t="e">
        <f t="shared" si="2"/>
        <v>#VALUE!</v>
      </c>
      <c r="C98" s="4" t="str">
        <f t="shared" si="3"/>
        <v>12–13 Sep</v>
      </c>
      <c r="D98" t="s">
        <v>120</v>
      </c>
      <c r="E98">
        <v>26.4</v>
      </c>
      <c r="F98">
        <v>32.200000000000003</v>
      </c>
      <c r="G98">
        <v>12</v>
      </c>
      <c r="I98">
        <v>15.2</v>
      </c>
      <c r="J98">
        <v>3.6</v>
      </c>
      <c r="K98">
        <v>4.5999999999999996</v>
      </c>
      <c r="L98" t="s">
        <v>545</v>
      </c>
      <c r="M98">
        <v>3</v>
      </c>
      <c r="N98">
        <v>3</v>
      </c>
      <c r="O98">
        <v>5.8</v>
      </c>
    </row>
    <row r="99" spans="1:15" x14ac:dyDescent="0.2">
      <c r="A99" s="1">
        <v>42990</v>
      </c>
      <c r="B99" s="4">
        <f t="shared" si="2"/>
        <v>42259</v>
      </c>
      <c r="C99" s="4">
        <f t="shared" si="3"/>
        <v>42259</v>
      </c>
      <c r="D99" t="s">
        <v>124</v>
      </c>
      <c r="E99">
        <v>27</v>
      </c>
      <c r="F99">
        <v>32</v>
      </c>
      <c r="G99">
        <v>12</v>
      </c>
      <c r="I99">
        <v>15.5</v>
      </c>
      <c r="J99">
        <v>4</v>
      </c>
      <c r="K99">
        <v>4</v>
      </c>
      <c r="L99" t="s">
        <v>545</v>
      </c>
      <c r="M99">
        <v>3.5</v>
      </c>
      <c r="N99">
        <v>1.5</v>
      </c>
      <c r="O99">
        <v>5</v>
      </c>
    </row>
    <row r="100" spans="1:15" x14ac:dyDescent="0.2">
      <c r="A100" s="1">
        <v>42990</v>
      </c>
      <c r="B100" s="4">
        <f t="shared" si="2"/>
        <v>42259</v>
      </c>
      <c r="C100" s="4">
        <f t="shared" si="3"/>
        <v>42259</v>
      </c>
      <c r="D100" t="s">
        <v>14</v>
      </c>
      <c r="E100">
        <v>26</v>
      </c>
      <c r="F100">
        <v>33</v>
      </c>
      <c r="G100">
        <v>10</v>
      </c>
      <c r="I100">
        <v>14.5</v>
      </c>
      <c r="J100">
        <v>4</v>
      </c>
      <c r="K100">
        <v>4</v>
      </c>
      <c r="L100" t="s">
        <v>545</v>
      </c>
      <c r="M100">
        <v>2.5</v>
      </c>
      <c r="N100">
        <v>6</v>
      </c>
      <c r="O100">
        <v>7.5</v>
      </c>
    </row>
    <row r="101" spans="1:15" x14ac:dyDescent="0.2">
      <c r="A101" s="1">
        <v>42988</v>
      </c>
      <c r="B101" s="4">
        <f t="shared" si="2"/>
        <v>42257</v>
      </c>
      <c r="C101" s="4">
        <f t="shared" si="3"/>
        <v>42257</v>
      </c>
      <c r="D101" t="s">
        <v>72</v>
      </c>
      <c r="E101">
        <v>25.8</v>
      </c>
      <c r="F101">
        <v>33.200000000000003</v>
      </c>
      <c r="G101">
        <v>10.6</v>
      </c>
      <c r="I101">
        <v>16.399999999999999</v>
      </c>
      <c r="J101">
        <v>4.5</v>
      </c>
      <c r="K101">
        <v>4</v>
      </c>
      <c r="L101" t="s">
        <v>545</v>
      </c>
      <c r="M101">
        <v>4</v>
      </c>
      <c r="N101">
        <v>1.5</v>
      </c>
      <c r="O101">
        <v>7.4</v>
      </c>
    </row>
    <row r="102" spans="1:15" x14ac:dyDescent="0.2">
      <c r="A102" t="s">
        <v>176</v>
      </c>
      <c r="B102" s="4" t="e">
        <f t="shared" si="2"/>
        <v>#VALUE!</v>
      </c>
      <c r="C102" s="4" t="str">
        <f t="shared" si="3"/>
        <v>8–10 Sep</v>
      </c>
      <c r="D102" t="s">
        <v>12</v>
      </c>
      <c r="E102">
        <v>26.7</v>
      </c>
      <c r="F102">
        <v>33.1</v>
      </c>
      <c r="G102">
        <v>11.4</v>
      </c>
      <c r="I102">
        <v>14</v>
      </c>
      <c r="J102">
        <v>4.5</v>
      </c>
      <c r="K102">
        <v>3.5</v>
      </c>
      <c r="L102" t="s">
        <v>545</v>
      </c>
      <c r="M102">
        <v>2.7</v>
      </c>
      <c r="N102">
        <v>4.0999999999999996</v>
      </c>
      <c r="O102">
        <v>6.4</v>
      </c>
    </row>
    <row r="103" spans="1:15" x14ac:dyDescent="0.2">
      <c r="A103" s="1">
        <v>42987</v>
      </c>
      <c r="B103" s="4">
        <f t="shared" si="2"/>
        <v>42256</v>
      </c>
      <c r="C103" s="4">
        <f t="shared" si="3"/>
        <v>42256</v>
      </c>
      <c r="D103" t="s">
        <v>498</v>
      </c>
      <c r="E103">
        <v>22.5</v>
      </c>
      <c r="F103">
        <v>34</v>
      </c>
      <c r="G103">
        <v>10.4</v>
      </c>
      <c r="H103">
        <v>0.4</v>
      </c>
      <c r="I103">
        <v>15.1</v>
      </c>
      <c r="J103">
        <v>4.5999999999999996</v>
      </c>
      <c r="K103">
        <v>4</v>
      </c>
      <c r="L103">
        <v>0.5</v>
      </c>
      <c r="M103">
        <v>2.9</v>
      </c>
      <c r="N103">
        <v>5.6</v>
      </c>
      <c r="O103">
        <v>11.5</v>
      </c>
    </row>
    <row r="104" spans="1:15" x14ac:dyDescent="0.2">
      <c r="A104" t="s">
        <v>178</v>
      </c>
      <c r="B104" s="4" t="e">
        <f t="shared" si="2"/>
        <v>#VALUE!</v>
      </c>
      <c r="C104" s="4" t="str">
        <f t="shared" si="3"/>
        <v>7–9 Sep</v>
      </c>
      <c r="D104" t="s">
        <v>111</v>
      </c>
      <c r="E104">
        <v>24</v>
      </c>
      <c r="F104">
        <v>34.6</v>
      </c>
      <c r="G104">
        <v>12.7</v>
      </c>
      <c r="I104">
        <v>15.1</v>
      </c>
      <c r="J104">
        <v>2.2999999999999998</v>
      </c>
      <c r="K104">
        <v>3.6</v>
      </c>
      <c r="L104" t="s">
        <v>545</v>
      </c>
      <c r="M104">
        <v>3.5</v>
      </c>
      <c r="N104">
        <v>4.2</v>
      </c>
      <c r="O104">
        <v>10.6</v>
      </c>
    </row>
    <row r="105" spans="1:15" x14ac:dyDescent="0.2">
      <c r="A105" t="s">
        <v>243</v>
      </c>
      <c r="B105" s="4" t="e">
        <f t="shared" si="2"/>
        <v>#VALUE!</v>
      </c>
      <c r="C105" s="4" t="str">
        <f t="shared" si="3"/>
        <v>7–8 Sep</v>
      </c>
      <c r="D105" t="s">
        <v>501</v>
      </c>
      <c r="E105">
        <v>23.8</v>
      </c>
      <c r="F105">
        <v>32.799999999999997</v>
      </c>
      <c r="G105">
        <v>11.3</v>
      </c>
      <c r="I105">
        <v>15.7</v>
      </c>
      <c r="J105">
        <v>3.7</v>
      </c>
      <c r="K105">
        <v>3.8</v>
      </c>
      <c r="L105" t="s">
        <v>545</v>
      </c>
      <c r="M105">
        <v>2.5</v>
      </c>
      <c r="N105">
        <v>6.4</v>
      </c>
      <c r="O105">
        <v>9</v>
      </c>
    </row>
    <row r="106" spans="1:15" x14ac:dyDescent="0.2">
      <c r="A106" s="1">
        <v>42985</v>
      </c>
      <c r="B106" s="4">
        <f t="shared" si="2"/>
        <v>42254</v>
      </c>
      <c r="C106" s="4">
        <f t="shared" si="3"/>
        <v>42254</v>
      </c>
      <c r="D106" t="s">
        <v>20</v>
      </c>
      <c r="E106">
        <v>25</v>
      </c>
      <c r="F106">
        <v>31.2</v>
      </c>
      <c r="G106">
        <v>12.3</v>
      </c>
      <c r="I106">
        <v>16.399999999999999</v>
      </c>
      <c r="J106">
        <v>3.2</v>
      </c>
      <c r="K106">
        <v>4.0999999999999996</v>
      </c>
      <c r="L106" t="s">
        <v>545</v>
      </c>
      <c r="M106">
        <v>1.8</v>
      </c>
      <c r="N106">
        <v>6</v>
      </c>
      <c r="O106">
        <v>6.2</v>
      </c>
    </row>
    <row r="107" spans="1:15" x14ac:dyDescent="0.2">
      <c r="A107" s="1">
        <v>42985</v>
      </c>
      <c r="B107" s="4">
        <f t="shared" si="2"/>
        <v>42254</v>
      </c>
      <c r="C107" s="4">
        <f t="shared" si="3"/>
        <v>42254</v>
      </c>
      <c r="D107" t="s">
        <v>14</v>
      </c>
      <c r="E107">
        <v>25.5</v>
      </c>
      <c r="F107">
        <v>33</v>
      </c>
      <c r="G107">
        <v>10</v>
      </c>
      <c r="I107">
        <v>15</v>
      </c>
      <c r="J107">
        <v>4</v>
      </c>
      <c r="K107">
        <v>4</v>
      </c>
      <c r="L107" t="s">
        <v>545</v>
      </c>
      <c r="M107">
        <v>2.5</v>
      </c>
      <c r="N107">
        <v>6</v>
      </c>
      <c r="O107">
        <v>7.5</v>
      </c>
    </row>
    <row r="108" spans="1:15" x14ac:dyDescent="0.2">
      <c r="A108" t="s">
        <v>31</v>
      </c>
      <c r="B108" s="4" t="e">
        <f t="shared" si="2"/>
        <v>#VALUE!</v>
      </c>
      <c r="C108" s="4" t="str">
        <f t="shared" si="3"/>
        <v>5–6 Sep</v>
      </c>
      <c r="D108" t="s">
        <v>120</v>
      </c>
      <c r="E108">
        <v>25.9</v>
      </c>
      <c r="F108">
        <v>32.5</v>
      </c>
      <c r="G108">
        <v>11.6</v>
      </c>
      <c r="I108">
        <v>15.1</v>
      </c>
      <c r="J108">
        <v>3.8</v>
      </c>
      <c r="K108">
        <v>4.5999999999999996</v>
      </c>
      <c r="L108" t="s">
        <v>545</v>
      </c>
      <c r="M108">
        <v>3.6</v>
      </c>
      <c r="N108">
        <v>2.9</v>
      </c>
      <c r="O108">
        <v>6.6</v>
      </c>
    </row>
    <row r="109" spans="1:15" x14ac:dyDescent="0.2">
      <c r="A109" s="1">
        <v>42980</v>
      </c>
      <c r="B109" s="4">
        <f t="shared" si="2"/>
        <v>42249</v>
      </c>
      <c r="C109" s="4">
        <f t="shared" si="3"/>
        <v>42249</v>
      </c>
      <c r="D109" t="s">
        <v>498</v>
      </c>
      <c r="E109">
        <v>22.6</v>
      </c>
      <c r="F109">
        <v>33.4</v>
      </c>
      <c r="G109">
        <v>10.199999999999999</v>
      </c>
      <c r="H109">
        <v>0.4</v>
      </c>
      <c r="I109">
        <v>15.4</v>
      </c>
      <c r="J109">
        <v>4.5999999999999996</v>
      </c>
      <c r="K109">
        <v>3.9</v>
      </c>
      <c r="L109">
        <v>0.5</v>
      </c>
      <c r="M109">
        <v>3.1</v>
      </c>
      <c r="N109">
        <v>5.9</v>
      </c>
      <c r="O109">
        <v>10.8</v>
      </c>
    </row>
    <row r="110" spans="1:15" x14ac:dyDescent="0.2">
      <c r="A110" s="1">
        <v>42980</v>
      </c>
      <c r="B110" s="4">
        <f t="shared" si="2"/>
        <v>42249</v>
      </c>
      <c r="C110" s="4">
        <f t="shared" si="3"/>
        <v>42249</v>
      </c>
      <c r="D110" t="s">
        <v>48</v>
      </c>
      <c r="E110">
        <v>24.7</v>
      </c>
      <c r="F110">
        <v>33.1</v>
      </c>
      <c r="G110">
        <v>11.2</v>
      </c>
      <c r="H110">
        <v>0.2</v>
      </c>
      <c r="I110">
        <v>15.6</v>
      </c>
      <c r="J110">
        <v>2.8</v>
      </c>
      <c r="K110">
        <v>4.3</v>
      </c>
      <c r="L110" t="s">
        <v>545</v>
      </c>
      <c r="M110">
        <v>2.2999999999999998</v>
      </c>
      <c r="N110">
        <v>5.0999999999999996</v>
      </c>
      <c r="O110">
        <v>8.4</v>
      </c>
    </row>
    <row r="111" spans="1:15" x14ac:dyDescent="0.2">
      <c r="A111" t="s">
        <v>625</v>
      </c>
      <c r="B111" s="4" t="e">
        <f t="shared" si="2"/>
        <v>#VALUE!</v>
      </c>
      <c r="C111" s="4" t="str">
        <f t="shared" si="3"/>
        <v>31 Aug–2 Sep</v>
      </c>
      <c r="D111" t="s">
        <v>111</v>
      </c>
      <c r="E111">
        <v>23.7</v>
      </c>
      <c r="F111">
        <v>34.1</v>
      </c>
      <c r="G111">
        <v>12.6</v>
      </c>
      <c r="I111">
        <v>16.2</v>
      </c>
      <c r="J111">
        <v>2.4</v>
      </c>
      <c r="K111">
        <v>3.2</v>
      </c>
      <c r="L111" t="s">
        <v>545</v>
      </c>
      <c r="M111">
        <v>3.1</v>
      </c>
      <c r="N111">
        <v>4.7</v>
      </c>
      <c r="O111">
        <v>10.4</v>
      </c>
    </row>
    <row r="112" spans="1:15" x14ac:dyDescent="0.2">
      <c r="A112" s="1">
        <v>42978</v>
      </c>
      <c r="B112" s="4">
        <f t="shared" si="2"/>
        <v>42247</v>
      </c>
      <c r="C112" s="4">
        <f t="shared" si="3"/>
        <v>42247</v>
      </c>
      <c r="D112" t="s">
        <v>14</v>
      </c>
      <c r="E112">
        <v>25.5</v>
      </c>
      <c r="F112">
        <v>32.5</v>
      </c>
      <c r="G112">
        <v>10</v>
      </c>
      <c r="I112">
        <v>15.5</v>
      </c>
      <c r="J112">
        <v>4</v>
      </c>
      <c r="K112">
        <v>4</v>
      </c>
      <c r="L112" t="s">
        <v>545</v>
      </c>
      <c r="M112">
        <v>2.5</v>
      </c>
      <c r="N112">
        <v>6</v>
      </c>
      <c r="O112">
        <v>7</v>
      </c>
    </row>
    <row r="113" spans="1:15" x14ac:dyDescent="0.2">
      <c r="A113" s="1">
        <v>42975</v>
      </c>
      <c r="B113" s="4">
        <f t="shared" si="2"/>
        <v>42244</v>
      </c>
      <c r="C113" s="4">
        <f t="shared" si="3"/>
        <v>42244</v>
      </c>
      <c r="D113" t="s">
        <v>20</v>
      </c>
      <c r="E113">
        <v>25.1</v>
      </c>
      <c r="F113">
        <v>30.6</v>
      </c>
      <c r="G113">
        <v>11.9</v>
      </c>
      <c r="I113">
        <v>16.5</v>
      </c>
      <c r="J113">
        <v>3.1</v>
      </c>
      <c r="K113">
        <v>3.1</v>
      </c>
      <c r="L113" t="s">
        <v>545</v>
      </c>
      <c r="M113">
        <v>2.5</v>
      </c>
      <c r="N113">
        <v>7.2</v>
      </c>
      <c r="O113">
        <v>5.5</v>
      </c>
    </row>
    <row r="114" spans="1:15" x14ac:dyDescent="0.2">
      <c r="A114" s="1">
        <v>42973</v>
      </c>
      <c r="B114" s="4">
        <f t="shared" si="2"/>
        <v>42242</v>
      </c>
      <c r="C114" s="4">
        <f t="shared" si="3"/>
        <v>42242</v>
      </c>
      <c r="D114" t="s">
        <v>498</v>
      </c>
      <c r="E114">
        <v>22.5</v>
      </c>
      <c r="F114">
        <v>33.1</v>
      </c>
      <c r="G114">
        <v>9.9</v>
      </c>
      <c r="H114">
        <v>0.3</v>
      </c>
      <c r="I114">
        <v>15.8</v>
      </c>
      <c r="J114">
        <v>4.4000000000000004</v>
      </c>
      <c r="K114">
        <v>3.8</v>
      </c>
      <c r="L114">
        <v>0.7</v>
      </c>
      <c r="M114">
        <v>3.4</v>
      </c>
      <c r="N114">
        <v>6.1</v>
      </c>
      <c r="O114">
        <v>10.6</v>
      </c>
    </row>
    <row r="115" spans="1:15" x14ac:dyDescent="0.2">
      <c r="A115" s="1">
        <v>42952</v>
      </c>
      <c r="B115" s="4">
        <f t="shared" si="2"/>
        <v>42221</v>
      </c>
      <c r="C115" s="4">
        <f t="shared" si="3"/>
        <v>42221</v>
      </c>
      <c r="D115" t="s">
        <v>498</v>
      </c>
      <c r="E115">
        <v>22.7</v>
      </c>
      <c r="F115">
        <v>33.6</v>
      </c>
      <c r="G115">
        <v>10</v>
      </c>
      <c r="H115">
        <v>0.3</v>
      </c>
      <c r="I115">
        <v>15.7</v>
      </c>
      <c r="J115">
        <v>4.4000000000000004</v>
      </c>
      <c r="K115">
        <v>3.6</v>
      </c>
      <c r="L115">
        <v>0.8</v>
      </c>
      <c r="M115">
        <v>3.2</v>
      </c>
      <c r="N115">
        <v>5.7</v>
      </c>
      <c r="O115">
        <v>10.9</v>
      </c>
    </row>
    <row r="116" spans="1:15" x14ac:dyDescent="0.2">
      <c r="A116" s="1">
        <v>42950</v>
      </c>
      <c r="B116" s="4">
        <f t="shared" si="2"/>
        <v>42219</v>
      </c>
      <c r="C116" s="4">
        <f t="shared" si="3"/>
        <v>42219</v>
      </c>
      <c r="D116" t="s">
        <v>14</v>
      </c>
      <c r="E116">
        <v>25.5</v>
      </c>
      <c r="F116">
        <v>34</v>
      </c>
      <c r="G116">
        <v>10</v>
      </c>
      <c r="I116">
        <v>15.5</v>
      </c>
      <c r="J116">
        <v>3.5</v>
      </c>
      <c r="K116">
        <v>4</v>
      </c>
      <c r="L116" t="s">
        <v>545</v>
      </c>
      <c r="M116">
        <v>2.5</v>
      </c>
      <c r="N116">
        <v>5</v>
      </c>
      <c r="O116">
        <v>8.5</v>
      </c>
    </row>
    <row r="117" spans="1:15" x14ac:dyDescent="0.2">
      <c r="A117" t="s">
        <v>626</v>
      </c>
      <c r="B117" s="4" t="e">
        <f t="shared" si="2"/>
        <v>#VALUE!</v>
      </c>
      <c r="C117" s="4" t="str">
        <f t="shared" si="3"/>
        <v>29 Jul–1 Aug</v>
      </c>
      <c r="D117" t="s">
        <v>134</v>
      </c>
      <c r="E117">
        <v>26.1</v>
      </c>
      <c r="F117">
        <v>29</v>
      </c>
      <c r="G117">
        <v>10.9</v>
      </c>
      <c r="I117">
        <v>16.100000000000001</v>
      </c>
      <c r="J117">
        <v>2.7</v>
      </c>
      <c r="K117">
        <v>4.2</v>
      </c>
      <c r="L117" t="s">
        <v>545</v>
      </c>
      <c r="M117">
        <v>2.9</v>
      </c>
      <c r="N117">
        <v>8.1</v>
      </c>
      <c r="O117">
        <v>2.9</v>
      </c>
    </row>
    <row r="118" spans="1:15" x14ac:dyDescent="0.2">
      <c r="A118" s="1">
        <v>42945</v>
      </c>
      <c r="B118" s="4">
        <f t="shared" si="2"/>
        <v>42214</v>
      </c>
      <c r="C118" s="4">
        <f t="shared" si="3"/>
        <v>42214</v>
      </c>
      <c r="D118" t="s">
        <v>498</v>
      </c>
      <c r="E118">
        <v>23</v>
      </c>
      <c r="F118">
        <v>33.9</v>
      </c>
      <c r="G118">
        <v>10.1</v>
      </c>
      <c r="H118">
        <v>0.3</v>
      </c>
      <c r="I118">
        <v>15.9</v>
      </c>
      <c r="J118">
        <v>4.0999999999999996</v>
      </c>
      <c r="K118">
        <v>3.5</v>
      </c>
      <c r="L118">
        <v>1</v>
      </c>
      <c r="M118">
        <v>3</v>
      </c>
      <c r="N118">
        <v>5.2</v>
      </c>
      <c r="O118">
        <v>10.9</v>
      </c>
    </row>
    <row r="119" spans="1:15" x14ac:dyDescent="0.2">
      <c r="A119" t="s">
        <v>627</v>
      </c>
      <c r="B119" s="4" t="e">
        <f t="shared" si="2"/>
        <v>#VALUE!</v>
      </c>
      <c r="C119" s="4" t="str">
        <f t="shared" si="3"/>
        <v>27–29 Jul</v>
      </c>
      <c r="D119" t="s">
        <v>111</v>
      </c>
      <c r="E119">
        <v>25.5</v>
      </c>
      <c r="F119">
        <v>34.299999999999997</v>
      </c>
      <c r="G119">
        <v>12</v>
      </c>
      <c r="I119">
        <v>15.1</v>
      </c>
      <c r="J119">
        <v>1.8</v>
      </c>
      <c r="K119">
        <v>3.9</v>
      </c>
      <c r="L119" t="s">
        <v>545</v>
      </c>
      <c r="M119">
        <v>3</v>
      </c>
      <c r="N119">
        <v>4.5</v>
      </c>
      <c r="O119">
        <v>8.8000000000000007</v>
      </c>
    </row>
    <row r="120" spans="1:15" x14ac:dyDescent="0.2">
      <c r="A120" t="s">
        <v>247</v>
      </c>
      <c r="B120" s="4" t="e">
        <f t="shared" si="2"/>
        <v>#VALUE!</v>
      </c>
      <c r="C120" s="4" t="str">
        <f t="shared" si="3"/>
        <v>27–28 Jul</v>
      </c>
      <c r="D120" t="s">
        <v>501</v>
      </c>
      <c r="E120">
        <v>23.3</v>
      </c>
      <c r="F120">
        <v>33.5</v>
      </c>
      <c r="G120">
        <v>11.5</v>
      </c>
      <c r="I120">
        <v>15.6</v>
      </c>
      <c r="J120">
        <v>3.6</v>
      </c>
      <c r="K120">
        <v>3.8</v>
      </c>
      <c r="L120" t="s">
        <v>545</v>
      </c>
      <c r="M120">
        <v>2.6</v>
      </c>
      <c r="N120">
        <v>6.1</v>
      </c>
      <c r="O120">
        <v>10.199999999999999</v>
      </c>
    </row>
    <row r="121" spans="1:15" x14ac:dyDescent="0.2">
      <c r="A121" s="1">
        <v>42943</v>
      </c>
      <c r="B121" s="4">
        <f t="shared" si="2"/>
        <v>42212</v>
      </c>
      <c r="C121" s="4">
        <f t="shared" si="3"/>
        <v>42212</v>
      </c>
      <c r="D121" t="s">
        <v>18</v>
      </c>
      <c r="E121">
        <v>24</v>
      </c>
      <c r="F121">
        <v>32</v>
      </c>
      <c r="G121">
        <v>10</v>
      </c>
      <c r="H121">
        <v>0.3</v>
      </c>
      <c r="I121">
        <v>14.5</v>
      </c>
      <c r="J121">
        <v>4</v>
      </c>
      <c r="K121">
        <v>5</v>
      </c>
      <c r="L121" t="s">
        <v>545</v>
      </c>
      <c r="M121">
        <v>3.5</v>
      </c>
      <c r="N121">
        <v>6.7</v>
      </c>
      <c r="O121">
        <v>8</v>
      </c>
    </row>
    <row r="122" spans="1:15" x14ac:dyDescent="0.2">
      <c r="A122" s="1">
        <v>42943</v>
      </c>
      <c r="B122" s="4">
        <f t="shared" si="2"/>
        <v>42212</v>
      </c>
      <c r="C122" s="4">
        <f t="shared" si="3"/>
        <v>42212</v>
      </c>
      <c r="D122" t="s">
        <v>14</v>
      </c>
      <c r="E122">
        <v>25</v>
      </c>
      <c r="F122">
        <v>34</v>
      </c>
      <c r="G122">
        <v>10</v>
      </c>
      <c r="I122">
        <v>15.5</v>
      </c>
      <c r="J122">
        <v>3.5</v>
      </c>
      <c r="K122">
        <v>4</v>
      </c>
      <c r="L122" t="s">
        <v>545</v>
      </c>
      <c r="M122">
        <v>2.5</v>
      </c>
      <c r="N122">
        <v>5.5</v>
      </c>
      <c r="O122">
        <v>9</v>
      </c>
    </row>
    <row r="123" spans="1:15" x14ac:dyDescent="0.2">
      <c r="A123" s="1">
        <v>42939</v>
      </c>
      <c r="B123" s="4">
        <f t="shared" si="2"/>
        <v>42208</v>
      </c>
      <c r="C123" s="4">
        <f t="shared" si="3"/>
        <v>42208</v>
      </c>
      <c r="D123" t="s">
        <v>48</v>
      </c>
      <c r="E123">
        <v>24.8</v>
      </c>
      <c r="F123">
        <v>33.200000000000003</v>
      </c>
      <c r="G123">
        <v>11.9</v>
      </c>
      <c r="H123">
        <v>0.3</v>
      </c>
      <c r="I123">
        <v>15.5</v>
      </c>
      <c r="J123">
        <v>2.2000000000000002</v>
      </c>
      <c r="K123">
        <v>4.0999999999999996</v>
      </c>
      <c r="L123" t="s">
        <v>545</v>
      </c>
      <c r="M123">
        <v>3</v>
      </c>
      <c r="N123">
        <v>5</v>
      </c>
      <c r="O123">
        <v>8.4</v>
      </c>
    </row>
    <row r="124" spans="1:15" x14ac:dyDescent="0.2">
      <c r="A124" s="1">
        <v>42938</v>
      </c>
      <c r="B124" s="4">
        <f t="shared" si="2"/>
        <v>42207</v>
      </c>
      <c r="C124" s="4">
        <f t="shared" si="3"/>
        <v>42207</v>
      </c>
      <c r="D124" t="s">
        <v>498</v>
      </c>
      <c r="E124">
        <v>22.8</v>
      </c>
      <c r="F124">
        <v>33.799999999999997</v>
      </c>
      <c r="G124">
        <v>10</v>
      </c>
      <c r="H124">
        <v>0.3</v>
      </c>
      <c r="I124">
        <v>15.7</v>
      </c>
      <c r="J124">
        <v>4</v>
      </c>
      <c r="K124">
        <v>3.4</v>
      </c>
      <c r="L124">
        <v>1.3</v>
      </c>
      <c r="M124">
        <v>2.8</v>
      </c>
      <c r="N124">
        <v>5.9</v>
      </c>
      <c r="O124">
        <v>11</v>
      </c>
    </row>
    <row r="125" spans="1:15" x14ac:dyDescent="0.2">
      <c r="A125" t="s">
        <v>628</v>
      </c>
      <c r="B125" s="4" t="e">
        <f t="shared" si="2"/>
        <v>#VALUE!</v>
      </c>
      <c r="C125" s="4" t="str">
        <f t="shared" si="3"/>
        <v>20–22 Jul</v>
      </c>
      <c r="D125" t="s">
        <v>111</v>
      </c>
      <c r="E125">
        <v>26</v>
      </c>
      <c r="F125">
        <v>33.200000000000003</v>
      </c>
      <c r="G125">
        <v>12.2</v>
      </c>
      <c r="I125">
        <v>15.8</v>
      </c>
      <c r="J125">
        <v>1.9</v>
      </c>
      <c r="K125">
        <v>3.3</v>
      </c>
      <c r="L125" t="s">
        <v>545</v>
      </c>
      <c r="M125">
        <v>3.3</v>
      </c>
      <c r="N125">
        <v>4.3</v>
      </c>
      <c r="O125">
        <v>7.2</v>
      </c>
    </row>
    <row r="126" spans="1:15" x14ac:dyDescent="0.2">
      <c r="A126" t="s">
        <v>251</v>
      </c>
      <c r="B126" s="4" t="e">
        <f t="shared" si="2"/>
        <v>#VALUE!</v>
      </c>
      <c r="C126" s="4" t="str">
        <f t="shared" si="3"/>
        <v>20–21 Jul</v>
      </c>
      <c r="D126" t="s">
        <v>501</v>
      </c>
      <c r="E126">
        <v>23.3</v>
      </c>
      <c r="F126">
        <v>33.6</v>
      </c>
      <c r="G126">
        <v>11.8</v>
      </c>
      <c r="I126">
        <v>15.5</v>
      </c>
      <c r="J126">
        <v>3.8</v>
      </c>
      <c r="K126">
        <v>4</v>
      </c>
      <c r="L126" t="s">
        <v>545</v>
      </c>
      <c r="M126">
        <v>2.6</v>
      </c>
      <c r="N126">
        <v>5.4</v>
      </c>
      <c r="O126">
        <v>10.3</v>
      </c>
    </row>
    <row r="127" spans="1:15" x14ac:dyDescent="0.2">
      <c r="A127" s="1">
        <v>42936</v>
      </c>
      <c r="B127" s="4">
        <f t="shared" si="2"/>
        <v>42205</v>
      </c>
      <c r="C127" s="4">
        <f t="shared" si="3"/>
        <v>42205</v>
      </c>
      <c r="D127" t="s">
        <v>14</v>
      </c>
      <c r="E127">
        <v>24.5</v>
      </c>
      <c r="F127">
        <v>33.5</v>
      </c>
      <c r="G127">
        <v>10.5</v>
      </c>
      <c r="I127">
        <v>16</v>
      </c>
      <c r="J127">
        <v>3.5</v>
      </c>
      <c r="K127">
        <v>4</v>
      </c>
      <c r="L127" t="s">
        <v>545</v>
      </c>
      <c r="M127">
        <v>2.5</v>
      </c>
      <c r="N127">
        <v>5.5</v>
      </c>
      <c r="O127">
        <v>9</v>
      </c>
    </row>
    <row r="128" spans="1:15" x14ac:dyDescent="0.2">
      <c r="A128" t="s">
        <v>38</v>
      </c>
      <c r="B128" s="4" t="e">
        <f t="shared" si="2"/>
        <v>#VALUE!</v>
      </c>
      <c r="C128" s="4" t="str">
        <f t="shared" si="3"/>
        <v>18–19 Jul</v>
      </c>
      <c r="D128" t="s">
        <v>120</v>
      </c>
      <c r="E128">
        <v>25.4</v>
      </c>
      <c r="F128">
        <v>31.9</v>
      </c>
      <c r="G128">
        <v>11.6</v>
      </c>
      <c r="I128">
        <v>15.8</v>
      </c>
      <c r="J128">
        <v>3.8</v>
      </c>
      <c r="K128">
        <v>4.4000000000000004</v>
      </c>
      <c r="L128" t="s">
        <v>545</v>
      </c>
      <c r="M128">
        <v>4</v>
      </c>
      <c r="N128">
        <v>3.1</v>
      </c>
      <c r="O128">
        <v>6.5</v>
      </c>
    </row>
    <row r="129" spans="1:15" x14ac:dyDescent="0.2">
      <c r="A129" s="1">
        <v>42933</v>
      </c>
      <c r="B129" s="4">
        <f t="shared" si="2"/>
        <v>42202</v>
      </c>
      <c r="C129" s="4">
        <f t="shared" si="3"/>
        <v>42202</v>
      </c>
      <c r="D129" t="s">
        <v>20</v>
      </c>
      <c r="E129">
        <v>24.4</v>
      </c>
      <c r="F129">
        <v>32.299999999999997</v>
      </c>
      <c r="G129">
        <v>12.7</v>
      </c>
      <c r="I129">
        <v>15.6</v>
      </c>
      <c r="J129">
        <v>3.3</v>
      </c>
      <c r="K129">
        <v>4.3</v>
      </c>
      <c r="L129" t="s">
        <v>545</v>
      </c>
      <c r="M129">
        <v>2.5</v>
      </c>
      <c r="N129">
        <v>4.9000000000000004</v>
      </c>
      <c r="O129">
        <v>7.9</v>
      </c>
    </row>
    <row r="130" spans="1:15" x14ac:dyDescent="0.2">
      <c r="A130" s="1">
        <v>42931</v>
      </c>
      <c r="B130" s="4">
        <f t="shared" si="2"/>
        <v>42200</v>
      </c>
      <c r="C130" s="4">
        <f t="shared" si="3"/>
        <v>42200</v>
      </c>
      <c r="D130" t="s">
        <v>498</v>
      </c>
      <c r="E130">
        <v>23</v>
      </c>
      <c r="F130">
        <v>33.700000000000003</v>
      </c>
      <c r="G130">
        <v>10.199999999999999</v>
      </c>
      <c r="H130">
        <v>0.3</v>
      </c>
      <c r="I130">
        <v>15.3</v>
      </c>
      <c r="J130">
        <v>3.8</v>
      </c>
      <c r="K130">
        <v>3.5</v>
      </c>
      <c r="L130">
        <v>1</v>
      </c>
      <c r="M130">
        <v>3</v>
      </c>
      <c r="N130">
        <v>6.2</v>
      </c>
      <c r="O130">
        <v>10.7</v>
      </c>
    </row>
    <row r="131" spans="1:15" x14ac:dyDescent="0.2">
      <c r="A131" t="s">
        <v>629</v>
      </c>
      <c r="B131" s="4" t="e">
        <f t="shared" ref="B131:B194" si="4">DATE(YEAR(A131)-2,MONTH(A131),DAY(A131))</f>
        <v>#VALUE!</v>
      </c>
      <c r="C131" s="4" t="str">
        <f t="shared" ref="C131:C194" si="5">IF(ISERROR(B131), A131, B131)</f>
        <v>14–15 Jul</v>
      </c>
      <c r="D131" t="s">
        <v>72</v>
      </c>
      <c r="E131">
        <v>26</v>
      </c>
      <c r="F131">
        <v>32</v>
      </c>
      <c r="G131">
        <v>11.5</v>
      </c>
      <c r="I131">
        <v>16</v>
      </c>
      <c r="J131">
        <v>4.3</v>
      </c>
      <c r="K131">
        <v>4</v>
      </c>
      <c r="L131" t="s">
        <v>545</v>
      </c>
      <c r="M131">
        <v>3.8</v>
      </c>
      <c r="N131">
        <v>2.4</v>
      </c>
      <c r="O131">
        <v>6</v>
      </c>
    </row>
    <row r="132" spans="1:15" x14ac:dyDescent="0.2">
      <c r="A132" t="s">
        <v>630</v>
      </c>
      <c r="B132" s="4" t="e">
        <f t="shared" si="4"/>
        <v>#VALUE!</v>
      </c>
      <c r="C132" s="4" t="str">
        <f t="shared" si="5"/>
        <v>13–15 Jul</v>
      </c>
      <c r="D132" t="s">
        <v>111</v>
      </c>
      <c r="E132">
        <v>24.4</v>
      </c>
      <c r="F132">
        <v>34.6</v>
      </c>
      <c r="G132">
        <v>12.1</v>
      </c>
      <c r="I132">
        <v>15</v>
      </c>
      <c r="J132">
        <v>2.1</v>
      </c>
      <c r="K132">
        <v>3.8</v>
      </c>
      <c r="L132" t="s">
        <v>545</v>
      </c>
      <c r="M132">
        <v>3.6</v>
      </c>
      <c r="N132">
        <v>4.4000000000000004</v>
      </c>
      <c r="O132">
        <v>10.199999999999999</v>
      </c>
    </row>
    <row r="133" spans="1:15" x14ac:dyDescent="0.2">
      <c r="A133" t="s">
        <v>252</v>
      </c>
      <c r="B133" s="4" t="e">
        <f t="shared" si="4"/>
        <v>#VALUE!</v>
      </c>
      <c r="C133" s="4" t="str">
        <f t="shared" si="5"/>
        <v>13–14 Jul</v>
      </c>
      <c r="D133" t="s">
        <v>501</v>
      </c>
      <c r="E133">
        <v>22.9</v>
      </c>
      <c r="F133">
        <v>33.700000000000003</v>
      </c>
      <c r="G133">
        <v>12</v>
      </c>
      <c r="I133">
        <v>15.5</v>
      </c>
      <c r="J133">
        <v>3.9</v>
      </c>
      <c r="K133">
        <v>4</v>
      </c>
      <c r="L133" t="s">
        <v>545</v>
      </c>
      <c r="M133">
        <v>2.7</v>
      </c>
      <c r="N133">
        <v>5.3</v>
      </c>
      <c r="O133">
        <v>10.8</v>
      </c>
    </row>
    <row r="134" spans="1:15" x14ac:dyDescent="0.2">
      <c r="A134" s="1">
        <v>42929</v>
      </c>
      <c r="B134" s="4">
        <f t="shared" si="4"/>
        <v>42198</v>
      </c>
      <c r="C134" s="4">
        <f t="shared" si="5"/>
        <v>42198</v>
      </c>
      <c r="D134" t="s">
        <v>48</v>
      </c>
      <c r="E134">
        <v>24.8</v>
      </c>
      <c r="F134">
        <v>33.200000000000003</v>
      </c>
      <c r="G134">
        <v>12.3</v>
      </c>
      <c r="H134">
        <v>0.2</v>
      </c>
      <c r="I134">
        <v>15.5</v>
      </c>
      <c r="J134">
        <v>2.4</v>
      </c>
      <c r="K134">
        <v>4.3</v>
      </c>
      <c r="L134" t="s">
        <v>545</v>
      </c>
      <c r="M134">
        <v>3.2</v>
      </c>
      <c r="N134">
        <v>4.0999999999999996</v>
      </c>
      <c r="O134">
        <v>8.4</v>
      </c>
    </row>
    <row r="135" spans="1:15" x14ac:dyDescent="0.2">
      <c r="A135" s="1">
        <v>42929</v>
      </c>
      <c r="B135" s="4">
        <f t="shared" si="4"/>
        <v>42198</v>
      </c>
      <c r="C135" s="4">
        <f t="shared" si="5"/>
        <v>42198</v>
      </c>
      <c r="D135" t="s">
        <v>14</v>
      </c>
      <c r="E135">
        <v>24.5</v>
      </c>
      <c r="F135">
        <v>32.5</v>
      </c>
      <c r="G135">
        <v>11</v>
      </c>
      <c r="I135">
        <v>16.5</v>
      </c>
      <c r="J135">
        <v>3.5</v>
      </c>
      <c r="K135">
        <v>4</v>
      </c>
      <c r="L135" t="s">
        <v>545</v>
      </c>
      <c r="M135">
        <v>2.5</v>
      </c>
      <c r="N135">
        <v>5.5</v>
      </c>
      <c r="O135">
        <v>8</v>
      </c>
    </row>
    <row r="136" spans="1:15" x14ac:dyDescent="0.2">
      <c r="A136" s="1">
        <v>42924</v>
      </c>
      <c r="B136" s="4">
        <f t="shared" si="4"/>
        <v>42193</v>
      </c>
      <c r="C136" s="4">
        <f t="shared" si="5"/>
        <v>42193</v>
      </c>
      <c r="D136" t="s">
        <v>498</v>
      </c>
      <c r="E136">
        <v>22.5</v>
      </c>
      <c r="F136">
        <v>34</v>
      </c>
      <c r="G136">
        <v>10.199999999999999</v>
      </c>
      <c r="H136">
        <v>0.5</v>
      </c>
      <c r="I136">
        <v>15</v>
      </c>
      <c r="J136">
        <v>3.9</v>
      </c>
      <c r="K136">
        <v>3.6</v>
      </c>
      <c r="L136">
        <v>1</v>
      </c>
      <c r="M136">
        <v>2.8</v>
      </c>
      <c r="N136">
        <v>6.5</v>
      </c>
      <c r="O136">
        <v>11.5</v>
      </c>
    </row>
    <row r="137" spans="1:15" x14ac:dyDescent="0.2">
      <c r="A137" t="s">
        <v>631</v>
      </c>
      <c r="B137" s="4" t="e">
        <f t="shared" si="4"/>
        <v>#VALUE!</v>
      </c>
      <c r="C137" s="4" t="str">
        <f t="shared" si="5"/>
        <v>6–8 Jul</v>
      </c>
      <c r="D137" t="s">
        <v>111</v>
      </c>
      <c r="E137">
        <v>23.8</v>
      </c>
      <c r="F137">
        <v>34</v>
      </c>
      <c r="G137">
        <v>12.8</v>
      </c>
      <c r="I137">
        <v>15.5</v>
      </c>
      <c r="J137">
        <v>2.2000000000000002</v>
      </c>
      <c r="K137">
        <v>3.9</v>
      </c>
      <c r="L137" t="s">
        <v>545</v>
      </c>
      <c r="M137">
        <v>3</v>
      </c>
      <c r="N137">
        <v>4.8</v>
      </c>
      <c r="O137">
        <v>10.199999999999999</v>
      </c>
    </row>
    <row r="138" spans="1:15" x14ac:dyDescent="0.2">
      <c r="A138" t="s">
        <v>254</v>
      </c>
      <c r="B138" s="4" t="e">
        <f t="shared" si="4"/>
        <v>#VALUE!</v>
      </c>
      <c r="C138" s="4" t="str">
        <f t="shared" si="5"/>
        <v>6–7 Jul</v>
      </c>
      <c r="D138" t="s">
        <v>72</v>
      </c>
      <c r="E138">
        <v>26</v>
      </c>
      <c r="F138">
        <v>31</v>
      </c>
      <c r="G138">
        <v>12</v>
      </c>
      <c r="I138">
        <v>16.2</v>
      </c>
      <c r="J138">
        <v>4.5999999999999996</v>
      </c>
      <c r="K138">
        <v>4</v>
      </c>
      <c r="L138" t="s">
        <v>545</v>
      </c>
      <c r="M138">
        <v>3.7</v>
      </c>
      <c r="N138">
        <v>2.5</v>
      </c>
      <c r="O138">
        <v>5</v>
      </c>
    </row>
    <row r="139" spans="1:15" x14ac:dyDescent="0.2">
      <c r="A139" t="s">
        <v>254</v>
      </c>
      <c r="B139" s="4" t="e">
        <f t="shared" si="4"/>
        <v>#VALUE!</v>
      </c>
      <c r="C139" s="4" t="str">
        <f t="shared" si="5"/>
        <v>6–7 Jul</v>
      </c>
      <c r="D139" t="s">
        <v>501</v>
      </c>
      <c r="E139">
        <v>22.6</v>
      </c>
      <c r="F139">
        <v>33.9</v>
      </c>
      <c r="G139">
        <v>12.2</v>
      </c>
      <c r="I139">
        <v>15.4</v>
      </c>
      <c r="J139">
        <v>3.9</v>
      </c>
      <c r="K139">
        <v>4.0999999999999996</v>
      </c>
      <c r="L139" t="s">
        <v>545</v>
      </c>
      <c r="M139">
        <v>2.6</v>
      </c>
      <c r="N139">
        <v>5.3</v>
      </c>
      <c r="O139">
        <v>11.3</v>
      </c>
    </row>
    <row r="140" spans="1:15" x14ac:dyDescent="0.2">
      <c r="A140" s="1">
        <v>42922</v>
      </c>
      <c r="B140" s="4">
        <f t="shared" si="4"/>
        <v>42191</v>
      </c>
      <c r="C140" s="4">
        <f t="shared" si="5"/>
        <v>42191</v>
      </c>
      <c r="D140" t="s">
        <v>20</v>
      </c>
      <c r="E140">
        <v>23.4</v>
      </c>
      <c r="F140">
        <v>32.1</v>
      </c>
      <c r="G140">
        <v>13.2</v>
      </c>
      <c r="I140">
        <v>15.1</v>
      </c>
      <c r="J140">
        <v>3.7</v>
      </c>
      <c r="K140">
        <v>4.2</v>
      </c>
      <c r="L140" t="s">
        <v>545</v>
      </c>
      <c r="M140">
        <v>2.7</v>
      </c>
      <c r="N140">
        <v>5.6</v>
      </c>
      <c r="O140">
        <v>8.6999999999999993</v>
      </c>
    </row>
    <row r="141" spans="1:15" x14ac:dyDescent="0.2">
      <c r="A141" s="1">
        <v>42922</v>
      </c>
      <c r="B141" s="4">
        <f t="shared" si="4"/>
        <v>42191</v>
      </c>
      <c r="C141" s="4">
        <f t="shared" si="5"/>
        <v>42191</v>
      </c>
      <c r="D141" t="s">
        <v>14</v>
      </c>
      <c r="E141">
        <v>24</v>
      </c>
      <c r="F141">
        <v>33.5</v>
      </c>
      <c r="G141">
        <v>11</v>
      </c>
      <c r="I141">
        <v>16.5</v>
      </c>
      <c r="J141">
        <v>3.5</v>
      </c>
      <c r="K141">
        <v>4</v>
      </c>
      <c r="L141" t="s">
        <v>545</v>
      </c>
      <c r="M141">
        <v>2.5</v>
      </c>
      <c r="N141">
        <v>5</v>
      </c>
      <c r="O141">
        <v>9.5</v>
      </c>
    </row>
    <row r="142" spans="1:15" x14ac:dyDescent="0.2">
      <c r="A142" s="1">
        <v>42917</v>
      </c>
      <c r="B142" s="4">
        <f t="shared" si="4"/>
        <v>42186</v>
      </c>
      <c r="C142" s="4">
        <f t="shared" si="5"/>
        <v>42186</v>
      </c>
      <c r="D142" t="s">
        <v>498</v>
      </c>
      <c r="E142">
        <v>22.6</v>
      </c>
      <c r="F142">
        <v>33.700000000000003</v>
      </c>
      <c r="G142">
        <v>10.1</v>
      </c>
      <c r="H142">
        <v>0.6</v>
      </c>
      <c r="I142">
        <v>15.3</v>
      </c>
      <c r="J142">
        <v>4.3</v>
      </c>
      <c r="K142">
        <v>3.9</v>
      </c>
      <c r="L142">
        <v>1.1000000000000001</v>
      </c>
      <c r="M142">
        <v>2.5</v>
      </c>
      <c r="N142">
        <v>5.9</v>
      </c>
      <c r="O142">
        <v>11.1</v>
      </c>
    </row>
    <row r="143" spans="1:15" x14ac:dyDescent="0.2">
      <c r="A143" t="s">
        <v>632</v>
      </c>
      <c r="B143" s="4" t="e">
        <f t="shared" si="4"/>
        <v>#VALUE!</v>
      </c>
      <c r="C143" s="4" t="str">
        <f t="shared" si="5"/>
        <v>29 Jun–1 Jul</v>
      </c>
      <c r="D143" t="s">
        <v>111</v>
      </c>
      <c r="E143">
        <v>23.9</v>
      </c>
      <c r="F143">
        <v>33.299999999999997</v>
      </c>
      <c r="G143">
        <v>13.9</v>
      </c>
      <c r="I143">
        <v>16</v>
      </c>
      <c r="J143">
        <v>2.4</v>
      </c>
      <c r="K143">
        <v>3.4</v>
      </c>
      <c r="L143" t="s">
        <v>545</v>
      </c>
      <c r="M143">
        <v>3.4</v>
      </c>
      <c r="N143">
        <v>3.7</v>
      </c>
      <c r="O143">
        <v>9.4</v>
      </c>
    </row>
    <row r="144" spans="1:15" x14ac:dyDescent="0.2">
      <c r="A144" t="s">
        <v>392</v>
      </c>
      <c r="B144" s="4" t="e">
        <f t="shared" si="4"/>
        <v>#VALUE!</v>
      </c>
      <c r="C144" s="4" t="str">
        <f t="shared" si="5"/>
        <v>29–30 Jun</v>
      </c>
      <c r="D144" t="s">
        <v>501</v>
      </c>
      <c r="E144">
        <v>22.4</v>
      </c>
      <c r="F144">
        <v>34.200000000000003</v>
      </c>
      <c r="G144">
        <v>12.3</v>
      </c>
      <c r="I144">
        <v>15.3</v>
      </c>
      <c r="J144">
        <v>3.8</v>
      </c>
      <c r="K144">
        <v>4.0999999999999996</v>
      </c>
      <c r="L144" t="s">
        <v>545</v>
      </c>
      <c r="M144">
        <v>2.7</v>
      </c>
      <c r="N144">
        <v>5.2</v>
      </c>
      <c r="O144">
        <v>11.8</v>
      </c>
    </row>
    <row r="145" spans="1:15" x14ac:dyDescent="0.2">
      <c r="A145" s="1">
        <v>42915</v>
      </c>
      <c r="B145" s="4">
        <f t="shared" si="4"/>
        <v>42184</v>
      </c>
      <c r="C145" s="4">
        <f t="shared" si="5"/>
        <v>42184</v>
      </c>
      <c r="D145" t="s">
        <v>124</v>
      </c>
      <c r="E145">
        <v>25</v>
      </c>
      <c r="F145">
        <v>32.5</v>
      </c>
      <c r="G145">
        <v>12.5</v>
      </c>
      <c r="I145">
        <v>15.5</v>
      </c>
      <c r="J145">
        <v>3</v>
      </c>
      <c r="K145">
        <v>4</v>
      </c>
      <c r="L145" t="s">
        <v>545</v>
      </c>
      <c r="M145">
        <v>3.5</v>
      </c>
      <c r="N145">
        <v>4</v>
      </c>
      <c r="O145">
        <v>7.5</v>
      </c>
    </row>
    <row r="146" spans="1:15" x14ac:dyDescent="0.2">
      <c r="A146" s="1">
        <v>42915</v>
      </c>
      <c r="B146" s="4">
        <f t="shared" si="4"/>
        <v>42184</v>
      </c>
      <c r="C146" s="4">
        <f t="shared" si="5"/>
        <v>42184</v>
      </c>
      <c r="D146" t="s">
        <v>20</v>
      </c>
      <c r="E146">
        <v>23</v>
      </c>
      <c r="F146">
        <v>32.5</v>
      </c>
      <c r="G146">
        <v>13.4</v>
      </c>
      <c r="I146">
        <v>15</v>
      </c>
      <c r="J146">
        <v>3.5</v>
      </c>
      <c r="K146">
        <v>4.0999999999999996</v>
      </c>
      <c r="L146" t="s">
        <v>545</v>
      </c>
      <c r="M146">
        <v>2.8</v>
      </c>
      <c r="N146">
        <v>5.7</v>
      </c>
      <c r="O146">
        <v>9.5</v>
      </c>
    </row>
    <row r="147" spans="1:15" x14ac:dyDescent="0.2">
      <c r="A147" s="1">
        <v>42915</v>
      </c>
      <c r="B147" s="4">
        <f t="shared" si="4"/>
        <v>42184</v>
      </c>
      <c r="C147" s="4">
        <f t="shared" si="5"/>
        <v>42184</v>
      </c>
      <c r="D147" t="s">
        <v>14</v>
      </c>
      <c r="E147">
        <v>23.5</v>
      </c>
      <c r="F147">
        <v>34</v>
      </c>
      <c r="G147">
        <v>11</v>
      </c>
      <c r="I147">
        <v>16.5</v>
      </c>
      <c r="J147">
        <v>3.5</v>
      </c>
      <c r="K147">
        <v>4</v>
      </c>
      <c r="L147" t="s">
        <v>545</v>
      </c>
      <c r="M147">
        <v>2.5</v>
      </c>
      <c r="N147">
        <v>5</v>
      </c>
      <c r="O147">
        <v>10.5</v>
      </c>
    </row>
    <row r="148" spans="1:15" x14ac:dyDescent="0.2">
      <c r="A148" t="s">
        <v>633</v>
      </c>
      <c r="B148" s="4" t="e">
        <f t="shared" si="4"/>
        <v>#VALUE!</v>
      </c>
      <c r="C148" s="4" t="str">
        <f t="shared" si="5"/>
        <v>26–28 Jun</v>
      </c>
      <c r="D148" t="s">
        <v>18</v>
      </c>
      <c r="E148">
        <v>23</v>
      </c>
      <c r="F148">
        <v>33.5</v>
      </c>
      <c r="G148">
        <v>11</v>
      </c>
      <c r="H148">
        <v>0.2</v>
      </c>
      <c r="I148">
        <v>14</v>
      </c>
      <c r="J148">
        <v>3.5</v>
      </c>
      <c r="K148">
        <v>5</v>
      </c>
      <c r="L148" t="s">
        <v>545</v>
      </c>
      <c r="M148">
        <v>3.5</v>
      </c>
      <c r="N148">
        <v>6.3</v>
      </c>
      <c r="O148">
        <v>10.5</v>
      </c>
    </row>
    <row r="149" spans="1:15" x14ac:dyDescent="0.2">
      <c r="A149" t="s">
        <v>584</v>
      </c>
      <c r="B149" s="4" t="e">
        <f t="shared" si="4"/>
        <v>#VALUE!</v>
      </c>
      <c r="C149" s="4" t="str">
        <f t="shared" si="5"/>
        <v>25–26 Jun</v>
      </c>
      <c r="D149" t="s">
        <v>72</v>
      </c>
      <c r="E149">
        <v>25</v>
      </c>
      <c r="F149">
        <v>32</v>
      </c>
      <c r="G149">
        <v>12</v>
      </c>
      <c r="I149">
        <v>16</v>
      </c>
      <c r="J149">
        <v>4.5</v>
      </c>
      <c r="K149">
        <v>4</v>
      </c>
      <c r="L149" t="s">
        <v>545</v>
      </c>
      <c r="M149">
        <v>3.8</v>
      </c>
      <c r="N149">
        <v>2.7</v>
      </c>
      <c r="O149">
        <v>7</v>
      </c>
    </row>
    <row r="150" spans="1:15" x14ac:dyDescent="0.2">
      <c r="A150" s="1">
        <v>42910</v>
      </c>
      <c r="B150" s="4">
        <f t="shared" si="4"/>
        <v>42179</v>
      </c>
      <c r="C150" s="4">
        <f t="shared" si="5"/>
        <v>42179</v>
      </c>
      <c r="D150" t="s">
        <v>498</v>
      </c>
      <c r="E150">
        <v>22.1</v>
      </c>
      <c r="F150">
        <v>33.9</v>
      </c>
      <c r="G150">
        <v>9.8000000000000007</v>
      </c>
      <c r="H150">
        <v>0.8</v>
      </c>
      <c r="I150">
        <v>15.6</v>
      </c>
      <c r="J150">
        <v>4.4000000000000004</v>
      </c>
      <c r="K150">
        <v>4.0999999999999996</v>
      </c>
      <c r="L150">
        <v>1.3</v>
      </c>
      <c r="M150">
        <v>2.8</v>
      </c>
      <c r="N150">
        <v>5.2</v>
      </c>
      <c r="O150">
        <v>11.8</v>
      </c>
    </row>
    <row r="151" spans="1:15" x14ac:dyDescent="0.2">
      <c r="A151" t="s">
        <v>634</v>
      </c>
      <c r="B151" s="4" t="e">
        <f t="shared" si="4"/>
        <v>#VALUE!</v>
      </c>
      <c r="C151" s="4" t="str">
        <f t="shared" si="5"/>
        <v>22–24 Jun</v>
      </c>
      <c r="D151" t="s">
        <v>111</v>
      </c>
      <c r="E151">
        <v>23.2</v>
      </c>
      <c r="F151">
        <v>33</v>
      </c>
      <c r="G151">
        <v>13.8</v>
      </c>
      <c r="I151">
        <v>16.3</v>
      </c>
      <c r="J151">
        <v>2.1</v>
      </c>
      <c r="K151">
        <v>4</v>
      </c>
      <c r="L151" t="s">
        <v>545</v>
      </c>
      <c r="M151">
        <v>3.6</v>
      </c>
      <c r="N151">
        <v>4</v>
      </c>
      <c r="O151">
        <v>9.8000000000000007</v>
      </c>
    </row>
    <row r="152" spans="1:15" x14ac:dyDescent="0.2">
      <c r="A152" s="1">
        <v>42909</v>
      </c>
      <c r="B152" s="4">
        <f t="shared" si="4"/>
        <v>42178</v>
      </c>
      <c r="C152" s="4">
        <f t="shared" si="5"/>
        <v>42178</v>
      </c>
      <c r="D152" t="s">
        <v>48</v>
      </c>
      <c r="E152">
        <v>24.8</v>
      </c>
      <c r="F152">
        <v>33.9</v>
      </c>
      <c r="G152">
        <v>11.5</v>
      </c>
      <c r="H152">
        <v>0.1</v>
      </c>
      <c r="I152">
        <v>15.2</v>
      </c>
      <c r="J152">
        <v>3.1</v>
      </c>
      <c r="K152">
        <v>4.2</v>
      </c>
      <c r="L152" t="s">
        <v>545</v>
      </c>
      <c r="M152">
        <v>3.5</v>
      </c>
      <c r="N152">
        <v>3.7</v>
      </c>
      <c r="O152">
        <v>9.1</v>
      </c>
    </row>
    <row r="153" spans="1:15" x14ac:dyDescent="0.2">
      <c r="A153" t="s">
        <v>256</v>
      </c>
      <c r="B153" s="4" t="e">
        <f t="shared" si="4"/>
        <v>#VALUE!</v>
      </c>
      <c r="C153" s="4" t="str">
        <f t="shared" si="5"/>
        <v>22–23 Jun</v>
      </c>
      <c r="D153" t="s">
        <v>501</v>
      </c>
      <c r="E153">
        <v>22.3</v>
      </c>
      <c r="F153">
        <v>34.299999999999997</v>
      </c>
      <c r="G153">
        <v>12.5</v>
      </c>
      <c r="I153">
        <v>15.2</v>
      </c>
      <c r="J153">
        <v>3.8</v>
      </c>
      <c r="K153">
        <v>4.0999999999999996</v>
      </c>
      <c r="L153" t="s">
        <v>545</v>
      </c>
      <c r="M153">
        <v>2.7</v>
      </c>
      <c r="N153">
        <v>5.0999999999999996</v>
      </c>
      <c r="O153">
        <v>12</v>
      </c>
    </row>
    <row r="154" spans="1:15" x14ac:dyDescent="0.2">
      <c r="A154" s="1">
        <v>42908</v>
      </c>
      <c r="B154" s="4">
        <f t="shared" si="4"/>
        <v>42177</v>
      </c>
      <c r="C154" s="4">
        <f t="shared" si="5"/>
        <v>42177</v>
      </c>
      <c r="D154" t="s">
        <v>20</v>
      </c>
      <c r="E154">
        <v>22.5</v>
      </c>
      <c r="F154">
        <v>33</v>
      </c>
      <c r="G154">
        <v>13.7</v>
      </c>
      <c r="I154">
        <v>14.7</v>
      </c>
      <c r="J154">
        <v>3.8</v>
      </c>
      <c r="K154">
        <v>4.0999999999999996</v>
      </c>
      <c r="L154" t="s">
        <v>545</v>
      </c>
      <c r="M154">
        <v>2.7</v>
      </c>
      <c r="N154">
        <v>5.5</v>
      </c>
      <c r="O154">
        <v>10.5</v>
      </c>
    </row>
    <row r="155" spans="1:15" x14ac:dyDescent="0.2">
      <c r="A155" s="1">
        <v>42908</v>
      </c>
      <c r="B155" s="4">
        <f t="shared" si="4"/>
        <v>42177</v>
      </c>
      <c r="C155" s="4">
        <f t="shared" si="5"/>
        <v>42177</v>
      </c>
      <c r="D155" t="s">
        <v>14</v>
      </c>
      <c r="E155">
        <v>23</v>
      </c>
      <c r="F155">
        <v>34.5</v>
      </c>
      <c r="G155">
        <v>11</v>
      </c>
      <c r="I155">
        <v>16.5</v>
      </c>
      <c r="J155">
        <v>3.5</v>
      </c>
      <c r="K155">
        <v>4</v>
      </c>
      <c r="L155" t="s">
        <v>545</v>
      </c>
      <c r="M155">
        <v>2.5</v>
      </c>
      <c r="N155">
        <v>5</v>
      </c>
      <c r="O155">
        <v>11.5</v>
      </c>
    </row>
    <row r="156" spans="1:15" x14ac:dyDescent="0.2">
      <c r="A156" t="s">
        <v>635</v>
      </c>
      <c r="B156" s="4" t="e">
        <f t="shared" si="4"/>
        <v>#VALUE!</v>
      </c>
      <c r="C156" s="4" t="str">
        <f t="shared" si="5"/>
        <v>16–18 Jun</v>
      </c>
      <c r="D156" t="s">
        <v>12</v>
      </c>
      <c r="E156">
        <v>26.1</v>
      </c>
      <c r="F156">
        <v>32.200000000000003</v>
      </c>
      <c r="G156">
        <v>14.2</v>
      </c>
      <c r="I156">
        <v>14</v>
      </c>
      <c r="J156">
        <v>5.2</v>
      </c>
      <c r="K156">
        <v>3.3</v>
      </c>
      <c r="L156" t="s">
        <v>545</v>
      </c>
      <c r="M156">
        <v>3.5</v>
      </c>
      <c r="N156">
        <v>1.5</v>
      </c>
      <c r="O156">
        <v>6.1</v>
      </c>
    </row>
    <row r="157" spans="1:15" x14ac:dyDescent="0.2">
      <c r="A157" s="1">
        <v>42903</v>
      </c>
      <c r="B157" s="4">
        <f t="shared" si="4"/>
        <v>42172</v>
      </c>
      <c r="C157" s="4">
        <f t="shared" si="5"/>
        <v>42172</v>
      </c>
      <c r="D157" t="s">
        <v>498</v>
      </c>
      <c r="E157">
        <v>21.7</v>
      </c>
      <c r="F157">
        <v>33.799999999999997</v>
      </c>
      <c r="G157">
        <v>9.9</v>
      </c>
      <c r="H157">
        <v>0.6</v>
      </c>
      <c r="I157">
        <v>15.9</v>
      </c>
      <c r="J157">
        <v>4.2</v>
      </c>
      <c r="K157">
        <v>4.2</v>
      </c>
      <c r="L157">
        <v>1.4</v>
      </c>
      <c r="M157">
        <v>2.7</v>
      </c>
      <c r="N157">
        <v>5.6</v>
      </c>
      <c r="O157">
        <v>12.1</v>
      </c>
    </row>
    <row r="158" spans="1:15" x14ac:dyDescent="0.2">
      <c r="A158" t="s">
        <v>636</v>
      </c>
      <c r="B158" s="4" t="e">
        <f t="shared" si="4"/>
        <v>#VALUE!</v>
      </c>
      <c r="C158" s="4" t="str">
        <f t="shared" si="5"/>
        <v>16–17 Jun</v>
      </c>
      <c r="D158" t="s">
        <v>13</v>
      </c>
      <c r="E158">
        <v>27.5</v>
      </c>
      <c r="F158">
        <v>31.5</v>
      </c>
      <c r="G158">
        <v>12.4</v>
      </c>
      <c r="I158">
        <v>14.7</v>
      </c>
      <c r="J158">
        <v>4.4000000000000004</v>
      </c>
      <c r="K158">
        <v>4.2</v>
      </c>
      <c r="L158" t="s">
        <v>545</v>
      </c>
      <c r="M158">
        <v>4.3</v>
      </c>
      <c r="N158">
        <v>1</v>
      </c>
      <c r="O158">
        <v>4</v>
      </c>
    </row>
    <row r="159" spans="1:15" x14ac:dyDescent="0.2">
      <c r="A159" t="s">
        <v>258</v>
      </c>
      <c r="B159" s="4" t="e">
        <f t="shared" si="4"/>
        <v>#VALUE!</v>
      </c>
      <c r="C159" s="4" t="str">
        <f t="shared" si="5"/>
        <v>15–17 Jun</v>
      </c>
      <c r="D159" t="s">
        <v>111</v>
      </c>
      <c r="E159">
        <v>22.5</v>
      </c>
      <c r="F159">
        <v>34</v>
      </c>
      <c r="G159">
        <v>14.1</v>
      </c>
      <c r="I159">
        <v>16</v>
      </c>
      <c r="J159">
        <v>2</v>
      </c>
      <c r="K159">
        <v>4.2</v>
      </c>
      <c r="L159" t="s">
        <v>545</v>
      </c>
      <c r="M159">
        <v>3.5</v>
      </c>
      <c r="N159">
        <v>3.7</v>
      </c>
      <c r="O159">
        <v>11.5</v>
      </c>
    </row>
    <row r="160" spans="1:15" x14ac:dyDescent="0.2">
      <c r="A160" s="1">
        <v>42902</v>
      </c>
      <c r="B160" s="4">
        <f t="shared" si="4"/>
        <v>42171</v>
      </c>
      <c r="C160" s="4">
        <f t="shared" si="5"/>
        <v>42171</v>
      </c>
      <c r="D160" t="s">
        <v>48</v>
      </c>
      <c r="E160">
        <v>23.8</v>
      </c>
      <c r="F160">
        <v>34.9</v>
      </c>
      <c r="G160">
        <v>11.4</v>
      </c>
      <c r="H160">
        <v>0.1</v>
      </c>
      <c r="I160">
        <v>14.8</v>
      </c>
      <c r="J160">
        <v>3.1</v>
      </c>
      <c r="K160">
        <v>4.2</v>
      </c>
      <c r="L160" t="s">
        <v>545</v>
      </c>
      <c r="M160">
        <v>3.5</v>
      </c>
      <c r="N160">
        <v>4.2</v>
      </c>
      <c r="O160">
        <v>11.1</v>
      </c>
    </row>
    <row r="161" spans="1:15" x14ac:dyDescent="0.2">
      <c r="A161" t="s">
        <v>259</v>
      </c>
      <c r="B161" s="4" t="e">
        <f t="shared" si="4"/>
        <v>#VALUE!</v>
      </c>
      <c r="C161" s="4" t="str">
        <f t="shared" si="5"/>
        <v>15–16 Jun</v>
      </c>
      <c r="D161" t="s">
        <v>501</v>
      </c>
      <c r="E161">
        <v>21.8</v>
      </c>
      <c r="F161">
        <v>34.700000000000003</v>
      </c>
      <c r="G161">
        <v>12.2</v>
      </c>
      <c r="I161">
        <v>15.3</v>
      </c>
      <c r="J161">
        <v>3.9</v>
      </c>
      <c r="K161">
        <v>4.2</v>
      </c>
      <c r="L161" t="s">
        <v>545</v>
      </c>
      <c r="M161">
        <v>2.5</v>
      </c>
      <c r="N161">
        <v>5.4</v>
      </c>
      <c r="O161">
        <v>12.9</v>
      </c>
    </row>
    <row r="162" spans="1:15" x14ac:dyDescent="0.2">
      <c r="A162" s="1">
        <v>42901</v>
      </c>
      <c r="B162" s="4">
        <f t="shared" si="4"/>
        <v>42170</v>
      </c>
      <c r="C162" s="4">
        <f t="shared" si="5"/>
        <v>42170</v>
      </c>
      <c r="D162" t="s">
        <v>20</v>
      </c>
      <c r="E162">
        <v>21.5</v>
      </c>
      <c r="F162">
        <v>34</v>
      </c>
      <c r="G162">
        <v>13.2</v>
      </c>
      <c r="I162">
        <v>14.9</v>
      </c>
      <c r="J162">
        <v>3.9</v>
      </c>
      <c r="K162">
        <v>4.0999999999999996</v>
      </c>
      <c r="L162" t="s">
        <v>545</v>
      </c>
      <c r="M162">
        <v>2.8</v>
      </c>
      <c r="N162">
        <v>5.6</v>
      </c>
      <c r="O162">
        <v>12.5</v>
      </c>
    </row>
    <row r="163" spans="1:15" x14ac:dyDescent="0.2">
      <c r="A163" s="1">
        <v>42901</v>
      </c>
      <c r="B163" s="4">
        <f t="shared" si="4"/>
        <v>42170</v>
      </c>
      <c r="C163" s="4">
        <f t="shared" si="5"/>
        <v>42170</v>
      </c>
      <c r="D163" t="s">
        <v>14</v>
      </c>
      <c r="E163">
        <v>22</v>
      </c>
      <c r="F163">
        <v>35.5</v>
      </c>
      <c r="G163">
        <v>11</v>
      </c>
      <c r="I163">
        <v>16.5</v>
      </c>
      <c r="J163">
        <v>3.5</v>
      </c>
      <c r="K163">
        <v>4</v>
      </c>
      <c r="L163" t="s">
        <v>545</v>
      </c>
      <c r="M163">
        <v>2.5</v>
      </c>
      <c r="N163">
        <v>5</v>
      </c>
      <c r="O163">
        <v>13.5</v>
      </c>
    </row>
    <row r="164" spans="1:15" x14ac:dyDescent="0.2">
      <c r="A164" t="s">
        <v>533</v>
      </c>
      <c r="B164" s="4" t="e">
        <f t="shared" si="4"/>
        <v>#VALUE!</v>
      </c>
      <c r="C164" s="4" t="str">
        <f t="shared" si="5"/>
        <v>13–14 Jun</v>
      </c>
      <c r="D164" t="s">
        <v>18</v>
      </c>
      <c r="E164">
        <v>22</v>
      </c>
      <c r="F164">
        <v>34</v>
      </c>
      <c r="G164">
        <v>12</v>
      </c>
      <c r="H164">
        <v>0.2</v>
      </c>
      <c r="I164">
        <v>14</v>
      </c>
      <c r="J164">
        <v>3.5</v>
      </c>
      <c r="K164">
        <v>4.5</v>
      </c>
      <c r="L164" t="s">
        <v>545</v>
      </c>
      <c r="M164">
        <v>3.5</v>
      </c>
      <c r="N164">
        <v>6.3</v>
      </c>
      <c r="O164">
        <v>12</v>
      </c>
    </row>
    <row r="165" spans="1:15" x14ac:dyDescent="0.2">
      <c r="A165" s="1">
        <v>42898</v>
      </c>
      <c r="B165" s="4">
        <f t="shared" si="4"/>
        <v>42167</v>
      </c>
      <c r="C165" s="4">
        <f t="shared" si="5"/>
        <v>42167</v>
      </c>
      <c r="D165" t="s">
        <v>124</v>
      </c>
      <c r="E165">
        <v>24</v>
      </c>
      <c r="F165">
        <v>33</v>
      </c>
      <c r="G165">
        <v>12.5</v>
      </c>
      <c r="I165">
        <v>15</v>
      </c>
      <c r="J165">
        <v>3</v>
      </c>
      <c r="K165">
        <v>4.5</v>
      </c>
      <c r="L165" t="s">
        <v>545</v>
      </c>
      <c r="M165">
        <v>4</v>
      </c>
      <c r="N165">
        <v>4</v>
      </c>
      <c r="O165">
        <v>9</v>
      </c>
    </row>
    <row r="166" spans="1:15" x14ac:dyDescent="0.2">
      <c r="A166" t="s">
        <v>637</v>
      </c>
      <c r="B166" s="4" t="e">
        <f t="shared" si="4"/>
        <v>#VALUE!</v>
      </c>
      <c r="C166" s="4" t="str">
        <f t="shared" si="5"/>
        <v>8–10 Jun</v>
      </c>
      <c r="D166" t="s">
        <v>111</v>
      </c>
      <c r="E166">
        <v>20.8</v>
      </c>
      <c r="F166">
        <v>34.1</v>
      </c>
      <c r="G166">
        <v>13.7</v>
      </c>
      <c r="I166">
        <v>16.899999999999999</v>
      </c>
      <c r="J166">
        <v>2.7</v>
      </c>
      <c r="K166">
        <v>4.0999999999999996</v>
      </c>
      <c r="L166" t="s">
        <v>545</v>
      </c>
      <c r="M166">
        <v>3.6</v>
      </c>
      <c r="N166">
        <v>4.0999999999999996</v>
      </c>
      <c r="O166">
        <v>13.3</v>
      </c>
    </row>
    <row r="167" spans="1:15" x14ac:dyDescent="0.2">
      <c r="A167" s="1">
        <v>42896</v>
      </c>
      <c r="B167" s="4">
        <f t="shared" si="4"/>
        <v>42165</v>
      </c>
      <c r="C167" s="4">
        <f t="shared" si="5"/>
        <v>42165</v>
      </c>
      <c r="D167" t="s">
        <v>498</v>
      </c>
      <c r="E167">
        <v>20.8</v>
      </c>
      <c r="F167">
        <v>35.6</v>
      </c>
      <c r="G167">
        <v>10</v>
      </c>
      <c r="H167">
        <v>0.5</v>
      </c>
      <c r="I167">
        <v>15.1</v>
      </c>
      <c r="J167">
        <v>4.5999999999999996</v>
      </c>
      <c r="K167">
        <v>4.4000000000000004</v>
      </c>
      <c r="L167">
        <v>1.9</v>
      </c>
      <c r="M167">
        <v>2.2999999999999998</v>
      </c>
      <c r="N167">
        <v>4.8</v>
      </c>
      <c r="O167">
        <v>14.8</v>
      </c>
    </row>
    <row r="168" spans="1:15" x14ac:dyDescent="0.2">
      <c r="A168" t="s">
        <v>262</v>
      </c>
      <c r="B168" s="4" t="e">
        <f t="shared" si="4"/>
        <v>#VALUE!</v>
      </c>
      <c r="C168" s="4" t="str">
        <f t="shared" si="5"/>
        <v>8–9 Jun</v>
      </c>
      <c r="D168" t="s">
        <v>501</v>
      </c>
      <c r="E168">
        <v>21.9</v>
      </c>
      <c r="F168">
        <v>34.5</v>
      </c>
      <c r="G168">
        <v>12.3</v>
      </c>
      <c r="I168">
        <v>15.3</v>
      </c>
      <c r="J168">
        <v>3.9</v>
      </c>
      <c r="K168">
        <v>4.2</v>
      </c>
      <c r="L168" t="s">
        <v>545</v>
      </c>
      <c r="M168">
        <v>2.5</v>
      </c>
      <c r="N168">
        <v>5.4</v>
      </c>
      <c r="O168">
        <v>12.6</v>
      </c>
    </row>
    <row r="169" spans="1:15" x14ac:dyDescent="0.2">
      <c r="A169" s="1">
        <v>42894</v>
      </c>
      <c r="B169" s="4">
        <f t="shared" si="4"/>
        <v>42163</v>
      </c>
      <c r="C169" s="4">
        <f t="shared" si="5"/>
        <v>42163</v>
      </c>
      <c r="D169" t="s">
        <v>13</v>
      </c>
      <c r="E169">
        <v>25</v>
      </c>
      <c r="F169">
        <v>32.299999999999997</v>
      </c>
      <c r="G169">
        <v>12</v>
      </c>
      <c r="I169">
        <v>14.8</v>
      </c>
      <c r="J169">
        <v>3.1</v>
      </c>
      <c r="K169">
        <v>4.5999999999999996</v>
      </c>
      <c r="L169" t="s">
        <v>545</v>
      </c>
      <c r="M169">
        <v>4</v>
      </c>
      <c r="N169">
        <v>4.2</v>
      </c>
      <c r="O169">
        <v>7.3</v>
      </c>
    </row>
    <row r="170" spans="1:15" x14ac:dyDescent="0.2">
      <c r="A170" s="1">
        <v>42894</v>
      </c>
      <c r="B170" s="4">
        <f t="shared" si="4"/>
        <v>42163</v>
      </c>
      <c r="C170" s="4">
        <f t="shared" si="5"/>
        <v>42163</v>
      </c>
      <c r="D170" t="s">
        <v>20</v>
      </c>
      <c r="E170">
        <v>21.2</v>
      </c>
      <c r="F170">
        <v>34.5</v>
      </c>
      <c r="G170">
        <v>13.2</v>
      </c>
      <c r="I170">
        <v>14.6</v>
      </c>
      <c r="J170">
        <v>4.0999999999999996</v>
      </c>
      <c r="K170">
        <v>4.4000000000000004</v>
      </c>
      <c r="L170" t="s">
        <v>545</v>
      </c>
      <c r="M170">
        <v>2.8</v>
      </c>
      <c r="N170">
        <v>5.2</v>
      </c>
      <c r="O170">
        <v>13.3</v>
      </c>
    </row>
    <row r="171" spans="1:15" x14ac:dyDescent="0.2">
      <c r="A171" s="1">
        <v>42894</v>
      </c>
      <c r="B171" s="4">
        <f t="shared" si="4"/>
        <v>42163</v>
      </c>
      <c r="C171" s="4">
        <f t="shared" si="5"/>
        <v>42163</v>
      </c>
      <c r="D171" t="s">
        <v>14</v>
      </c>
      <c r="E171">
        <v>22</v>
      </c>
      <c r="F171">
        <v>36</v>
      </c>
      <c r="G171">
        <v>10.5</v>
      </c>
      <c r="I171">
        <v>16.5</v>
      </c>
      <c r="J171">
        <v>3.5</v>
      </c>
      <c r="K171">
        <v>4</v>
      </c>
      <c r="L171" t="s">
        <v>545</v>
      </c>
      <c r="M171">
        <v>2.5</v>
      </c>
      <c r="N171">
        <v>5</v>
      </c>
      <c r="O171">
        <v>14</v>
      </c>
    </row>
    <row r="172" spans="1:15" x14ac:dyDescent="0.2">
      <c r="A172" s="1">
        <v>42894</v>
      </c>
      <c r="B172" s="4">
        <f t="shared" si="4"/>
        <v>42163</v>
      </c>
      <c r="C172" s="4">
        <f t="shared" si="5"/>
        <v>42163</v>
      </c>
      <c r="D172" t="s">
        <v>48</v>
      </c>
      <c r="E172">
        <v>23.3</v>
      </c>
      <c r="F172">
        <v>35.6</v>
      </c>
      <c r="G172">
        <v>11.4</v>
      </c>
      <c r="H172">
        <v>0.1</v>
      </c>
      <c r="I172">
        <v>14.5</v>
      </c>
      <c r="J172">
        <v>3.5</v>
      </c>
      <c r="K172">
        <v>3.8</v>
      </c>
      <c r="L172" t="s">
        <v>545</v>
      </c>
      <c r="M172">
        <v>3.1</v>
      </c>
      <c r="N172">
        <v>4.7</v>
      </c>
      <c r="O172">
        <v>12.3</v>
      </c>
    </row>
    <row r="173" spans="1:15" x14ac:dyDescent="0.2">
      <c r="A173" t="s">
        <v>638</v>
      </c>
      <c r="B173" s="4" t="e">
        <f t="shared" si="4"/>
        <v>#VALUE!</v>
      </c>
      <c r="C173" s="4" t="str">
        <f t="shared" si="5"/>
        <v>3–4 Jun</v>
      </c>
      <c r="D173" t="s">
        <v>111</v>
      </c>
      <c r="E173">
        <v>20.7</v>
      </c>
      <c r="F173">
        <v>35</v>
      </c>
      <c r="G173">
        <v>13.9</v>
      </c>
      <c r="I173">
        <v>16.100000000000001</v>
      </c>
      <c r="J173">
        <v>3.4</v>
      </c>
      <c r="K173">
        <v>4</v>
      </c>
      <c r="L173" t="s">
        <v>545</v>
      </c>
      <c r="M173">
        <v>3</v>
      </c>
      <c r="N173">
        <v>3.9</v>
      </c>
      <c r="O173">
        <v>14.3</v>
      </c>
    </row>
    <row r="174" spans="1:15" x14ac:dyDescent="0.2">
      <c r="A174" s="1">
        <v>42889</v>
      </c>
      <c r="B174" s="4">
        <f t="shared" si="4"/>
        <v>42158</v>
      </c>
      <c r="C174" s="4">
        <f t="shared" si="5"/>
        <v>42158</v>
      </c>
      <c r="D174" t="s">
        <v>498</v>
      </c>
      <c r="E174">
        <v>21.2</v>
      </c>
      <c r="F174">
        <v>35.799999999999997</v>
      </c>
      <c r="G174">
        <v>10.1</v>
      </c>
      <c r="H174">
        <v>0.3</v>
      </c>
      <c r="I174">
        <v>14.9</v>
      </c>
      <c r="J174">
        <v>4.5999999999999996</v>
      </c>
      <c r="K174">
        <v>4.5999999999999996</v>
      </c>
      <c r="L174">
        <v>2</v>
      </c>
      <c r="M174">
        <v>2.5</v>
      </c>
      <c r="N174">
        <v>4</v>
      </c>
      <c r="O174">
        <v>14.6</v>
      </c>
    </row>
    <row r="175" spans="1:15" x14ac:dyDescent="0.2">
      <c r="A175" t="s">
        <v>534</v>
      </c>
      <c r="B175" s="4" t="e">
        <f t="shared" si="4"/>
        <v>#VALUE!</v>
      </c>
      <c r="C175" s="4" t="str">
        <f t="shared" si="5"/>
        <v>30–31 May</v>
      </c>
      <c r="D175" t="s">
        <v>120</v>
      </c>
      <c r="E175">
        <v>23</v>
      </c>
      <c r="F175">
        <v>33.799999999999997</v>
      </c>
      <c r="G175">
        <v>12.4</v>
      </c>
      <c r="I175">
        <v>15.5</v>
      </c>
      <c r="J175">
        <v>4</v>
      </c>
      <c r="K175">
        <v>4.7</v>
      </c>
      <c r="L175" t="s">
        <v>545</v>
      </c>
      <c r="M175">
        <v>3.6</v>
      </c>
      <c r="N175">
        <v>3</v>
      </c>
      <c r="O175">
        <v>10.8</v>
      </c>
    </row>
    <row r="176" spans="1:15" x14ac:dyDescent="0.2">
      <c r="A176" s="1">
        <v>42873</v>
      </c>
      <c r="B176" s="4">
        <f t="shared" si="4"/>
        <v>42142</v>
      </c>
      <c r="C176" s="4">
        <f t="shared" si="5"/>
        <v>42142</v>
      </c>
      <c r="D176" t="s">
        <v>14</v>
      </c>
      <c r="E176">
        <v>21.5</v>
      </c>
      <c r="F176">
        <v>37</v>
      </c>
      <c r="G176">
        <v>10</v>
      </c>
      <c r="I176">
        <v>15.5</v>
      </c>
      <c r="J176">
        <v>4</v>
      </c>
      <c r="K176">
        <v>4</v>
      </c>
      <c r="L176" t="s">
        <v>545</v>
      </c>
      <c r="M176">
        <v>2.5</v>
      </c>
      <c r="N176">
        <v>5.5</v>
      </c>
      <c r="O176">
        <v>15.5</v>
      </c>
    </row>
    <row r="177" spans="1:15" x14ac:dyDescent="0.2">
      <c r="A177" s="1">
        <v>42869</v>
      </c>
      <c r="B177" s="4">
        <f t="shared" si="4"/>
        <v>42138</v>
      </c>
      <c r="C177" s="4">
        <f t="shared" si="5"/>
        <v>42138</v>
      </c>
      <c r="D177" t="s">
        <v>215</v>
      </c>
      <c r="E177">
        <v>23.5</v>
      </c>
      <c r="F177">
        <v>36.5</v>
      </c>
      <c r="G177">
        <v>12.2</v>
      </c>
      <c r="I177">
        <v>15</v>
      </c>
      <c r="J177">
        <v>4.0999999999999996</v>
      </c>
      <c r="K177">
        <v>2.1</v>
      </c>
      <c r="L177" t="s">
        <v>545</v>
      </c>
      <c r="M177">
        <v>3.2</v>
      </c>
      <c r="N177">
        <v>3.4</v>
      </c>
      <c r="O177">
        <v>13</v>
      </c>
    </row>
    <row r="178" spans="1:15" x14ac:dyDescent="0.2">
      <c r="A178" s="1">
        <v>42868</v>
      </c>
      <c r="B178" s="4">
        <f t="shared" si="4"/>
        <v>42137</v>
      </c>
      <c r="C178" s="4">
        <f t="shared" si="5"/>
        <v>42137</v>
      </c>
      <c r="D178" t="s">
        <v>498</v>
      </c>
      <c r="E178">
        <v>19.899999999999999</v>
      </c>
      <c r="F178">
        <v>36.200000000000003</v>
      </c>
      <c r="G178">
        <v>11.3</v>
      </c>
      <c r="H178">
        <v>0.4</v>
      </c>
      <c r="I178">
        <v>13.8</v>
      </c>
      <c r="J178">
        <v>4.5</v>
      </c>
      <c r="K178">
        <v>3.9</v>
      </c>
      <c r="L178">
        <v>1.4</v>
      </c>
      <c r="M178">
        <v>2.5</v>
      </c>
      <c r="N178">
        <v>2.4</v>
      </c>
      <c r="O178">
        <v>16.3</v>
      </c>
    </row>
    <row r="179" spans="1:15" x14ac:dyDescent="0.2">
      <c r="A179" t="s">
        <v>639</v>
      </c>
      <c r="B179" s="4" t="e">
        <f t="shared" si="4"/>
        <v>#VALUE!</v>
      </c>
      <c r="C179" s="4" t="str">
        <f t="shared" si="5"/>
        <v>11–13 May</v>
      </c>
      <c r="D179" t="s">
        <v>111</v>
      </c>
      <c r="E179">
        <v>18.2</v>
      </c>
      <c r="F179">
        <v>37.5</v>
      </c>
      <c r="G179">
        <v>13.9</v>
      </c>
      <c r="I179">
        <v>13.9</v>
      </c>
      <c r="J179">
        <v>3.7</v>
      </c>
      <c r="K179">
        <v>3.9</v>
      </c>
      <c r="L179" t="s">
        <v>545</v>
      </c>
      <c r="M179">
        <v>3.1</v>
      </c>
      <c r="N179">
        <v>5.8</v>
      </c>
      <c r="O179">
        <v>19.3</v>
      </c>
    </row>
    <row r="180" spans="1:15" x14ac:dyDescent="0.2">
      <c r="A180" t="s">
        <v>420</v>
      </c>
      <c r="B180" s="4" t="e">
        <f t="shared" si="4"/>
        <v>#VALUE!</v>
      </c>
      <c r="C180" s="4" t="str">
        <f t="shared" si="5"/>
        <v>11–12 May</v>
      </c>
      <c r="D180" t="s">
        <v>72</v>
      </c>
      <c r="E180">
        <v>21</v>
      </c>
      <c r="F180">
        <v>35</v>
      </c>
      <c r="G180">
        <v>10.199999999999999</v>
      </c>
      <c r="I180">
        <v>15</v>
      </c>
      <c r="J180">
        <v>4.5</v>
      </c>
      <c r="K180">
        <v>4</v>
      </c>
      <c r="L180" t="s">
        <v>545</v>
      </c>
      <c r="M180">
        <v>3.8</v>
      </c>
      <c r="N180">
        <v>6.5</v>
      </c>
      <c r="O180">
        <v>14</v>
      </c>
    </row>
    <row r="181" spans="1:15" x14ac:dyDescent="0.2">
      <c r="A181" t="s">
        <v>420</v>
      </c>
      <c r="B181" s="4" t="e">
        <f t="shared" si="4"/>
        <v>#VALUE!</v>
      </c>
      <c r="C181" s="4" t="str">
        <f t="shared" si="5"/>
        <v>11–12 May</v>
      </c>
      <c r="D181" t="s">
        <v>501</v>
      </c>
      <c r="E181">
        <v>21</v>
      </c>
      <c r="F181">
        <v>35.799999999999997</v>
      </c>
      <c r="G181">
        <v>12.2</v>
      </c>
      <c r="I181">
        <v>14.8</v>
      </c>
      <c r="J181">
        <v>4</v>
      </c>
      <c r="K181">
        <v>3.9</v>
      </c>
      <c r="L181" t="s">
        <v>545</v>
      </c>
      <c r="M181">
        <v>2.5</v>
      </c>
      <c r="N181">
        <v>5.8</v>
      </c>
      <c r="O181">
        <v>14.8</v>
      </c>
    </row>
    <row r="182" spans="1:15" x14ac:dyDescent="0.2">
      <c r="A182" s="1">
        <v>42866</v>
      </c>
      <c r="B182" s="4">
        <f t="shared" si="4"/>
        <v>42135</v>
      </c>
      <c r="C182" s="4">
        <f t="shared" si="5"/>
        <v>42135</v>
      </c>
      <c r="D182" t="s">
        <v>14</v>
      </c>
      <c r="E182">
        <v>21</v>
      </c>
      <c r="F182">
        <v>37.5</v>
      </c>
      <c r="G182">
        <v>10</v>
      </c>
      <c r="I182">
        <v>15.5</v>
      </c>
      <c r="J182">
        <v>4</v>
      </c>
      <c r="K182">
        <v>4</v>
      </c>
      <c r="L182" t="s">
        <v>545</v>
      </c>
      <c r="M182">
        <v>3</v>
      </c>
      <c r="N182">
        <v>5</v>
      </c>
      <c r="O182">
        <v>16.5</v>
      </c>
    </row>
    <row r="183" spans="1:15" x14ac:dyDescent="0.2">
      <c r="A183" t="s">
        <v>538</v>
      </c>
      <c r="B183" s="4" t="e">
        <f t="shared" si="4"/>
        <v>#VALUE!</v>
      </c>
      <c r="C183" s="4" t="str">
        <f t="shared" si="5"/>
        <v>9–10 May</v>
      </c>
      <c r="D183" t="s">
        <v>120</v>
      </c>
      <c r="E183">
        <v>22.8</v>
      </c>
      <c r="F183">
        <v>34.200000000000003</v>
      </c>
      <c r="G183">
        <v>12.5</v>
      </c>
      <c r="I183">
        <v>14.9</v>
      </c>
      <c r="J183">
        <v>4</v>
      </c>
      <c r="K183">
        <v>4.7</v>
      </c>
      <c r="L183" t="s">
        <v>545</v>
      </c>
      <c r="M183">
        <v>3.6</v>
      </c>
      <c r="N183">
        <v>3.3</v>
      </c>
      <c r="O183">
        <v>11.4</v>
      </c>
    </row>
    <row r="184" spans="1:15" x14ac:dyDescent="0.2">
      <c r="A184" t="s">
        <v>79</v>
      </c>
      <c r="B184" s="4" t="e">
        <f t="shared" si="4"/>
        <v>#VALUE!</v>
      </c>
      <c r="C184" s="4" t="str">
        <f t="shared" si="5"/>
        <v>8–10 May</v>
      </c>
      <c r="D184" t="s">
        <v>18</v>
      </c>
      <c r="E184">
        <v>23</v>
      </c>
      <c r="F184">
        <v>35.5</v>
      </c>
      <c r="G184">
        <v>12.5</v>
      </c>
      <c r="I184">
        <v>13</v>
      </c>
      <c r="J184">
        <v>3.5</v>
      </c>
      <c r="K184">
        <v>3.5</v>
      </c>
      <c r="L184" t="s">
        <v>545</v>
      </c>
      <c r="M184">
        <v>2.5</v>
      </c>
      <c r="N184">
        <v>6.5</v>
      </c>
      <c r="O184">
        <v>12.5</v>
      </c>
    </row>
    <row r="185" spans="1:15" x14ac:dyDescent="0.2">
      <c r="A185" t="s">
        <v>640</v>
      </c>
      <c r="B185" s="4" t="e">
        <f t="shared" si="4"/>
        <v>#VALUE!</v>
      </c>
      <c r="C185" s="4" t="str">
        <f t="shared" si="5"/>
        <v>7–9 May</v>
      </c>
      <c r="D185" t="s">
        <v>124</v>
      </c>
      <c r="E185">
        <v>22.5</v>
      </c>
      <c r="F185">
        <v>35</v>
      </c>
      <c r="G185">
        <v>13</v>
      </c>
      <c r="I185">
        <v>14</v>
      </c>
      <c r="J185">
        <v>4</v>
      </c>
      <c r="K185">
        <v>3.5</v>
      </c>
      <c r="L185" t="s">
        <v>545</v>
      </c>
      <c r="M185">
        <v>3.5</v>
      </c>
      <c r="N185">
        <v>4.5</v>
      </c>
      <c r="O185">
        <v>12.5</v>
      </c>
    </row>
    <row r="186" spans="1:15" x14ac:dyDescent="0.2">
      <c r="A186" s="1">
        <v>42861</v>
      </c>
      <c r="B186" s="4">
        <f t="shared" si="4"/>
        <v>42130</v>
      </c>
      <c r="C186" s="4">
        <f t="shared" si="5"/>
        <v>42130</v>
      </c>
      <c r="D186" t="s">
        <v>498</v>
      </c>
      <c r="E186">
        <v>19.7</v>
      </c>
      <c r="F186">
        <v>36.9</v>
      </c>
      <c r="G186">
        <v>11.8</v>
      </c>
      <c r="H186">
        <v>0.6</v>
      </c>
      <c r="I186">
        <v>13.6</v>
      </c>
      <c r="J186">
        <v>4.5999999999999996</v>
      </c>
      <c r="K186">
        <v>4</v>
      </c>
      <c r="L186">
        <v>1.4</v>
      </c>
      <c r="M186">
        <v>2.2000000000000002</v>
      </c>
      <c r="N186">
        <v>5.2</v>
      </c>
      <c r="O186">
        <v>17.2</v>
      </c>
    </row>
    <row r="187" spans="1:15" x14ac:dyDescent="0.2">
      <c r="A187" t="s">
        <v>641</v>
      </c>
      <c r="B187" s="4" t="e">
        <f t="shared" si="4"/>
        <v>#VALUE!</v>
      </c>
      <c r="C187" s="4" t="str">
        <f t="shared" si="5"/>
        <v>4–6 May</v>
      </c>
      <c r="D187" t="s">
        <v>111</v>
      </c>
      <c r="E187">
        <v>17.899999999999999</v>
      </c>
      <c r="F187">
        <v>38.5</v>
      </c>
      <c r="G187">
        <v>14.6</v>
      </c>
      <c r="I187">
        <v>13</v>
      </c>
      <c r="J187">
        <v>4</v>
      </c>
      <c r="K187">
        <v>3.8</v>
      </c>
      <c r="L187" t="s">
        <v>545</v>
      </c>
      <c r="M187">
        <v>3.2</v>
      </c>
      <c r="N187">
        <v>6</v>
      </c>
      <c r="O187">
        <v>20.6</v>
      </c>
    </row>
    <row r="188" spans="1:15" x14ac:dyDescent="0.2">
      <c r="A188" t="s">
        <v>539</v>
      </c>
      <c r="B188" s="4" t="e">
        <f t="shared" si="4"/>
        <v>#VALUE!</v>
      </c>
      <c r="C188" s="4" t="str">
        <f t="shared" si="5"/>
        <v>4–5 May</v>
      </c>
      <c r="D188" t="s">
        <v>501</v>
      </c>
      <c r="E188">
        <v>20.6</v>
      </c>
      <c r="F188">
        <v>35.9</v>
      </c>
      <c r="G188">
        <v>12</v>
      </c>
      <c r="I188">
        <v>15</v>
      </c>
      <c r="J188">
        <v>4.2</v>
      </c>
      <c r="K188">
        <v>4</v>
      </c>
      <c r="L188" t="s">
        <v>545</v>
      </c>
      <c r="M188">
        <v>2.5</v>
      </c>
      <c r="N188">
        <v>5.8</v>
      </c>
      <c r="O188">
        <v>15.3</v>
      </c>
    </row>
    <row r="189" spans="1:15" x14ac:dyDescent="0.2">
      <c r="A189" s="1">
        <v>42859</v>
      </c>
      <c r="B189" s="4">
        <f t="shared" si="4"/>
        <v>42128</v>
      </c>
      <c r="C189" s="4">
        <f t="shared" si="5"/>
        <v>42128</v>
      </c>
      <c r="D189" t="s">
        <v>48</v>
      </c>
      <c r="E189">
        <v>19.8</v>
      </c>
      <c r="F189">
        <v>37.1</v>
      </c>
      <c r="G189">
        <v>12.2</v>
      </c>
      <c r="H189">
        <v>0.1</v>
      </c>
      <c r="I189">
        <v>13.7</v>
      </c>
      <c r="J189">
        <v>4.3</v>
      </c>
      <c r="K189">
        <v>3.5</v>
      </c>
      <c r="L189" t="s">
        <v>545</v>
      </c>
      <c r="M189">
        <v>3.7</v>
      </c>
      <c r="N189">
        <v>5.6</v>
      </c>
      <c r="O189">
        <v>17.3</v>
      </c>
    </row>
    <row r="190" spans="1:15" x14ac:dyDescent="0.2">
      <c r="A190" s="1">
        <v>42859</v>
      </c>
      <c r="B190" s="4">
        <f t="shared" si="4"/>
        <v>42128</v>
      </c>
      <c r="C190" s="4">
        <f t="shared" si="5"/>
        <v>42128</v>
      </c>
      <c r="D190" t="s">
        <v>14</v>
      </c>
      <c r="E190">
        <v>20.5</v>
      </c>
      <c r="F190">
        <v>38</v>
      </c>
      <c r="G190">
        <v>10</v>
      </c>
      <c r="I190">
        <v>15.5</v>
      </c>
      <c r="J190">
        <v>4</v>
      </c>
      <c r="K190">
        <v>4</v>
      </c>
      <c r="L190" t="s">
        <v>545</v>
      </c>
      <c r="M190">
        <v>3</v>
      </c>
      <c r="N190">
        <v>5</v>
      </c>
      <c r="O190">
        <v>17.5</v>
      </c>
    </row>
    <row r="191" spans="1:15" x14ac:dyDescent="0.2">
      <c r="A191" t="s">
        <v>425</v>
      </c>
      <c r="B191" s="4" t="e">
        <f t="shared" si="4"/>
        <v>#VALUE!</v>
      </c>
      <c r="C191" s="4" t="str">
        <f t="shared" si="5"/>
        <v>2–3 May</v>
      </c>
      <c r="D191" t="s">
        <v>120</v>
      </c>
      <c r="E191">
        <v>23.1</v>
      </c>
      <c r="F191">
        <v>34.799999999999997</v>
      </c>
      <c r="G191">
        <v>11.8</v>
      </c>
      <c r="I191">
        <v>14.8</v>
      </c>
      <c r="J191">
        <v>4.0999999999999996</v>
      </c>
      <c r="K191">
        <v>4.8</v>
      </c>
      <c r="L191" t="s">
        <v>545</v>
      </c>
      <c r="M191">
        <v>3.3</v>
      </c>
      <c r="N191">
        <v>3.3</v>
      </c>
      <c r="O191">
        <v>11.7</v>
      </c>
    </row>
    <row r="192" spans="1:15" x14ac:dyDescent="0.2">
      <c r="A192" s="1">
        <v>42857</v>
      </c>
      <c r="B192" s="4">
        <f t="shared" si="4"/>
        <v>42126</v>
      </c>
      <c r="C192" s="4">
        <f t="shared" si="5"/>
        <v>42126</v>
      </c>
      <c r="D192" t="s">
        <v>18</v>
      </c>
      <c r="E192">
        <v>20.5</v>
      </c>
      <c r="F192">
        <v>35.5</v>
      </c>
      <c r="G192">
        <v>11</v>
      </c>
      <c r="H192">
        <v>0.3</v>
      </c>
      <c r="I192">
        <v>13.5</v>
      </c>
      <c r="J192">
        <v>4.5</v>
      </c>
      <c r="K192">
        <v>4.5</v>
      </c>
      <c r="L192" t="s">
        <v>545</v>
      </c>
      <c r="M192">
        <v>3</v>
      </c>
      <c r="N192">
        <v>7.2</v>
      </c>
      <c r="O192">
        <v>15</v>
      </c>
    </row>
    <row r="193" spans="1:15" x14ac:dyDescent="0.2">
      <c r="A193" t="s">
        <v>642</v>
      </c>
      <c r="B193" s="4" t="e">
        <f t="shared" si="4"/>
        <v>#VALUE!</v>
      </c>
      <c r="C193" s="4" t="str">
        <f t="shared" si="5"/>
        <v>27–29 Apr</v>
      </c>
      <c r="D193" t="s">
        <v>111</v>
      </c>
      <c r="E193">
        <v>19</v>
      </c>
      <c r="F193">
        <v>37.700000000000003</v>
      </c>
      <c r="G193">
        <v>14.2</v>
      </c>
      <c r="I193">
        <v>13.5</v>
      </c>
      <c r="J193">
        <v>4.2</v>
      </c>
      <c r="K193">
        <v>3.6</v>
      </c>
      <c r="L193" t="s">
        <v>545</v>
      </c>
      <c r="M193">
        <v>3.2</v>
      </c>
      <c r="N193">
        <v>4.5999999999999996</v>
      </c>
      <c r="O193">
        <v>18.7</v>
      </c>
    </row>
    <row r="194" spans="1:15" x14ac:dyDescent="0.2">
      <c r="A194" s="1">
        <v>42853</v>
      </c>
      <c r="B194" s="4">
        <f t="shared" si="4"/>
        <v>42122</v>
      </c>
      <c r="C194" s="4">
        <f t="shared" si="5"/>
        <v>42122</v>
      </c>
      <c r="D194" t="s">
        <v>498</v>
      </c>
      <c r="E194">
        <v>19.5</v>
      </c>
      <c r="F194">
        <v>36.700000000000003</v>
      </c>
      <c r="G194">
        <v>12.2</v>
      </c>
      <c r="H194">
        <v>0.5</v>
      </c>
      <c r="I194">
        <v>13.9</v>
      </c>
      <c r="J194">
        <v>4.4000000000000004</v>
      </c>
      <c r="K194">
        <v>3.8</v>
      </c>
      <c r="L194">
        <v>1.3</v>
      </c>
      <c r="M194">
        <v>2.4</v>
      </c>
      <c r="N194">
        <v>5.3</v>
      </c>
      <c r="O194">
        <v>17.2</v>
      </c>
    </row>
    <row r="195" spans="1:15" x14ac:dyDescent="0.2">
      <c r="A195" t="s">
        <v>643</v>
      </c>
      <c r="B195" s="4" t="e">
        <f t="shared" ref="B195:B258" si="6">DATE(YEAR(A195)-2,MONTH(A195),DAY(A195))</f>
        <v>#VALUE!</v>
      </c>
      <c r="C195" s="4" t="str">
        <f t="shared" ref="C195:C258" si="7">IF(ISERROR(B195), A195, B195)</f>
        <v>27–28 Apr</v>
      </c>
      <c r="D195" t="s">
        <v>501</v>
      </c>
      <c r="E195">
        <v>20.7</v>
      </c>
      <c r="F195">
        <v>35.6</v>
      </c>
      <c r="G195">
        <v>12.4</v>
      </c>
      <c r="I195">
        <v>15</v>
      </c>
      <c r="J195">
        <v>4.0999999999999996</v>
      </c>
      <c r="K195">
        <v>4</v>
      </c>
      <c r="L195" t="s">
        <v>545</v>
      </c>
      <c r="M195">
        <v>2.2000000000000002</v>
      </c>
      <c r="N195">
        <v>6</v>
      </c>
      <c r="O195">
        <v>14.9</v>
      </c>
    </row>
    <row r="196" spans="1:15" x14ac:dyDescent="0.2">
      <c r="A196" s="1">
        <v>42852</v>
      </c>
      <c r="B196" s="4">
        <f t="shared" si="6"/>
        <v>42121</v>
      </c>
      <c r="C196" s="4">
        <f t="shared" si="7"/>
        <v>42121</v>
      </c>
      <c r="D196" t="s">
        <v>20</v>
      </c>
      <c r="E196">
        <v>21</v>
      </c>
      <c r="F196">
        <v>35.5</v>
      </c>
      <c r="G196">
        <v>12.7</v>
      </c>
      <c r="I196">
        <v>14</v>
      </c>
      <c r="J196">
        <v>4.4000000000000004</v>
      </c>
      <c r="K196">
        <v>4.5</v>
      </c>
      <c r="L196" t="s">
        <v>545</v>
      </c>
      <c r="M196">
        <v>2.8</v>
      </c>
      <c r="N196">
        <v>3.3</v>
      </c>
      <c r="O196">
        <v>14.5</v>
      </c>
    </row>
    <row r="197" spans="1:15" x14ac:dyDescent="0.2">
      <c r="A197" s="1">
        <v>42852</v>
      </c>
      <c r="B197" s="4">
        <f t="shared" si="6"/>
        <v>42121</v>
      </c>
      <c r="C197" s="4">
        <f t="shared" si="7"/>
        <v>42121</v>
      </c>
      <c r="D197" t="s">
        <v>14</v>
      </c>
      <c r="E197">
        <v>20.5</v>
      </c>
      <c r="F197">
        <v>37.5</v>
      </c>
      <c r="G197">
        <v>10</v>
      </c>
      <c r="I197">
        <v>15</v>
      </c>
      <c r="J197">
        <v>4.5</v>
      </c>
      <c r="K197">
        <v>4</v>
      </c>
      <c r="L197" t="s">
        <v>545</v>
      </c>
      <c r="M197">
        <v>3</v>
      </c>
      <c r="N197">
        <v>5.5</v>
      </c>
      <c r="O197">
        <v>17</v>
      </c>
    </row>
    <row r="198" spans="1:15" x14ac:dyDescent="0.2">
      <c r="A198" t="s">
        <v>644</v>
      </c>
      <c r="B198" s="4" t="e">
        <f t="shared" si="6"/>
        <v>#VALUE!</v>
      </c>
      <c r="C198" s="4" t="str">
        <f t="shared" si="7"/>
        <v>25–26 Apr</v>
      </c>
      <c r="D198" t="s">
        <v>120</v>
      </c>
      <c r="E198">
        <v>22.5</v>
      </c>
      <c r="F198">
        <v>34.5</v>
      </c>
      <c r="G198">
        <v>12.1</v>
      </c>
      <c r="I198">
        <v>15.5</v>
      </c>
      <c r="J198">
        <v>4.0999999999999996</v>
      </c>
      <c r="K198">
        <v>4.8</v>
      </c>
      <c r="L198" t="s">
        <v>545</v>
      </c>
      <c r="M198">
        <v>2.9</v>
      </c>
      <c r="N198">
        <v>3.6</v>
      </c>
      <c r="O198">
        <v>12</v>
      </c>
    </row>
    <row r="199" spans="1:15" x14ac:dyDescent="0.2">
      <c r="A199" t="s">
        <v>644</v>
      </c>
      <c r="B199" s="4" t="e">
        <f t="shared" si="6"/>
        <v>#VALUE!</v>
      </c>
      <c r="C199" s="4" t="str">
        <f t="shared" si="7"/>
        <v>25–26 Apr</v>
      </c>
      <c r="D199" t="s">
        <v>48</v>
      </c>
      <c r="E199">
        <v>19.5</v>
      </c>
      <c r="F199">
        <v>37.5</v>
      </c>
      <c r="G199">
        <v>12.5</v>
      </c>
      <c r="H199">
        <v>0.1</v>
      </c>
      <c r="I199">
        <v>13.8</v>
      </c>
      <c r="J199">
        <v>4.3</v>
      </c>
      <c r="K199">
        <v>3.2</v>
      </c>
      <c r="L199" t="s">
        <v>545</v>
      </c>
      <c r="M199">
        <v>3.9</v>
      </c>
      <c r="N199">
        <v>5.2</v>
      </c>
      <c r="O199">
        <v>18</v>
      </c>
    </row>
    <row r="200" spans="1:15" x14ac:dyDescent="0.2">
      <c r="A200" t="s">
        <v>645</v>
      </c>
      <c r="B200" s="4" t="e">
        <f t="shared" si="6"/>
        <v>#VALUE!</v>
      </c>
      <c r="C200" s="4" t="str">
        <f t="shared" si="7"/>
        <v>20–24 Apr</v>
      </c>
      <c r="D200" t="s">
        <v>134</v>
      </c>
      <c r="E200">
        <v>21.2</v>
      </c>
      <c r="F200">
        <v>35.299999999999997</v>
      </c>
      <c r="G200">
        <v>10.7</v>
      </c>
      <c r="I200">
        <v>15.5</v>
      </c>
      <c r="J200">
        <v>3.6</v>
      </c>
      <c r="K200">
        <v>4.9000000000000004</v>
      </c>
      <c r="L200" t="s">
        <v>545</v>
      </c>
      <c r="M200">
        <v>2.9</v>
      </c>
      <c r="N200">
        <v>5.9</v>
      </c>
      <c r="O200">
        <v>14.1</v>
      </c>
    </row>
    <row r="201" spans="1:15" x14ac:dyDescent="0.2">
      <c r="A201" s="1">
        <v>42847</v>
      </c>
      <c r="B201" s="4">
        <f t="shared" si="6"/>
        <v>42116</v>
      </c>
      <c r="C201" s="4">
        <f t="shared" si="7"/>
        <v>42116</v>
      </c>
      <c r="D201" t="s">
        <v>498</v>
      </c>
      <c r="E201">
        <v>19.8</v>
      </c>
      <c r="F201">
        <v>36.5</v>
      </c>
      <c r="G201">
        <v>12.6</v>
      </c>
      <c r="H201">
        <v>0.3</v>
      </c>
      <c r="I201">
        <v>13.6</v>
      </c>
      <c r="J201">
        <v>4.7</v>
      </c>
      <c r="K201">
        <v>3.9</v>
      </c>
      <c r="L201">
        <v>1.2</v>
      </c>
      <c r="M201">
        <v>2.5</v>
      </c>
      <c r="N201">
        <v>4.9000000000000004</v>
      </c>
      <c r="O201">
        <v>16.7</v>
      </c>
    </row>
    <row r="202" spans="1:15" x14ac:dyDescent="0.2">
      <c r="A202" t="s">
        <v>90</v>
      </c>
      <c r="B202" s="4" t="e">
        <f t="shared" si="6"/>
        <v>#VALUE!</v>
      </c>
      <c r="C202" s="4" t="str">
        <f t="shared" si="7"/>
        <v>20–22 Apr</v>
      </c>
      <c r="D202" t="s">
        <v>111</v>
      </c>
      <c r="E202">
        <v>18.5</v>
      </c>
      <c r="F202">
        <v>38.1</v>
      </c>
      <c r="G202">
        <v>15.5</v>
      </c>
      <c r="I202">
        <v>13</v>
      </c>
      <c r="J202">
        <v>3.8</v>
      </c>
      <c r="K202">
        <v>3.3</v>
      </c>
      <c r="L202" t="s">
        <v>545</v>
      </c>
      <c r="M202">
        <v>3.9</v>
      </c>
      <c r="N202">
        <v>3.9</v>
      </c>
      <c r="O202">
        <v>19.600000000000001</v>
      </c>
    </row>
    <row r="203" spans="1:15" x14ac:dyDescent="0.2">
      <c r="A203" t="s">
        <v>646</v>
      </c>
      <c r="B203" s="4" t="e">
        <f t="shared" si="6"/>
        <v>#VALUE!</v>
      </c>
      <c r="C203" s="4" t="str">
        <f t="shared" si="7"/>
        <v>20–21 Apr</v>
      </c>
      <c r="D203" t="s">
        <v>501</v>
      </c>
      <c r="E203">
        <v>20.399999999999999</v>
      </c>
      <c r="F203">
        <v>35.9</v>
      </c>
      <c r="G203">
        <v>12.4</v>
      </c>
      <c r="I203">
        <v>14.9</v>
      </c>
      <c r="J203">
        <v>3.9</v>
      </c>
      <c r="K203">
        <v>3.9</v>
      </c>
      <c r="L203" t="s">
        <v>545</v>
      </c>
      <c r="M203">
        <v>2.4</v>
      </c>
      <c r="N203">
        <v>6.2</v>
      </c>
      <c r="O203">
        <v>15.5</v>
      </c>
    </row>
    <row r="204" spans="1:15" x14ac:dyDescent="0.2">
      <c r="A204" s="1">
        <v>42845</v>
      </c>
      <c r="B204" s="4">
        <f t="shared" si="6"/>
        <v>42114</v>
      </c>
      <c r="C204" s="4">
        <f t="shared" si="7"/>
        <v>42114</v>
      </c>
      <c r="D204" t="s">
        <v>20</v>
      </c>
      <c r="E204">
        <v>20.8</v>
      </c>
      <c r="F204">
        <v>35.6</v>
      </c>
      <c r="G204">
        <v>12.7</v>
      </c>
      <c r="I204">
        <v>13.8</v>
      </c>
      <c r="J204">
        <v>4</v>
      </c>
      <c r="K204">
        <v>4.5</v>
      </c>
      <c r="L204" t="s">
        <v>545</v>
      </c>
      <c r="M204">
        <v>2.7</v>
      </c>
      <c r="N204">
        <v>5.9</v>
      </c>
      <c r="O204">
        <v>14.8</v>
      </c>
    </row>
    <row r="205" spans="1:15" x14ac:dyDescent="0.2">
      <c r="A205" s="1">
        <v>42845</v>
      </c>
      <c r="B205" s="4">
        <f t="shared" si="6"/>
        <v>42114</v>
      </c>
      <c r="C205" s="4">
        <f t="shared" si="7"/>
        <v>42114</v>
      </c>
      <c r="D205" t="s">
        <v>14</v>
      </c>
      <c r="E205">
        <v>20</v>
      </c>
      <c r="F205">
        <v>38</v>
      </c>
      <c r="G205">
        <v>10</v>
      </c>
      <c r="I205">
        <v>15</v>
      </c>
      <c r="J205">
        <v>4.5</v>
      </c>
      <c r="K205">
        <v>4</v>
      </c>
      <c r="L205" t="s">
        <v>545</v>
      </c>
      <c r="M205">
        <v>3</v>
      </c>
      <c r="N205">
        <v>5.5</v>
      </c>
      <c r="O205">
        <v>18</v>
      </c>
    </row>
    <row r="206" spans="1:15" x14ac:dyDescent="0.2">
      <c r="A206" t="s">
        <v>428</v>
      </c>
      <c r="B206" s="4" t="e">
        <f t="shared" si="6"/>
        <v>#VALUE!</v>
      </c>
      <c r="C206" s="4" t="str">
        <f t="shared" si="7"/>
        <v>18–19 Apr</v>
      </c>
      <c r="D206" t="s">
        <v>120</v>
      </c>
      <c r="E206">
        <v>21.1</v>
      </c>
      <c r="F206">
        <v>35.200000000000003</v>
      </c>
      <c r="G206">
        <v>12.2</v>
      </c>
      <c r="I206">
        <v>16</v>
      </c>
      <c r="J206">
        <v>4.2</v>
      </c>
      <c r="K206">
        <v>4.9000000000000004</v>
      </c>
      <c r="L206" t="s">
        <v>545</v>
      </c>
      <c r="M206">
        <v>2.6</v>
      </c>
      <c r="N206">
        <v>3.8</v>
      </c>
      <c r="O206">
        <v>14.1</v>
      </c>
    </row>
    <row r="207" spans="1:15" x14ac:dyDescent="0.2">
      <c r="A207" t="s">
        <v>428</v>
      </c>
      <c r="B207" s="4" t="e">
        <f t="shared" si="6"/>
        <v>#VALUE!</v>
      </c>
      <c r="C207" s="4" t="str">
        <f t="shared" si="7"/>
        <v>18–19 Apr</v>
      </c>
      <c r="D207" t="s">
        <v>48</v>
      </c>
      <c r="E207">
        <v>19.2</v>
      </c>
      <c r="F207">
        <v>38.5</v>
      </c>
      <c r="G207">
        <v>12.3</v>
      </c>
      <c r="H207">
        <v>0.1</v>
      </c>
      <c r="I207">
        <v>14</v>
      </c>
      <c r="J207">
        <v>4.0999999999999996</v>
      </c>
      <c r="K207">
        <v>3.2</v>
      </c>
      <c r="L207" t="s">
        <v>545</v>
      </c>
      <c r="M207">
        <v>3.7</v>
      </c>
      <c r="N207">
        <v>4.7</v>
      </c>
      <c r="O207">
        <v>19.3</v>
      </c>
    </row>
    <row r="208" spans="1:15" x14ac:dyDescent="0.2">
      <c r="A208" s="1">
        <v>42840</v>
      </c>
      <c r="B208" s="4">
        <f t="shared" si="6"/>
        <v>42109</v>
      </c>
      <c r="C208" s="4">
        <f t="shared" si="7"/>
        <v>42109</v>
      </c>
      <c r="D208" t="s">
        <v>498</v>
      </c>
      <c r="E208">
        <v>20</v>
      </c>
      <c r="F208">
        <v>36.9</v>
      </c>
      <c r="G208">
        <v>12.9</v>
      </c>
      <c r="H208">
        <v>0.1</v>
      </c>
      <c r="I208">
        <v>13.3</v>
      </c>
      <c r="J208">
        <v>4.5</v>
      </c>
      <c r="K208">
        <v>3.7</v>
      </c>
      <c r="L208">
        <v>1</v>
      </c>
      <c r="M208">
        <v>2.7</v>
      </c>
      <c r="N208">
        <v>4.9000000000000004</v>
      </c>
      <c r="O208">
        <v>16.899999999999999</v>
      </c>
    </row>
    <row r="209" spans="1:15" x14ac:dyDescent="0.2">
      <c r="A209" s="1">
        <v>42840</v>
      </c>
      <c r="B209" s="4">
        <f t="shared" si="6"/>
        <v>42109</v>
      </c>
      <c r="C209" s="4">
        <f t="shared" si="7"/>
        <v>42109</v>
      </c>
      <c r="D209" t="s">
        <v>18</v>
      </c>
      <c r="E209">
        <v>19.5</v>
      </c>
      <c r="F209">
        <v>37</v>
      </c>
      <c r="G209">
        <v>11</v>
      </c>
      <c r="H209">
        <v>0.3</v>
      </c>
      <c r="I209">
        <v>13</v>
      </c>
      <c r="J209">
        <v>4</v>
      </c>
      <c r="K209">
        <v>4</v>
      </c>
      <c r="L209" t="s">
        <v>545</v>
      </c>
      <c r="M209">
        <v>3.5</v>
      </c>
      <c r="N209">
        <v>7.7</v>
      </c>
      <c r="O209">
        <v>17.5</v>
      </c>
    </row>
    <row r="210" spans="1:15" x14ac:dyDescent="0.2">
      <c r="A210" t="s">
        <v>647</v>
      </c>
      <c r="B210" s="4" t="e">
        <f t="shared" si="6"/>
        <v>#VALUE!</v>
      </c>
      <c r="C210" s="4" t="str">
        <f t="shared" si="7"/>
        <v>14–15 Apr</v>
      </c>
      <c r="D210" t="s">
        <v>72</v>
      </c>
      <c r="E210">
        <v>20</v>
      </c>
      <c r="F210">
        <v>36</v>
      </c>
      <c r="G210">
        <v>11</v>
      </c>
      <c r="I210">
        <v>14.5</v>
      </c>
      <c r="J210">
        <v>4.0999999999999996</v>
      </c>
      <c r="K210">
        <v>4</v>
      </c>
      <c r="L210" t="s">
        <v>545</v>
      </c>
      <c r="M210">
        <v>3.5</v>
      </c>
      <c r="N210">
        <v>6.9</v>
      </c>
      <c r="O210">
        <v>16</v>
      </c>
    </row>
    <row r="211" spans="1:15" x14ac:dyDescent="0.2">
      <c r="A211" t="s">
        <v>648</v>
      </c>
      <c r="B211" s="4" t="e">
        <f t="shared" si="6"/>
        <v>#VALUE!</v>
      </c>
      <c r="C211" s="4" t="str">
        <f t="shared" si="7"/>
        <v>13–15 Apr</v>
      </c>
      <c r="D211" t="s">
        <v>111</v>
      </c>
      <c r="E211">
        <v>17.399999999999999</v>
      </c>
      <c r="F211">
        <v>38.5</v>
      </c>
      <c r="G211">
        <v>14.5</v>
      </c>
      <c r="I211">
        <v>13.4</v>
      </c>
      <c r="J211">
        <v>3.3</v>
      </c>
      <c r="K211">
        <v>3</v>
      </c>
      <c r="L211" t="s">
        <v>545</v>
      </c>
      <c r="M211">
        <v>3.5</v>
      </c>
      <c r="N211">
        <v>6.4</v>
      </c>
      <c r="O211">
        <v>21.1</v>
      </c>
    </row>
    <row r="212" spans="1:15" x14ac:dyDescent="0.2">
      <c r="A212" t="s">
        <v>429</v>
      </c>
      <c r="B212" s="4" t="e">
        <f t="shared" si="6"/>
        <v>#VALUE!</v>
      </c>
      <c r="C212" s="4" t="str">
        <f t="shared" si="7"/>
        <v>13–14 Apr</v>
      </c>
      <c r="D212" t="s">
        <v>501</v>
      </c>
      <c r="E212">
        <v>20.5</v>
      </c>
      <c r="F212">
        <v>36.200000000000003</v>
      </c>
      <c r="G212">
        <v>12.6</v>
      </c>
      <c r="I212">
        <v>14.8</v>
      </c>
      <c r="J212">
        <v>3.8</v>
      </c>
      <c r="K212">
        <v>3.8</v>
      </c>
      <c r="L212" t="s">
        <v>545</v>
      </c>
      <c r="M212">
        <v>2.2999999999999998</v>
      </c>
      <c r="N212">
        <v>6</v>
      </c>
      <c r="O212">
        <v>15.7</v>
      </c>
    </row>
    <row r="213" spans="1:15" x14ac:dyDescent="0.2">
      <c r="A213" s="1">
        <v>42838</v>
      </c>
      <c r="B213" s="4">
        <f t="shared" si="6"/>
        <v>42107</v>
      </c>
      <c r="C213" s="4">
        <f t="shared" si="7"/>
        <v>42107</v>
      </c>
      <c r="D213" t="s">
        <v>20</v>
      </c>
      <c r="E213">
        <v>20</v>
      </c>
      <c r="F213">
        <v>36</v>
      </c>
      <c r="G213">
        <v>13.1</v>
      </c>
      <c r="I213">
        <v>13.5</v>
      </c>
      <c r="J213">
        <v>4.2</v>
      </c>
      <c r="K213">
        <v>4.8</v>
      </c>
      <c r="L213" t="s">
        <v>545</v>
      </c>
      <c r="M213">
        <v>2.9</v>
      </c>
      <c r="N213">
        <v>5.5</v>
      </c>
      <c r="O213">
        <v>14</v>
      </c>
    </row>
    <row r="214" spans="1:15" x14ac:dyDescent="0.2">
      <c r="A214" s="1">
        <v>42838</v>
      </c>
      <c r="B214" s="4">
        <f t="shared" si="6"/>
        <v>42107</v>
      </c>
      <c r="C214" s="4">
        <f t="shared" si="7"/>
        <v>42107</v>
      </c>
      <c r="D214" t="s">
        <v>14</v>
      </c>
      <c r="E214">
        <v>20</v>
      </c>
      <c r="F214">
        <v>38.5</v>
      </c>
      <c r="G214">
        <v>10</v>
      </c>
      <c r="I214">
        <v>14.5</v>
      </c>
      <c r="J214">
        <v>4.5</v>
      </c>
      <c r="K214">
        <v>4</v>
      </c>
      <c r="L214" t="s">
        <v>545</v>
      </c>
      <c r="M214">
        <v>3</v>
      </c>
      <c r="N214">
        <v>5</v>
      </c>
      <c r="O214">
        <v>18.5</v>
      </c>
    </row>
    <row r="215" spans="1:15" x14ac:dyDescent="0.2">
      <c r="A215" t="s">
        <v>541</v>
      </c>
      <c r="B215" s="4" t="e">
        <f t="shared" si="6"/>
        <v>#VALUE!</v>
      </c>
      <c r="C215" s="4" t="str">
        <f t="shared" si="7"/>
        <v>11–12 Apr</v>
      </c>
      <c r="D215" t="s">
        <v>120</v>
      </c>
      <c r="E215">
        <v>21.3</v>
      </c>
      <c r="F215">
        <v>35.299999999999997</v>
      </c>
      <c r="G215">
        <v>12.1</v>
      </c>
      <c r="I215">
        <v>15.5</v>
      </c>
      <c r="J215">
        <v>4.0999999999999996</v>
      </c>
      <c r="K215">
        <v>5</v>
      </c>
      <c r="L215" t="s">
        <v>545</v>
      </c>
      <c r="M215">
        <v>2.9</v>
      </c>
      <c r="N215">
        <v>3.8</v>
      </c>
      <c r="O215">
        <v>14</v>
      </c>
    </row>
    <row r="216" spans="1:15" x14ac:dyDescent="0.2">
      <c r="A216" t="s">
        <v>541</v>
      </c>
      <c r="B216" s="4" t="e">
        <f t="shared" si="6"/>
        <v>#VALUE!</v>
      </c>
      <c r="C216" s="4" t="str">
        <f t="shared" si="7"/>
        <v>11–12 Apr</v>
      </c>
      <c r="D216" t="s">
        <v>48</v>
      </c>
      <c r="E216">
        <v>18.5</v>
      </c>
      <c r="F216">
        <v>38.5</v>
      </c>
      <c r="G216">
        <v>12.5</v>
      </c>
      <c r="H216">
        <v>0.2</v>
      </c>
      <c r="I216">
        <v>13.8</v>
      </c>
      <c r="J216">
        <v>4.3</v>
      </c>
      <c r="K216">
        <v>3.5</v>
      </c>
      <c r="L216" t="s">
        <v>545</v>
      </c>
      <c r="M216">
        <v>3.8</v>
      </c>
      <c r="N216">
        <v>4.9000000000000004</v>
      </c>
      <c r="O216">
        <v>20</v>
      </c>
    </row>
    <row r="217" spans="1:15" x14ac:dyDescent="0.2">
      <c r="A217" t="s">
        <v>593</v>
      </c>
      <c r="B217" s="4" t="e">
        <f t="shared" si="6"/>
        <v>#VALUE!</v>
      </c>
      <c r="C217" s="4" t="str">
        <f t="shared" si="7"/>
        <v>7–9 Apr</v>
      </c>
      <c r="D217" t="s">
        <v>72</v>
      </c>
      <c r="E217">
        <v>19.8</v>
      </c>
      <c r="F217">
        <v>37</v>
      </c>
      <c r="G217">
        <v>11.2</v>
      </c>
      <c r="I217">
        <v>14.5</v>
      </c>
      <c r="J217">
        <v>4.0999999999999996</v>
      </c>
      <c r="K217">
        <v>4</v>
      </c>
      <c r="L217" t="s">
        <v>545</v>
      </c>
      <c r="M217">
        <v>3.4</v>
      </c>
      <c r="N217">
        <v>6</v>
      </c>
      <c r="O217">
        <v>17.2</v>
      </c>
    </row>
    <row r="218" spans="1:15" x14ac:dyDescent="0.2">
      <c r="A218" s="1">
        <v>42833</v>
      </c>
      <c r="B218" s="4">
        <f t="shared" si="6"/>
        <v>42102</v>
      </c>
      <c r="C218" s="4">
        <f t="shared" si="7"/>
        <v>42102</v>
      </c>
      <c r="D218" t="s">
        <v>498</v>
      </c>
      <c r="E218">
        <v>19</v>
      </c>
      <c r="F218">
        <v>37.6</v>
      </c>
      <c r="G218">
        <v>13.1</v>
      </c>
      <c r="H218">
        <v>0.1</v>
      </c>
      <c r="I218">
        <v>13.5</v>
      </c>
      <c r="J218">
        <v>4.7</v>
      </c>
      <c r="K218">
        <v>3.9</v>
      </c>
      <c r="L218">
        <v>0.9</v>
      </c>
      <c r="M218">
        <v>2.8</v>
      </c>
      <c r="N218">
        <v>4.4000000000000004</v>
      </c>
      <c r="O218">
        <v>18.600000000000001</v>
      </c>
    </row>
    <row r="219" spans="1:15" x14ac:dyDescent="0.2">
      <c r="A219" t="s">
        <v>649</v>
      </c>
      <c r="B219" s="4" t="e">
        <f t="shared" si="6"/>
        <v>#VALUE!</v>
      </c>
      <c r="C219" s="4" t="str">
        <f t="shared" si="7"/>
        <v>7–8 Apr</v>
      </c>
      <c r="D219" t="s">
        <v>13</v>
      </c>
      <c r="E219">
        <v>22</v>
      </c>
      <c r="F219">
        <v>35</v>
      </c>
      <c r="G219">
        <v>13.4</v>
      </c>
      <c r="I219">
        <v>14</v>
      </c>
      <c r="J219">
        <v>3.6</v>
      </c>
      <c r="K219">
        <v>3.8</v>
      </c>
      <c r="L219">
        <v>2</v>
      </c>
      <c r="M219">
        <v>2.8</v>
      </c>
      <c r="N219">
        <v>3.4</v>
      </c>
      <c r="O219">
        <v>13</v>
      </c>
    </row>
    <row r="220" spans="1:15" x14ac:dyDescent="0.2">
      <c r="A220" t="s">
        <v>650</v>
      </c>
      <c r="B220" s="4" t="e">
        <f t="shared" si="6"/>
        <v>#VALUE!</v>
      </c>
      <c r="C220" s="4" t="str">
        <f t="shared" si="7"/>
        <v>6–8 Apr</v>
      </c>
      <c r="D220" t="s">
        <v>111</v>
      </c>
      <c r="E220">
        <v>17.8</v>
      </c>
      <c r="F220">
        <v>39.799999999999997</v>
      </c>
      <c r="G220">
        <v>14.8</v>
      </c>
      <c r="I220">
        <v>12</v>
      </c>
      <c r="J220">
        <v>3</v>
      </c>
      <c r="K220">
        <v>3.1</v>
      </c>
      <c r="L220" t="s">
        <v>545</v>
      </c>
      <c r="M220">
        <v>3.8</v>
      </c>
      <c r="N220">
        <v>5.7</v>
      </c>
      <c r="O220">
        <v>22</v>
      </c>
    </row>
    <row r="221" spans="1:15" x14ac:dyDescent="0.2">
      <c r="A221" s="1">
        <v>42832</v>
      </c>
      <c r="B221" s="4">
        <f t="shared" si="6"/>
        <v>42101</v>
      </c>
      <c r="C221" s="4">
        <f t="shared" si="7"/>
        <v>42101</v>
      </c>
      <c r="D221" t="s">
        <v>20</v>
      </c>
      <c r="E221">
        <v>20.3</v>
      </c>
      <c r="F221">
        <v>36.6</v>
      </c>
      <c r="G221">
        <v>13.3</v>
      </c>
      <c r="I221">
        <v>13.7</v>
      </c>
      <c r="J221">
        <v>4</v>
      </c>
      <c r="K221">
        <v>4.5999999999999996</v>
      </c>
      <c r="L221" t="s">
        <v>545</v>
      </c>
      <c r="M221">
        <v>2.8</v>
      </c>
      <c r="N221">
        <v>4.7</v>
      </c>
      <c r="O221">
        <v>16.3</v>
      </c>
    </row>
    <row r="222" spans="1:15" x14ac:dyDescent="0.2">
      <c r="A222" s="1">
        <v>42832</v>
      </c>
      <c r="B222" s="4">
        <f t="shared" si="6"/>
        <v>42101</v>
      </c>
      <c r="C222" s="4">
        <f t="shared" si="7"/>
        <v>42101</v>
      </c>
      <c r="D222" t="s">
        <v>501</v>
      </c>
      <c r="E222">
        <v>19.8</v>
      </c>
      <c r="F222">
        <v>36.9</v>
      </c>
      <c r="G222">
        <v>12.6</v>
      </c>
      <c r="I222">
        <v>14.8</v>
      </c>
      <c r="J222">
        <v>4.2</v>
      </c>
      <c r="K222">
        <v>3.3</v>
      </c>
      <c r="L222" t="s">
        <v>545</v>
      </c>
      <c r="M222">
        <v>2.2000000000000002</v>
      </c>
      <c r="N222">
        <v>6.2</v>
      </c>
      <c r="O222">
        <v>17.100000000000001</v>
      </c>
    </row>
    <row r="223" spans="1:15" x14ac:dyDescent="0.2">
      <c r="A223" s="1">
        <v>42832</v>
      </c>
      <c r="B223" s="4">
        <f t="shared" si="6"/>
        <v>42101</v>
      </c>
      <c r="C223" s="4">
        <f t="shared" si="7"/>
        <v>42101</v>
      </c>
      <c r="D223" t="s">
        <v>14</v>
      </c>
      <c r="E223">
        <v>19.5</v>
      </c>
      <c r="F223">
        <v>38</v>
      </c>
      <c r="G223">
        <v>10.5</v>
      </c>
      <c r="I223">
        <v>14.5</v>
      </c>
      <c r="J223">
        <v>5</v>
      </c>
      <c r="K223">
        <v>4</v>
      </c>
      <c r="L223" t="s">
        <v>545</v>
      </c>
      <c r="M223">
        <v>3</v>
      </c>
      <c r="N223">
        <v>5.5</v>
      </c>
      <c r="O223">
        <v>18.5</v>
      </c>
    </row>
    <row r="224" spans="1:15" x14ac:dyDescent="0.2">
      <c r="A224" t="s">
        <v>435</v>
      </c>
      <c r="B224" s="4" t="e">
        <f t="shared" si="6"/>
        <v>#VALUE!</v>
      </c>
      <c r="C224" s="4" t="str">
        <f t="shared" si="7"/>
        <v>5–6 Apr</v>
      </c>
      <c r="D224" t="s">
        <v>120</v>
      </c>
      <c r="E224">
        <v>20.7</v>
      </c>
      <c r="F224">
        <v>36.799999999999997</v>
      </c>
      <c r="G224">
        <v>11.3</v>
      </c>
      <c r="I224">
        <v>15.2</v>
      </c>
      <c r="J224">
        <v>4.0999999999999996</v>
      </c>
      <c r="K224">
        <v>5.0999999999999996</v>
      </c>
      <c r="L224" t="s">
        <v>545</v>
      </c>
      <c r="M224">
        <v>2.8</v>
      </c>
      <c r="N224">
        <v>4</v>
      </c>
      <c r="O224">
        <v>16.100000000000001</v>
      </c>
    </row>
    <row r="225" spans="1:15" x14ac:dyDescent="0.2">
      <c r="A225" t="s">
        <v>651</v>
      </c>
      <c r="B225" s="4" t="e">
        <f t="shared" si="6"/>
        <v>#VALUE!</v>
      </c>
      <c r="C225" s="4" t="str">
        <f t="shared" si="7"/>
        <v>30 Mar–4 Apr</v>
      </c>
      <c r="D225" t="s">
        <v>134</v>
      </c>
      <c r="E225">
        <v>20.2</v>
      </c>
      <c r="F225">
        <v>35.4</v>
      </c>
      <c r="G225">
        <v>11.9</v>
      </c>
      <c r="I225">
        <v>14</v>
      </c>
      <c r="J225">
        <v>4</v>
      </c>
      <c r="K225">
        <v>4.2</v>
      </c>
      <c r="L225" t="s">
        <v>545</v>
      </c>
      <c r="M225">
        <v>3.4</v>
      </c>
      <c r="N225">
        <v>6.9</v>
      </c>
      <c r="O225">
        <v>15.2</v>
      </c>
    </row>
    <row r="226" spans="1:15" x14ac:dyDescent="0.2">
      <c r="A226" t="s">
        <v>652</v>
      </c>
      <c r="B226" s="4" t="e">
        <f t="shared" si="6"/>
        <v>#VALUE!</v>
      </c>
      <c r="C226" s="4" t="str">
        <f t="shared" si="7"/>
        <v>1–2 Apr</v>
      </c>
      <c r="D226" t="s">
        <v>13</v>
      </c>
      <c r="E226">
        <v>21.3</v>
      </c>
      <c r="F226">
        <v>35.700000000000003</v>
      </c>
      <c r="G226">
        <v>13.5</v>
      </c>
      <c r="H226">
        <v>0.3</v>
      </c>
      <c r="I226">
        <v>13.7</v>
      </c>
      <c r="J226">
        <v>3.6</v>
      </c>
      <c r="K226">
        <v>4</v>
      </c>
      <c r="L226">
        <v>2.5</v>
      </c>
      <c r="M226">
        <v>2.2000000000000002</v>
      </c>
      <c r="N226">
        <v>3.2</v>
      </c>
      <c r="O226">
        <v>14.4</v>
      </c>
    </row>
    <row r="227" spans="1:15" x14ac:dyDescent="0.2">
      <c r="A227" s="1">
        <v>42826</v>
      </c>
      <c r="B227" s="4">
        <f t="shared" si="6"/>
        <v>42095</v>
      </c>
      <c r="C227" s="4">
        <f t="shared" si="7"/>
        <v>42095</v>
      </c>
      <c r="D227" t="s">
        <v>124</v>
      </c>
      <c r="E227">
        <v>19.5</v>
      </c>
      <c r="F227">
        <v>37.5</v>
      </c>
      <c r="G227">
        <v>12.5</v>
      </c>
      <c r="I227">
        <v>13.5</v>
      </c>
      <c r="J227">
        <v>5</v>
      </c>
      <c r="K227">
        <v>3</v>
      </c>
      <c r="L227" t="s">
        <v>545</v>
      </c>
      <c r="M227">
        <v>3</v>
      </c>
      <c r="N227">
        <v>6</v>
      </c>
      <c r="O227">
        <v>18</v>
      </c>
    </row>
    <row r="228" spans="1:15" x14ac:dyDescent="0.2">
      <c r="A228" s="1">
        <v>42826</v>
      </c>
      <c r="B228" s="4">
        <f t="shared" si="6"/>
        <v>42095</v>
      </c>
      <c r="C228" s="4">
        <f t="shared" si="7"/>
        <v>42095</v>
      </c>
      <c r="D228" t="s">
        <v>18</v>
      </c>
      <c r="E228">
        <v>19</v>
      </c>
      <c r="F228">
        <v>36</v>
      </c>
      <c r="G228">
        <v>12</v>
      </c>
      <c r="H228">
        <v>0.3</v>
      </c>
      <c r="I228">
        <v>13.5</v>
      </c>
      <c r="J228">
        <v>6</v>
      </c>
      <c r="K228">
        <v>3</v>
      </c>
      <c r="L228" t="s">
        <v>545</v>
      </c>
      <c r="M228">
        <v>3</v>
      </c>
      <c r="N228">
        <v>6.2</v>
      </c>
      <c r="O228">
        <v>17</v>
      </c>
    </row>
    <row r="229" spans="1:15" x14ac:dyDescent="0.2">
      <c r="A229" s="1">
        <v>42826</v>
      </c>
      <c r="B229" s="4">
        <f t="shared" si="6"/>
        <v>42095</v>
      </c>
      <c r="C229" s="4">
        <f t="shared" si="7"/>
        <v>42095</v>
      </c>
      <c r="D229" t="s">
        <v>498</v>
      </c>
      <c r="E229">
        <v>18.7</v>
      </c>
      <c r="F229">
        <v>38.4</v>
      </c>
      <c r="G229">
        <v>12.9</v>
      </c>
      <c r="H229">
        <v>0.1</v>
      </c>
      <c r="I229">
        <v>13.5</v>
      </c>
      <c r="J229">
        <v>4.3</v>
      </c>
      <c r="K229">
        <v>3.9</v>
      </c>
      <c r="L229">
        <v>1</v>
      </c>
      <c r="M229">
        <v>2.5</v>
      </c>
      <c r="N229">
        <v>4.5999999999999996</v>
      </c>
      <c r="O229">
        <v>19.7</v>
      </c>
    </row>
    <row r="230" spans="1:15" x14ac:dyDescent="0.2">
      <c r="A230" t="s">
        <v>653</v>
      </c>
      <c r="B230" s="4" t="e">
        <f t="shared" si="6"/>
        <v>#VALUE!</v>
      </c>
      <c r="C230" s="4" t="str">
        <f t="shared" si="7"/>
        <v>30 Mar–1 Apr</v>
      </c>
      <c r="D230" t="s">
        <v>111</v>
      </c>
      <c r="E230">
        <v>17</v>
      </c>
      <c r="F230">
        <v>39.4</v>
      </c>
      <c r="G230">
        <v>14.6</v>
      </c>
      <c r="I230">
        <v>12.6</v>
      </c>
      <c r="J230">
        <v>3.2</v>
      </c>
      <c r="K230">
        <v>2.9</v>
      </c>
      <c r="L230" t="s">
        <v>545</v>
      </c>
      <c r="M230">
        <v>4.2</v>
      </c>
      <c r="N230">
        <v>6.1</v>
      </c>
      <c r="O230">
        <v>22.4</v>
      </c>
    </row>
    <row r="231" spans="1:15" x14ac:dyDescent="0.2">
      <c r="A231" t="s">
        <v>654</v>
      </c>
      <c r="B231" s="4" t="e">
        <f t="shared" si="6"/>
        <v>#VALUE!</v>
      </c>
      <c r="C231" s="4" t="str">
        <f t="shared" si="7"/>
        <v>30–31 Mar</v>
      </c>
      <c r="D231" t="s">
        <v>501</v>
      </c>
      <c r="E231">
        <v>19.8</v>
      </c>
      <c r="F231">
        <v>37.1</v>
      </c>
      <c r="G231">
        <v>12.6</v>
      </c>
      <c r="I231">
        <v>14.6</v>
      </c>
      <c r="J231">
        <v>4</v>
      </c>
      <c r="K231">
        <v>3.2</v>
      </c>
      <c r="L231" t="s">
        <v>545</v>
      </c>
      <c r="M231">
        <v>2.4</v>
      </c>
      <c r="N231">
        <v>6.3</v>
      </c>
      <c r="O231">
        <v>17.3</v>
      </c>
    </row>
    <row r="232" spans="1:15" x14ac:dyDescent="0.2">
      <c r="A232" s="1">
        <v>42824</v>
      </c>
      <c r="B232" s="4">
        <f t="shared" si="6"/>
        <v>42093</v>
      </c>
      <c r="C232" s="4">
        <f t="shared" si="7"/>
        <v>42093</v>
      </c>
      <c r="D232" t="s">
        <v>14</v>
      </c>
      <c r="E232">
        <v>19</v>
      </c>
      <c r="F232">
        <v>38</v>
      </c>
      <c r="G232">
        <v>10.5</v>
      </c>
      <c r="I232">
        <v>14.5</v>
      </c>
      <c r="J232">
        <v>5</v>
      </c>
      <c r="K232">
        <v>4</v>
      </c>
      <c r="L232" t="s">
        <v>545</v>
      </c>
      <c r="M232">
        <v>3</v>
      </c>
      <c r="N232">
        <v>6</v>
      </c>
      <c r="O232">
        <v>19</v>
      </c>
    </row>
    <row r="233" spans="1:15" x14ac:dyDescent="0.2">
      <c r="A233" s="1">
        <v>42824</v>
      </c>
      <c r="B233" s="4">
        <f t="shared" si="6"/>
        <v>42093</v>
      </c>
      <c r="C233" s="4">
        <f t="shared" si="7"/>
        <v>42093</v>
      </c>
      <c r="D233" t="s">
        <v>20</v>
      </c>
      <c r="E233">
        <v>20</v>
      </c>
      <c r="F233">
        <v>37</v>
      </c>
      <c r="G233">
        <v>13</v>
      </c>
      <c r="I233">
        <v>13.5</v>
      </c>
      <c r="J233">
        <v>4</v>
      </c>
      <c r="K233">
        <v>4.5</v>
      </c>
      <c r="L233" t="s">
        <v>545</v>
      </c>
      <c r="M233">
        <v>2.7</v>
      </c>
      <c r="N233">
        <v>5.4</v>
      </c>
      <c r="O233">
        <v>17</v>
      </c>
    </row>
    <row r="234" spans="1:15" x14ac:dyDescent="0.2">
      <c r="A234" t="s">
        <v>655</v>
      </c>
      <c r="B234" s="4" t="e">
        <f t="shared" si="6"/>
        <v>#VALUE!</v>
      </c>
      <c r="C234" s="4" t="str">
        <f t="shared" si="7"/>
        <v>28–29 Mar</v>
      </c>
      <c r="D234" t="s">
        <v>120</v>
      </c>
      <c r="E234">
        <v>20.3</v>
      </c>
      <c r="F234">
        <v>37.200000000000003</v>
      </c>
      <c r="G234">
        <v>11</v>
      </c>
      <c r="I234">
        <v>15.4</v>
      </c>
      <c r="J234">
        <v>4.0999999999999996</v>
      </c>
      <c r="K234">
        <v>5</v>
      </c>
      <c r="L234" t="s">
        <v>545</v>
      </c>
      <c r="M234">
        <v>2.9</v>
      </c>
      <c r="N234">
        <v>4.0999999999999996</v>
      </c>
      <c r="O234">
        <v>16.899999999999999</v>
      </c>
    </row>
    <row r="235" spans="1:15" x14ac:dyDescent="0.2">
      <c r="A235" t="s">
        <v>656</v>
      </c>
      <c r="B235" s="4" t="e">
        <f t="shared" si="6"/>
        <v>#VALUE!</v>
      </c>
      <c r="C235" s="4" t="str">
        <f t="shared" si="7"/>
        <v>24–26 Mar</v>
      </c>
      <c r="D235" t="s">
        <v>12</v>
      </c>
      <c r="E235">
        <v>20.399999999999999</v>
      </c>
      <c r="F235">
        <v>36.6</v>
      </c>
      <c r="G235">
        <v>13.5</v>
      </c>
      <c r="I235">
        <v>11.5</v>
      </c>
      <c r="K235">
        <v>4.8</v>
      </c>
      <c r="L235" t="s">
        <v>545</v>
      </c>
      <c r="M235">
        <v>3.6</v>
      </c>
      <c r="N235">
        <v>9.6</v>
      </c>
      <c r="O235">
        <v>16.2</v>
      </c>
    </row>
    <row r="236" spans="1:15" x14ac:dyDescent="0.2">
      <c r="A236" s="1">
        <v>42819</v>
      </c>
      <c r="B236" s="4">
        <f t="shared" si="6"/>
        <v>42088</v>
      </c>
      <c r="C236" s="4">
        <f t="shared" si="7"/>
        <v>42088</v>
      </c>
      <c r="D236" t="s">
        <v>498</v>
      </c>
      <c r="E236">
        <v>18.5</v>
      </c>
      <c r="F236">
        <v>38.9</v>
      </c>
      <c r="G236">
        <v>12.7</v>
      </c>
      <c r="H236">
        <v>0.1</v>
      </c>
      <c r="I236">
        <v>13.7</v>
      </c>
      <c r="J236">
        <v>4.2</v>
      </c>
      <c r="K236">
        <v>3.5</v>
      </c>
      <c r="L236">
        <v>0.8</v>
      </c>
      <c r="M236">
        <v>2.5</v>
      </c>
      <c r="N236">
        <v>5.0999999999999996</v>
      </c>
      <c r="O236">
        <v>20.399999999999999</v>
      </c>
    </row>
    <row r="237" spans="1:15" x14ac:dyDescent="0.2">
      <c r="A237" t="s">
        <v>657</v>
      </c>
      <c r="B237" s="4" t="e">
        <f t="shared" si="6"/>
        <v>#VALUE!</v>
      </c>
      <c r="C237" s="4" t="str">
        <f t="shared" si="7"/>
        <v>23–25 Mar</v>
      </c>
      <c r="D237" t="s">
        <v>111</v>
      </c>
      <c r="E237">
        <v>17.5</v>
      </c>
      <c r="F237">
        <v>38.6</v>
      </c>
      <c r="G237">
        <v>15.6</v>
      </c>
      <c r="I237">
        <v>12</v>
      </c>
      <c r="J237">
        <v>3</v>
      </c>
      <c r="K237">
        <v>3.3</v>
      </c>
      <c r="L237" t="s">
        <v>545</v>
      </c>
      <c r="M237">
        <v>3.6</v>
      </c>
      <c r="N237">
        <v>6.4</v>
      </c>
      <c r="O237">
        <v>21.1</v>
      </c>
    </row>
    <row r="238" spans="1:15" x14ac:dyDescent="0.2">
      <c r="A238" t="s">
        <v>97</v>
      </c>
      <c r="B238" s="4" t="e">
        <f t="shared" si="6"/>
        <v>#VALUE!</v>
      </c>
      <c r="C238" s="4" t="str">
        <f t="shared" si="7"/>
        <v>23–24 Mar</v>
      </c>
      <c r="D238" t="s">
        <v>501</v>
      </c>
      <c r="E238">
        <v>19.7</v>
      </c>
      <c r="F238">
        <v>37.1</v>
      </c>
      <c r="G238">
        <v>12.5</v>
      </c>
      <c r="I238">
        <v>14.5</v>
      </c>
      <c r="J238">
        <v>4.0999999999999996</v>
      </c>
      <c r="K238">
        <v>3</v>
      </c>
      <c r="L238" t="s">
        <v>545</v>
      </c>
      <c r="M238">
        <v>2.4</v>
      </c>
      <c r="N238">
        <v>6.7</v>
      </c>
      <c r="O238">
        <v>17.399999999999999</v>
      </c>
    </row>
    <row r="239" spans="1:15" x14ac:dyDescent="0.2">
      <c r="A239" s="1">
        <v>42817</v>
      </c>
      <c r="B239" s="4">
        <f t="shared" si="6"/>
        <v>42086</v>
      </c>
      <c r="C239" s="4">
        <f t="shared" si="7"/>
        <v>42086</v>
      </c>
      <c r="D239" t="s">
        <v>20</v>
      </c>
      <c r="E239">
        <v>19.5</v>
      </c>
      <c r="F239">
        <v>36.799999999999997</v>
      </c>
      <c r="G239">
        <v>13.2</v>
      </c>
      <c r="I239">
        <v>13.5</v>
      </c>
      <c r="J239">
        <v>4.2</v>
      </c>
      <c r="K239">
        <v>4.5</v>
      </c>
      <c r="L239">
        <v>1.8</v>
      </c>
      <c r="M239">
        <v>1.2</v>
      </c>
      <c r="N239">
        <v>5.3</v>
      </c>
      <c r="O239">
        <v>17.3</v>
      </c>
    </row>
    <row r="240" spans="1:15" x14ac:dyDescent="0.2">
      <c r="A240" s="1">
        <v>42817</v>
      </c>
      <c r="B240" s="4">
        <f t="shared" si="6"/>
        <v>42086</v>
      </c>
      <c r="C240" s="4">
        <f t="shared" si="7"/>
        <v>42086</v>
      </c>
      <c r="D240" t="s">
        <v>14</v>
      </c>
      <c r="E240">
        <v>19</v>
      </c>
      <c r="F240">
        <v>38</v>
      </c>
      <c r="G240">
        <v>11</v>
      </c>
      <c r="I240">
        <v>15</v>
      </c>
      <c r="J240">
        <v>4.5</v>
      </c>
      <c r="K240">
        <v>3.5</v>
      </c>
      <c r="L240" t="s">
        <v>545</v>
      </c>
      <c r="M240">
        <v>3</v>
      </c>
      <c r="N240">
        <v>6</v>
      </c>
      <c r="O240">
        <v>19</v>
      </c>
    </row>
    <row r="241" spans="1:15" x14ac:dyDescent="0.2">
      <c r="A241" t="s">
        <v>658</v>
      </c>
      <c r="B241" s="4" t="e">
        <f t="shared" si="6"/>
        <v>#VALUE!</v>
      </c>
      <c r="C241" s="4" t="str">
        <f t="shared" si="7"/>
        <v>21–22 Mar</v>
      </c>
      <c r="D241" t="s">
        <v>48</v>
      </c>
      <c r="E241">
        <v>17.5</v>
      </c>
      <c r="F241">
        <v>38</v>
      </c>
      <c r="G241">
        <v>13</v>
      </c>
      <c r="H241">
        <v>0.2</v>
      </c>
      <c r="I241">
        <v>14</v>
      </c>
      <c r="J241">
        <v>4</v>
      </c>
      <c r="K241">
        <v>2.8</v>
      </c>
      <c r="L241" t="s">
        <v>545</v>
      </c>
      <c r="M241">
        <v>4</v>
      </c>
      <c r="N241">
        <v>6.5</v>
      </c>
      <c r="O241">
        <v>20.5</v>
      </c>
    </row>
    <row r="242" spans="1:15" x14ac:dyDescent="0.2">
      <c r="A242" t="s">
        <v>658</v>
      </c>
      <c r="B242" s="4" t="e">
        <f t="shared" si="6"/>
        <v>#VALUE!</v>
      </c>
      <c r="C242" s="4" t="str">
        <f t="shared" si="7"/>
        <v>21–22 Mar</v>
      </c>
      <c r="D242" t="s">
        <v>120</v>
      </c>
      <c r="E242">
        <v>20.3</v>
      </c>
      <c r="F242">
        <v>37</v>
      </c>
      <c r="G242">
        <v>11.4</v>
      </c>
      <c r="I242">
        <v>15.3</v>
      </c>
      <c r="J242">
        <v>4.0999999999999996</v>
      </c>
      <c r="K242">
        <v>4.8</v>
      </c>
      <c r="L242" t="s">
        <v>545</v>
      </c>
      <c r="M242">
        <v>3</v>
      </c>
      <c r="N242">
        <v>4.0999999999999996</v>
      </c>
      <c r="O242">
        <v>16.7</v>
      </c>
    </row>
    <row r="243" spans="1:15" x14ac:dyDescent="0.2">
      <c r="A243" s="1">
        <v>42812</v>
      </c>
      <c r="B243" s="4">
        <f t="shared" si="6"/>
        <v>42081</v>
      </c>
      <c r="C243" s="4">
        <f t="shared" si="7"/>
        <v>42081</v>
      </c>
      <c r="D243" t="s">
        <v>498</v>
      </c>
      <c r="E243">
        <v>18.600000000000001</v>
      </c>
      <c r="F243">
        <v>38.799999999999997</v>
      </c>
      <c r="G243">
        <v>12.5</v>
      </c>
      <c r="H243">
        <v>0.2</v>
      </c>
      <c r="I243">
        <v>13.4</v>
      </c>
      <c r="J243">
        <v>4.4000000000000004</v>
      </c>
      <c r="K243">
        <v>3.3</v>
      </c>
      <c r="L243">
        <v>1</v>
      </c>
      <c r="M243">
        <v>2.6</v>
      </c>
      <c r="N243">
        <v>5.2</v>
      </c>
      <c r="O243">
        <v>20.2</v>
      </c>
    </row>
    <row r="244" spans="1:15" x14ac:dyDescent="0.2">
      <c r="A244" t="s">
        <v>659</v>
      </c>
      <c r="B244" s="4" t="e">
        <f t="shared" si="6"/>
        <v>#VALUE!</v>
      </c>
      <c r="C244" s="4" t="str">
        <f t="shared" si="7"/>
        <v>16–18 Mar</v>
      </c>
      <c r="D244" t="s">
        <v>111</v>
      </c>
      <c r="E244">
        <v>17.7</v>
      </c>
      <c r="F244">
        <v>39.700000000000003</v>
      </c>
      <c r="G244">
        <v>14.8</v>
      </c>
      <c r="I244">
        <v>12.2</v>
      </c>
      <c r="J244">
        <v>3.4</v>
      </c>
      <c r="K244">
        <v>3</v>
      </c>
      <c r="L244" t="s">
        <v>545</v>
      </c>
      <c r="M244">
        <v>2.9</v>
      </c>
      <c r="N244">
        <v>6.3</v>
      </c>
      <c r="O244">
        <v>22</v>
      </c>
    </row>
    <row r="245" spans="1:15" x14ac:dyDescent="0.2">
      <c r="A245" t="s">
        <v>660</v>
      </c>
      <c r="B245" s="4" t="e">
        <f t="shared" si="6"/>
        <v>#VALUE!</v>
      </c>
      <c r="C245" s="4" t="str">
        <f t="shared" si="7"/>
        <v>16–17 Mar</v>
      </c>
      <c r="D245" t="s">
        <v>501</v>
      </c>
      <c r="E245">
        <v>19.5</v>
      </c>
      <c r="F245">
        <v>37.4</v>
      </c>
      <c r="G245">
        <v>12.6</v>
      </c>
      <c r="I245">
        <v>14.4</v>
      </c>
      <c r="J245">
        <v>4</v>
      </c>
      <c r="K245">
        <v>2.8</v>
      </c>
      <c r="L245" t="s">
        <v>545</v>
      </c>
      <c r="M245">
        <v>2.5</v>
      </c>
      <c r="N245">
        <v>6.8</v>
      </c>
      <c r="O245">
        <v>17.899999999999999</v>
      </c>
    </row>
    <row r="246" spans="1:15" x14ac:dyDescent="0.2">
      <c r="A246" s="1">
        <v>42810</v>
      </c>
      <c r="B246" s="4">
        <f t="shared" si="6"/>
        <v>42079</v>
      </c>
      <c r="C246" s="4">
        <f t="shared" si="7"/>
        <v>42079</v>
      </c>
      <c r="D246" t="s">
        <v>20</v>
      </c>
      <c r="E246">
        <v>18.600000000000001</v>
      </c>
      <c r="F246">
        <v>37</v>
      </c>
      <c r="G246">
        <v>13</v>
      </c>
      <c r="I246">
        <v>13.7</v>
      </c>
      <c r="J246">
        <v>3.9</v>
      </c>
      <c r="K246">
        <v>4.4000000000000004</v>
      </c>
      <c r="L246">
        <v>1.8</v>
      </c>
      <c r="M246">
        <v>2</v>
      </c>
      <c r="N246">
        <v>5.6</v>
      </c>
      <c r="O246">
        <v>18.399999999999999</v>
      </c>
    </row>
    <row r="247" spans="1:15" x14ac:dyDescent="0.2">
      <c r="A247" s="1">
        <v>42810</v>
      </c>
      <c r="B247" s="4">
        <f t="shared" si="6"/>
        <v>42079</v>
      </c>
      <c r="C247" s="4">
        <f t="shared" si="7"/>
        <v>42079</v>
      </c>
      <c r="D247" t="s">
        <v>14</v>
      </c>
      <c r="E247">
        <v>18.5</v>
      </c>
      <c r="F247">
        <v>38</v>
      </c>
      <c r="G247">
        <v>11</v>
      </c>
      <c r="I247">
        <v>15.5</v>
      </c>
      <c r="J247">
        <v>4</v>
      </c>
      <c r="K247">
        <v>3.5</v>
      </c>
      <c r="L247" t="s">
        <v>545</v>
      </c>
      <c r="M247">
        <v>3.5</v>
      </c>
      <c r="N247">
        <v>6</v>
      </c>
      <c r="O247">
        <v>19.5</v>
      </c>
    </row>
    <row r="248" spans="1:15" x14ac:dyDescent="0.2">
      <c r="A248" t="s">
        <v>446</v>
      </c>
      <c r="B248" s="4" t="e">
        <f t="shared" si="6"/>
        <v>#VALUE!</v>
      </c>
      <c r="C248" s="4" t="str">
        <f t="shared" si="7"/>
        <v>14–15 Mar</v>
      </c>
      <c r="D248" t="s">
        <v>120</v>
      </c>
      <c r="E248">
        <v>20.2</v>
      </c>
      <c r="F248">
        <v>37.6</v>
      </c>
      <c r="G248">
        <v>11.7</v>
      </c>
      <c r="I248">
        <v>15.1</v>
      </c>
      <c r="J248">
        <v>4.0999999999999996</v>
      </c>
      <c r="K248">
        <v>4.4000000000000004</v>
      </c>
      <c r="L248" t="s">
        <v>545</v>
      </c>
      <c r="M248">
        <v>3.1</v>
      </c>
      <c r="N248">
        <v>3.8</v>
      </c>
      <c r="O248">
        <v>17.399999999999999</v>
      </c>
    </row>
    <row r="249" spans="1:15" x14ac:dyDescent="0.2">
      <c r="A249" s="1">
        <v>42807</v>
      </c>
      <c r="B249" s="4">
        <f t="shared" si="6"/>
        <v>42076</v>
      </c>
      <c r="C249" s="4">
        <f t="shared" si="7"/>
        <v>42076</v>
      </c>
      <c r="D249" t="s">
        <v>18</v>
      </c>
      <c r="E249">
        <v>18.5</v>
      </c>
      <c r="F249">
        <v>38.5</v>
      </c>
      <c r="G249">
        <v>12</v>
      </c>
      <c r="H249">
        <v>0.8</v>
      </c>
      <c r="I249">
        <v>13.5</v>
      </c>
      <c r="J249">
        <v>3</v>
      </c>
      <c r="K249">
        <v>2.5</v>
      </c>
      <c r="L249" t="s">
        <v>545</v>
      </c>
      <c r="M249">
        <v>4</v>
      </c>
      <c r="N249">
        <v>7.2</v>
      </c>
      <c r="O249">
        <v>20</v>
      </c>
    </row>
    <row r="250" spans="1:15" x14ac:dyDescent="0.2">
      <c r="A250" s="1">
        <v>42805</v>
      </c>
      <c r="B250" s="4">
        <f t="shared" si="6"/>
        <v>42074</v>
      </c>
      <c r="C250" s="4">
        <f t="shared" si="7"/>
        <v>42074</v>
      </c>
      <c r="D250" t="s">
        <v>498</v>
      </c>
      <c r="E250">
        <v>19.3</v>
      </c>
      <c r="F250">
        <v>38.5</v>
      </c>
      <c r="G250">
        <v>12.6</v>
      </c>
      <c r="H250">
        <v>0.4</v>
      </c>
      <c r="I250">
        <v>13.5</v>
      </c>
      <c r="J250">
        <v>4.2</v>
      </c>
      <c r="K250">
        <v>3.1</v>
      </c>
      <c r="L250">
        <v>0.9</v>
      </c>
      <c r="M250">
        <v>2.7</v>
      </c>
      <c r="N250">
        <v>4.8</v>
      </c>
      <c r="O250">
        <v>19.2</v>
      </c>
    </row>
    <row r="251" spans="1:15" x14ac:dyDescent="0.2">
      <c r="A251" t="s">
        <v>195</v>
      </c>
      <c r="B251" s="4" t="e">
        <f t="shared" si="6"/>
        <v>#VALUE!</v>
      </c>
      <c r="C251" s="4" t="str">
        <f t="shared" si="7"/>
        <v>9–11 Mar</v>
      </c>
      <c r="D251" t="s">
        <v>111</v>
      </c>
      <c r="E251">
        <v>16.5</v>
      </c>
      <c r="F251">
        <v>39.200000000000003</v>
      </c>
      <c r="G251">
        <v>16</v>
      </c>
      <c r="I251">
        <v>13</v>
      </c>
      <c r="J251">
        <v>3.2</v>
      </c>
      <c r="K251">
        <v>2.2000000000000002</v>
      </c>
      <c r="L251" t="s">
        <v>545</v>
      </c>
      <c r="M251">
        <v>3.8</v>
      </c>
      <c r="N251">
        <v>6.1</v>
      </c>
      <c r="O251">
        <v>22.7</v>
      </c>
    </row>
    <row r="252" spans="1:15" x14ac:dyDescent="0.2">
      <c r="A252" t="s">
        <v>661</v>
      </c>
      <c r="B252" s="4" t="e">
        <f t="shared" si="6"/>
        <v>#VALUE!</v>
      </c>
      <c r="C252" s="4" t="str">
        <f t="shared" si="7"/>
        <v>9–10 Mar</v>
      </c>
      <c r="D252" t="s">
        <v>501</v>
      </c>
      <c r="E252">
        <v>19.2</v>
      </c>
      <c r="F252">
        <v>37.200000000000003</v>
      </c>
      <c r="G252">
        <v>12.5</v>
      </c>
      <c r="I252">
        <v>14.5</v>
      </c>
      <c r="J252">
        <v>4</v>
      </c>
      <c r="K252">
        <v>2.7</v>
      </c>
      <c r="L252" t="s">
        <v>545</v>
      </c>
      <c r="M252">
        <v>3.2</v>
      </c>
      <c r="N252">
        <v>6.7</v>
      </c>
      <c r="O252">
        <v>18</v>
      </c>
    </row>
    <row r="253" spans="1:15" x14ac:dyDescent="0.2">
      <c r="A253" s="1">
        <v>42803</v>
      </c>
      <c r="B253" s="4">
        <f t="shared" si="6"/>
        <v>42072</v>
      </c>
      <c r="C253" s="4">
        <f t="shared" si="7"/>
        <v>42072</v>
      </c>
      <c r="D253" t="s">
        <v>14</v>
      </c>
      <c r="E253">
        <v>17.5</v>
      </c>
      <c r="F253">
        <v>38</v>
      </c>
      <c r="G253">
        <v>11</v>
      </c>
      <c r="I253">
        <v>16</v>
      </c>
      <c r="J253">
        <v>4</v>
      </c>
      <c r="K253">
        <v>3.5</v>
      </c>
      <c r="L253" t="s">
        <v>545</v>
      </c>
      <c r="M253">
        <v>4</v>
      </c>
      <c r="N253">
        <v>6</v>
      </c>
      <c r="O253">
        <v>20.5</v>
      </c>
    </row>
    <row r="254" spans="1:15" x14ac:dyDescent="0.2">
      <c r="A254" t="s">
        <v>285</v>
      </c>
      <c r="B254" s="4" t="e">
        <f t="shared" si="6"/>
        <v>#VALUE!</v>
      </c>
      <c r="C254" s="4" t="str">
        <f t="shared" si="7"/>
        <v>7–8 Mar</v>
      </c>
      <c r="D254" t="s">
        <v>48</v>
      </c>
      <c r="E254">
        <v>17.5</v>
      </c>
      <c r="F254">
        <v>38.5</v>
      </c>
      <c r="G254">
        <v>12</v>
      </c>
      <c r="H254">
        <v>0.2</v>
      </c>
      <c r="I254">
        <v>14.5</v>
      </c>
      <c r="J254">
        <v>4</v>
      </c>
      <c r="K254">
        <v>2.5</v>
      </c>
      <c r="L254" t="s">
        <v>545</v>
      </c>
      <c r="M254">
        <v>4.3</v>
      </c>
      <c r="N254">
        <v>6.5</v>
      </c>
      <c r="O254">
        <v>21</v>
      </c>
    </row>
    <row r="255" spans="1:15" x14ac:dyDescent="0.2">
      <c r="A255" t="s">
        <v>285</v>
      </c>
      <c r="B255" s="4" t="e">
        <f t="shared" si="6"/>
        <v>#VALUE!</v>
      </c>
      <c r="C255" s="4" t="str">
        <f t="shared" si="7"/>
        <v>7–8 Mar</v>
      </c>
      <c r="D255" t="s">
        <v>120</v>
      </c>
      <c r="E255">
        <v>19.899999999999999</v>
      </c>
      <c r="F255">
        <v>37.4</v>
      </c>
      <c r="G255">
        <v>11.6</v>
      </c>
      <c r="I255">
        <v>16.100000000000001</v>
      </c>
      <c r="J255">
        <v>4</v>
      </c>
      <c r="K255">
        <v>4.3</v>
      </c>
      <c r="L255" t="s">
        <v>545</v>
      </c>
      <c r="M255">
        <v>3</v>
      </c>
      <c r="N255">
        <v>2.4</v>
      </c>
      <c r="O255">
        <v>17.5</v>
      </c>
    </row>
    <row r="256" spans="1:15" x14ac:dyDescent="0.2">
      <c r="A256" t="s">
        <v>662</v>
      </c>
      <c r="B256" s="4" t="e">
        <f t="shared" si="6"/>
        <v>#VALUE!</v>
      </c>
      <c r="C256" s="4" t="str">
        <f t="shared" si="7"/>
        <v>3–5 Mar</v>
      </c>
      <c r="D256" t="s">
        <v>72</v>
      </c>
      <c r="E256">
        <v>19</v>
      </c>
      <c r="F256">
        <v>38</v>
      </c>
      <c r="G256">
        <v>11.5</v>
      </c>
      <c r="I256">
        <v>15</v>
      </c>
      <c r="J256">
        <v>4.2</v>
      </c>
      <c r="K256">
        <v>4</v>
      </c>
      <c r="L256" t="s">
        <v>545</v>
      </c>
      <c r="M256">
        <v>3.8</v>
      </c>
      <c r="N256">
        <v>4.5</v>
      </c>
      <c r="O256">
        <v>19</v>
      </c>
    </row>
    <row r="257" spans="1:15" x14ac:dyDescent="0.2">
      <c r="A257" s="1">
        <v>42798</v>
      </c>
      <c r="B257" s="4">
        <f t="shared" si="6"/>
        <v>42067</v>
      </c>
      <c r="C257" s="4">
        <f t="shared" si="7"/>
        <v>42067</v>
      </c>
      <c r="D257" t="s">
        <v>498</v>
      </c>
      <c r="E257">
        <v>18.5</v>
      </c>
      <c r="F257">
        <v>38.299999999999997</v>
      </c>
      <c r="G257">
        <v>12.9</v>
      </c>
      <c r="H257">
        <v>0.4</v>
      </c>
      <c r="I257">
        <v>14.2</v>
      </c>
      <c r="J257">
        <v>3.9</v>
      </c>
      <c r="K257">
        <v>3.3</v>
      </c>
      <c r="L257">
        <v>0.7</v>
      </c>
      <c r="M257">
        <v>2.9</v>
      </c>
      <c r="N257">
        <v>4.9000000000000004</v>
      </c>
      <c r="O257">
        <v>19.8</v>
      </c>
    </row>
    <row r="258" spans="1:15" x14ac:dyDescent="0.2">
      <c r="A258" t="s">
        <v>663</v>
      </c>
      <c r="B258" s="4" t="e">
        <f t="shared" si="6"/>
        <v>#VALUE!</v>
      </c>
      <c r="C258" s="4" t="str">
        <f t="shared" si="7"/>
        <v>2–4 Mar</v>
      </c>
      <c r="D258" t="s">
        <v>111</v>
      </c>
      <c r="E258">
        <v>17</v>
      </c>
      <c r="F258">
        <v>39.799999999999997</v>
      </c>
      <c r="G258">
        <v>14.7</v>
      </c>
      <c r="I258">
        <v>13.6</v>
      </c>
      <c r="J258">
        <v>2.9</v>
      </c>
      <c r="K258">
        <v>2.2999999999999998</v>
      </c>
      <c r="L258" t="s">
        <v>545</v>
      </c>
      <c r="M258">
        <v>3.4</v>
      </c>
      <c r="N258">
        <v>6.3</v>
      </c>
      <c r="O258">
        <v>22.8</v>
      </c>
    </row>
    <row r="259" spans="1:15" x14ac:dyDescent="0.2">
      <c r="A259" t="s">
        <v>664</v>
      </c>
      <c r="B259" s="4" t="e">
        <f t="shared" ref="B259:B322" si="8">DATE(YEAR(A259)-2,MONTH(A259),DAY(A259))</f>
        <v>#VALUE!</v>
      </c>
      <c r="C259" s="4" t="str">
        <f t="shared" ref="C259:C322" si="9">IF(ISERROR(B259), A259, B259)</f>
        <v>2–3 Mar</v>
      </c>
      <c r="D259" t="s">
        <v>501</v>
      </c>
      <c r="E259">
        <v>19.399999999999999</v>
      </c>
      <c r="F259">
        <v>37</v>
      </c>
      <c r="G259">
        <v>12.4</v>
      </c>
      <c r="I259">
        <v>14.2</v>
      </c>
      <c r="J259">
        <v>4.2</v>
      </c>
      <c r="K259">
        <v>2.5</v>
      </c>
      <c r="L259" t="s">
        <v>545</v>
      </c>
      <c r="M259">
        <v>3.3</v>
      </c>
      <c r="N259">
        <v>7</v>
      </c>
      <c r="O259">
        <v>17.600000000000001</v>
      </c>
    </row>
    <row r="260" spans="1:15" x14ac:dyDescent="0.2">
      <c r="A260" s="1">
        <v>42796</v>
      </c>
      <c r="B260" s="4">
        <f t="shared" si="8"/>
        <v>42065</v>
      </c>
      <c r="C260" s="4">
        <f t="shared" si="9"/>
        <v>42065</v>
      </c>
      <c r="D260" t="s">
        <v>124</v>
      </c>
      <c r="E260">
        <v>19</v>
      </c>
      <c r="F260">
        <v>38</v>
      </c>
      <c r="G260">
        <v>13</v>
      </c>
      <c r="I260">
        <v>14</v>
      </c>
      <c r="J260">
        <v>4</v>
      </c>
      <c r="K260">
        <v>2.5</v>
      </c>
      <c r="L260" t="s">
        <v>545</v>
      </c>
      <c r="M260">
        <v>3.5</v>
      </c>
      <c r="N260">
        <v>6</v>
      </c>
      <c r="O260">
        <v>19</v>
      </c>
    </row>
    <row r="261" spans="1:15" x14ac:dyDescent="0.2">
      <c r="A261" s="1">
        <v>42796</v>
      </c>
      <c r="B261" s="4">
        <f t="shared" si="8"/>
        <v>42065</v>
      </c>
      <c r="C261" s="4">
        <f t="shared" si="9"/>
        <v>42065</v>
      </c>
      <c r="D261" t="s">
        <v>48</v>
      </c>
      <c r="E261">
        <v>17.5</v>
      </c>
      <c r="F261">
        <v>38.5</v>
      </c>
      <c r="G261">
        <v>12.5</v>
      </c>
      <c r="H261">
        <v>0.5</v>
      </c>
      <c r="I261">
        <v>15</v>
      </c>
      <c r="J261">
        <v>4</v>
      </c>
      <c r="K261">
        <v>2.5</v>
      </c>
      <c r="L261" t="s">
        <v>545</v>
      </c>
      <c r="M261">
        <v>4</v>
      </c>
      <c r="N261">
        <v>5.5</v>
      </c>
      <c r="O261">
        <v>21</v>
      </c>
    </row>
    <row r="262" spans="1:15" x14ac:dyDescent="0.2">
      <c r="A262" s="1">
        <v>42796</v>
      </c>
      <c r="B262" s="4">
        <f t="shared" si="8"/>
        <v>42065</v>
      </c>
      <c r="C262" s="4">
        <f t="shared" si="9"/>
        <v>42065</v>
      </c>
      <c r="D262" t="s">
        <v>20</v>
      </c>
      <c r="E262">
        <v>17.5</v>
      </c>
      <c r="F262">
        <v>37.200000000000003</v>
      </c>
      <c r="G262">
        <v>13</v>
      </c>
      <c r="I262">
        <v>14.6</v>
      </c>
      <c r="J262">
        <v>4.4000000000000004</v>
      </c>
      <c r="K262">
        <v>4.2</v>
      </c>
      <c r="L262">
        <v>1.8</v>
      </c>
      <c r="M262">
        <v>2</v>
      </c>
      <c r="N262">
        <v>5.3</v>
      </c>
      <c r="O262">
        <v>19.7</v>
      </c>
    </row>
    <row r="263" spans="1:15" x14ac:dyDescent="0.2">
      <c r="A263" s="1">
        <v>42796</v>
      </c>
      <c r="B263" s="4">
        <f t="shared" si="8"/>
        <v>42065</v>
      </c>
      <c r="C263" s="4">
        <f t="shared" si="9"/>
        <v>42065</v>
      </c>
      <c r="D263" t="s">
        <v>14</v>
      </c>
      <c r="E263">
        <v>17</v>
      </c>
      <c r="F263">
        <v>38</v>
      </c>
      <c r="G263">
        <v>11</v>
      </c>
      <c r="I263">
        <v>16</v>
      </c>
      <c r="J263">
        <v>4.5</v>
      </c>
      <c r="K263">
        <v>3.5</v>
      </c>
      <c r="L263" t="s">
        <v>545</v>
      </c>
      <c r="M263">
        <v>4</v>
      </c>
      <c r="N263">
        <v>6</v>
      </c>
      <c r="O263">
        <v>21</v>
      </c>
    </row>
    <row r="264" spans="1:15" x14ac:dyDescent="0.2">
      <c r="A264" s="1">
        <v>42796</v>
      </c>
      <c r="B264" s="4">
        <f t="shared" si="8"/>
        <v>42065</v>
      </c>
      <c r="C264" s="4">
        <f t="shared" si="9"/>
        <v>42065</v>
      </c>
      <c r="D264" t="s">
        <v>13</v>
      </c>
      <c r="E264">
        <v>19.7</v>
      </c>
      <c r="F264">
        <v>36.5</v>
      </c>
      <c r="G264">
        <v>13.1</v>
      </c>
      <c r="I264">
        <v>14.7</v>
      </c>
      <c r="J264">
        <v>3.8</v>
      </c>
      <c r="K264">
        <v>4</v>
      </c>
      <c r="L264">
        <v>1.7</v>
      </c>
      <c r="M264">
        <v>3.2</v>
      </c>
      <c r="N264">
        <v>3.3</v>
      </c>
      <c r="O264">
        <v>16.8</v>
      </c>
    </row>
    <row r="265" spans="1:15" x14ac:dyDescent="0.2">
      <c r="A265" s="1">
        <v>42794</v>
      </c>
      <c r="B265" s="4">
        <f t="shared" si="8"/>
        <v>42063</v>
      </c>
      <c r="C265" s="4">
        <f t="shared" si="9"/>
        <v>42063</v>
      </c>
      <c r="D265" t="s">
        <v>48</v>
      </c>
      <c r="E265">
        <v>17.5</v>
      </c>
      <c r="F265">
        <v>39</v>
      </c>
      <c r="G265">
        <v>12.5</v>
      </c>
      <c r="H265">
        <v>0.5</v>
      </c>
      <c r="I265">
        <v>15</v>
      </c>
      <c r="J265">
        <v>4</v>
      </c>
      <c r="K265">
        <v>2.5</v>
      </c>
      <c r="L265" t="s">
        <v>545</v>
      </c>
      <c r="M265">
        <v>4</v>
      </c>
      <c r="N265">
        <v>4.5</v>
      </c>
      <c r="O265">
        <v>21.5</v>
      </c>
    </row>
    <row r="266" spans="1:15" x14ac:dyDescent="0.2">
      <c r="A266" t="s">
        <v>105</v>
      </c>
      <c r="B266" s="4" t="e">
        <f t="shared" si="8"/>
        <v>#VALUE!</v>
      </c>
      <c r="C266" s="4" t="str">
        <f t="shared" si="9"/>
        <v>27–28 Feb</v>
      </c>
      <c r="D266" t="s">
        <v>120</v>
      </c>
      <c r="E266">
        <v>19.600000000000001</v>
      </c>
      <c r="F266">
        <v>37.1</v>
      </c>
      <c r="G266">
        <v>12</v>
      </c>
      <c r="I266">
        <v>15.9</v>
      </c>
      <c r="J266">
        <v>4</v>
      </c>
      <c r="K266">
        <v>4.0999999999999996</v>
      </c>
      <c r="L266" t="s">
        <v>545</v>
      </c>
      <c r="M266">
        <v>3.1</v>
      </c>
      <c r="N266">
        <v>2.8</v>
      </c>
      <c r="O266">
        <v>17.5</v>
      </c>
    </row>
    <row r="267" spans="1:15" x14ac:dyDescent="0.2">
      <c r="A267" t="s">
        <v>665</v>
      </c>
      <c r="B267" s="4" t="e">
        <f t="shared" si="8"/>
        <v>#VALUE!</v>
      </c>
      <c r="C267" s="4" t="str">
        <f t="shared" si="9"/>
        <v>23–28 Feb</v>
      </c>
      <c r="D267" t="s">
        <v>134</v>
      </c>
      <c r="E267">
        <v>18.8</v>
      </c>
      <c r="F267">
        <v>36.5</v>
      </c>
      <c r="G267">
        <v>12.4</v>
      </c>
      <c r="I267">
        <v>15.3</v>
      </c>
      <c r="J267">
        <v>3.6</v>
      </c>
      <c r="K267">
        <v>3.5</v>
      </c>
      <c r="L267" t="s">
        <v>545</v>
      </c>
      <c r="M267">
        <v>3.5</v>
      </c>
      <c r="N267">
        <v>6.4</v>
      </c>
      <c r="O267">
        <v>17.7</v>
      </c>
    </row>
    <row r="268" spans="1:15" x14ac:dyDescent="0.2">
      <c r="A268" s="1">
        <v>42791</v>
      </c>
      <c r="B268" s="4">
        <f t="shared" si="8"/>
        <v>42060</v>
      </c>
      <c r="C268" s="4">
        <f t="shared" si="9"/>
        <v>42060</v>
      </c>
      <c r="D268" t="s">
        <v>498</v>
      </c>
      <c r="E268">
        <v>18.3</v>
      </c>
      <c r="F268">
        <v>38.5</v>
      </c>
      <c r="G268">
        <v>12.6</v>
      </c>
      <c r="H268">
        <v>0.3</v>
      </c>
      <c r="I268">
        <v>14.2</v>
      </c>
      <c r="J268">
        <v>3.7</v>
      </c>
      <c r="K268">
        <v>2.9</v>
      </c>
      <c r="L268">
        <v>0.7</v>
      </c>
      <c r="M268">
        <v>2.7</v>
      </c>
      <c r="N268">
        <v>6.1</v>
      </c>
      <c r="O268">
        <v>20.2</v>
      </c>
    </row>
    <row r="269" spans="1:15" x14ac:dyDescent="0.2">
      <c r="A269" t="s">
        <v>666</v>
      </c>
      <c r="B269" s="4" t="e">
        <f t="shared" si="8"/>
        <v>#VALUE!</v>
      </c>
      <c r="C269" s="4" t="str">
        <f t="shared" si="9"/>
        <v>23–25 Feb</v>
      </c>
      <c r="D269" t="s">
        <v>111</v>
      </c>
      <c r="E269">
        <v>16.100000000000001</v>
      </c>
      <c r="F269">
        <v>40.200000000000003</v>
      </c>
      <c r="G269">
        <v>16.100000000000001</v>
      </c>
      <c r="I269">
        <v>12</v>
      </c>
      <c r="J269">
        <v>3.5</v>
      </c>
      <c r="K269">
        <v>2.4</v>
      </c>
      <c r="L269" t="s">
        <v>545</v>
      </c>
      <c r="M269">
        <v>3.9</v>
      </c>
      <c r="N269">
        <v>5.8</v>
      </c>
      <c r="O269">
        <v>24.1</v>
      </c>
    </row>
    <row r="270" spans="1:15" x14ac:dyDescent="0.2">
      <c r="A270" t="s">
        <v>456</v>
      </c>
      <c r="B270" s="4" t="e">
        <f t="shared" si="8"/>
        <v>#VALUE!</v>
      </c>
      <c r="C270" s="4" t="str">
        <f t="shared" si="9"/>
        <v>23–24 Feb</v>
      </c>
      <c r="D270" t="s">
        <v>501</v>
      </c>
      <c r="E270">
        <v>19.3</v>
      </c>
      <c r="F270">
        <v>37</v>
      </c>
      <c r="G270">
        <v>13.2</v>
      </c>
      <c r="I270">
        <v>14</v>
      </c>
      <c r="J270">
        <v>4.2</v>
      </c>
      <c r="K270">
        <v>2.5</v>
      </c>
      <c r="L270" t="s">
        <v>545</v>
      </c>
      <c r="M270">
        <v>3.3</v>
      </c>
      <c r="N270">
        <v>6.5</v>
      </c>
      <c r="O270">
        <v>17.7</v>
      </c>
    </row>
    <row r="271" spans="1:15" x14ac:dyDescent="0.2">
      <c r="A271" s="1">
        <v>42789</v>
      </c>
      <c r="B271" s="4">
        <f t="shared" si="8"/>
        <v>42058</v>
      </c>
      <c r="C271" s="4">
        <f t="shared" si="9"/>
        <v>42058</v>
      </c>
      <c r="D271" t="s">
        <v>14</v>
      </c>
      <c r="E271">
        <v>16.5</v>
      </c>
      <c r="F271">
        <v>39</v>
      </c>
      <c r="G271">
        <v>11</v>
      </c>
      <c r="I271">
        <v>16</v>
      </c>
      <c r="J271">
        <v>4</v>
      </c>
      <c r="K271">
        <v>3.5</v>
      </c>
      <c r="L271" t="s">
        <v>545</v>
      </c>
      <c r="M271">
        <v>4.5</v>
      </c>
      <c r="N271">
        <v>5.5</v>
      </c>
      <c r="O271">
        <v>22.5</v>
      </c>
    </row>
    <row r="272" spans="1:15" x14ac:dyDescent="0.2">
      <c r="A272" t="s">
        <v>667</v>
      </c>
      <c r="B272" s="4" t="e">
        <f t="shared" si="8"/>
        <v>#VALUE!</v>
      </c>
      <c r="C272" s="4" t="str">
        <f t="shared" si="9"/>
        <v>21–22 Feb</v>
      </c>
      <c r="D272" t="s">
        <v>120</v>
      </c>
      <c r="E272">
        <v>20.100000000000001</v>
      </c>
      <c r="F272">
        <v>37.200000000000003</v>
      </c>
      <c r="G272">
        <v>12.4</v>
      </c>
      <c r="I272">
        <v>15.1</v>
      </c>
      <c r="J272">
        <v>4.0999999999999996</v>
      </c>
      <c r="K272">
        <v>3.8</v>
      </c>
      <c r="L272" t="s">
        <v>545</v>
      </c>
      <c r="M272">
        <v>3</v>
      </c>
      <c r="N272">
        <v>4.3</v>
      </c>
      <c r="O272">
        <v>17.100000000000001</v>
      </c>
    </row>
    <row r="273" spans="1:15" x14ac:dyDescent="0.2">
      <c r="A273" s="1">
        <v>42785</v>
      </c>
      <c r="B273" s="4">
        <f t="shared" si="8"/>
        <v>42054</v>
      </c>
      <c r="C273" s="4">
        <f t="shared" si="9"/>
        <v>42054</v>
      </c>
      <c r="D273" t="s">
        <v>18</v>
      </c>
      <c r="E273">
        <v>18.5</v>
      </c>
      <c r="F273">
        <v>38.5</v>
      </c>
      <c r="G273">
        <v>13.5</v>
      </c>
      <c r="I273">
        <v>14.5</v>
      </c>
      <c r="J273">
        <v>4</v>
      </c>
      <c r="K273">
        <v>2</v>
      </c>
      <c r="L273" t="s">
        <v>545</v>
      </c>
      <c r="M273">
        <v>3.5</v>
      </c>
      <c r="N273">
        <v>5.5</v>
      </c>
      <c r="O273">
        <v>20</v>
      </c>
    </row>
    <row r="274" spans="1:15" x14ac:dyDescent="0.2">
      <c r="A274" s="1">
        <v>42784</v>
      </c>
      <c r="B274" s="4">
        <f t="shared" si="8"/>
        <v>42053</v>
      </c>
      <c r="C274" s="4">
        <f t="shared" si="9"/>
        <v>42053</v>
      </c>
      <c r="D274" t="s">
        <v>498</v>
      </c>
      <c r="E274">
        <v>18.7</v>
      </c>
      <c r="F274">
        <v>37.799999999999997</v>
      </c>
      <c r="G274">
        <v>13</v>
      </c>
      <c r="H274">
        <v>0.2</v>
      </c>
      <c r="I274">
        <v>13.8</v>
      </c>
      <c r="J274">
        <v>3.6</v>
      </c>
      <c r="K274">
        <v>2.9</v>
      </c>
      <c r="L274">
        <v>0.9</v>
      </c>
      <c r="M274">
        <v>3</v>
      </c>
      <c r="N274">
        <v>6.1</v>
      </c>
      <c r="O274">
        <v>19.100000000000001</v>
      </c>
    </row>
    <row r="275" spans="1:15" x14ac:dyDescent="0.2">
      <c r="A275" t="s">
        <v>296</v>
      </c>
      <c r="B275" s="4" t="e">
        <f t="shared" si="8"/>
        <v>#VALUE!</v>
      </c>
      <c r="C275" s="4" t="str">
        <f t="shared" si="9"/>
        <v>17–18 Feb</v>
      </c>
      <c r="D275" t="s">
        <v>124</v>
      </c>
      <c r="E275">
        <v>18</v>
      </c>
      <c r="F275">
        <v>38</v>
      </c>
      <c r="G275">
        <v>14</v>
      </c>
      <c r="I275">
        <v>14</v>
      </c>
      <c r="J275">
        <v>3</v>
      </c>
      <c r="K275">
        <v>3</v>
      </c>
      <c r="L275" t="s">
        <v>545</v>
      </c>
      <c r="M275">
        <v>5</v>
      </c>
      <c r="N275">
        <v>5</v>
      </c>
      <c r="O275">
        <v>20</v>
      </c>
    </row>
    <row r="276" spans="1:15" x14ac:dyDescent="0.2">
      <c r="A276" t="s">
        <v>297</v>
      </c>
      <c r="B276" s="4" t="e">
        <f t="shared" si="8"/>
        <v>#VALUE!</v>
      </c>
      <c r="C276" s="4" t="str">
        <f t="shared" si="9"/>
        <v>16–18 Feb</v>
      </c>
      <c r="D276" t="s">
        <v>111</v>
      </c>
      <c r="E276">
        <v>16.8</v>
      </c>
      <c r="F276">
        <v>39.4</v>
      </c>
      <c r="G276">
        <v>15.9</v>
      </c>
      <c r="I276">
        <v>12.3</v>
      </c>
      <c r="J276">
        <v>2.6</v>
      </c>
      <c r="K276">
        <v>2.7</v>
      </c>
      <c r="L276" t="s">
        <v>545</v>
      </c>
      <c r="M276">
        <v>4.2</v>
      </c>
      <c r="N276">
        <v>6.1</v>
      </c>
      <c r="O276">
        <v>22.6</v>
      </c>
    </row>
    <row r="277" spans="1:15" x14ac:dyDescent="0.2">
      <c r="A277" t="s">
        <v>300</v>
      </c>
      <c r="B277" s="4" t="e">
        <f t="shared" si="8"/>
        <v>#VALUE!</v>
      </c>
      <c r="C277" s="4" t="str">
        <f t="shared" si="9"/>
        <v>16–17 Feb</v>
      </c>
      <c r="D277" t="s">
        <v>501</v>
      </c>
      <c r="E277">
        <v>18.7</v>
      </c>
      <c r="F277">
        <v>37</v>
      </c>
      <c r="G277">
        <v>12.8</v>
      </c>
      <c r="I277">
        <v>14.7</v>
      </c>
      <c r="J277">
        <v>4</v>
      </c>
      <c r="K277">
        <v>2.5</v>
      </c>
      <c r="L277" t="s">
        <v>545</v>
      </c>
      <c r="M277">
        <v>3.5</v>
      </c>
      <c r="N277">
        <v>6.8</v>
      </c>
      <c r="O277">
        <v>18.3</v>
      </c>
    </row>
    <row r="278" spans="1:15" x14ac:dyDescent="0.2">
      <c r="A278" s="1">
        <v>42782</v>
      </c>
      <c r="B278" s="4">
        <f t="shared" si="8"/>
        <v>42051</v>
      </c>
      <c r="C278" s="4">
        <f t="shared" si="9"/>
        <v>42051</v>
      </c>
      <c r="D278" t="s">
        <v>14</v>
      </c>
      <c r="E278">
        <v>17</v>
      </c>
      <c r="F278">
        <v>38</v>
      </c>
      <c r="G278">
        <v>11.5</v>
      </c>
      <c r="I278">
        <v>15.5</v>
      </c>
      <c r="J278">
        <v>4.5</v>
      </c>
      <c r="K278">
        <v>3.5</v>
      </c>
      <c r="L278" t="s">
        <v>545</v>
      </c>
      <c r="M278">
        <v>4.5</v>
      </c>
      <c r="N278">
        <v>5.5</v>
      </c>
      <c r="O278">
        <v>21</v>
      </c>
    </row>
    <row r="279" spans="1:15" x14ac:dyDescent="0.2">
      <c r="A279" s="1">
        <v>42782</v>
      </c>
      <c r="B279" s="4">
        <f t="shared" si="8"/>
        <v>42051</v>
      </c>
      <c r="C279" s="4">
        <f t="shared" si="9"/>
        <v>42051</v>
      </c>
      <c r="D279" t="s">
        <v>13</v>
      </c>
      <c r="E279">
        <v>20.2</v>
      </c>
      <c r="F279">
        <v>37.200000000000003</v>
      </c>
      <c r="G279">
        <v>13.5</v>
      </c>
      <c r="I279">
        <v>13.5</v>
      </c>
      <c r="J279">
        <v>3.5</v>
      </c>
      <c r="K279">
        <v>3.1</v>
      </c>
      <c r="L279">
        <v>2</v>
      </c>
      <c r="M279">
        <v>3.1</v>
      </c>
      <c r="N279">
        <v>3.9</v>
      </c>
      <c r="O279">
        <v>17</v>
      </c>
    </row>
    <row r="280" spans="1:15" x14ac:dyDescent="0.2">
      <c r="A280" s="1">
        <v>42782</v>
      </c>
      <c r="B280" s="4">
        <f t="shared" si="8"/>
        <v>42051</v>
      </c>
      <c r="C280" s="4">
        <f t="shared" si="9"/>
        <v>42051</v>
      </c>
      <c r="D280" t="s">
        <v>20</v>
      </c>
      <c r="E280">
        <v>18.3</v>
      </c>
      <c r="F280">
        <v>36.700000000000003</v>
      </c>
      <c r="G280">
        <v>14</v>
      </c>
      <c r="I280">
        <v>14</v>
      </c>
      <c r="J280">
        <v>4.0999999999999996</v>
      </c>
      <c r="K280">
        <v>3.9</v>
      </c>
      <c r="L280">
        <v>1.9</v>
      </c>
      <c r="M280">
        <v>1.8</v>
      </c>
      <c r="N280">
        <v>5.3</v>
      </c>
      <c r="O280">
        <v>18.399999999999999</v>
      </c>
    </row>
    <row r="281" spans="1:15" x14ac:dyDescent="0.2">
      <c r="A281" t="s">
        <v>668</v>
      </c>
      <c r="B281" s="4" t="e">
        <f t="shared" si="8"/>
        <v>#VALUE!</v>
      </c>
      <c r="C281" s="4" t="str">
        <f t="shared" si="9"/>
        <v>14–15 Feb</v>
      </c>
      <c r="D281" t="s">
        <v>48</v>
      </c>
      <c r="E281">
        <v>18</v>
      </c>
      <c r="F281">
        <v>38</v>
      </c>
      <c r="G281">
        <v>13.5</v>
      </c>
      <c r="H281">
        <v>0.5</v>
      </c>
      <c r="I281">
        <v>14.5</v>
      </c>
      <c r="J281">
        <v>4</v>
      </c>
      <c r="K281">
        <v>3</v>
      </c>
      <c r="L281" t="s">
        <v>545</v>
      </c>
      <c r="M281">
        <v>4</v>
      </c>
      <c r="N281">
        <v>4.5</v>
      </c>
      <c r="O281">
        <v>20</v>
      </c>
    </row>
    <row r="282" spans="1:15" x14ac:dyDescent="0.2">
      <c r="A282" t="s">
        <v>668</v>
      </c>
      <c r="B282" s="4" t="e">
        <f t="shared" si="8"/>
        <v>#VALUE!</v>
      </c>
      <c r="C282" s="4" t="str">
        <f t="shared" si="9"/>
        <v>14–15 Feb</v>
      </c>
      <c r="D282" t="s">
        <v>120</v>
      </c>
      <c r="E282">
        <v>19.8</v>
      </c>
      <c r="F282">
        <v>37.1</v>
      </c>
      <c r="G282">
        <v>12</v>
      </c>
      <c r="I282">
        <v>15.5</v>
      </c>
      <c r="J282">
        <v>4.0999999999999996</v>
      </c>
      <c r="K282">
        <v>3.8</v>
      </c>
      <c r="L282" t="s">
        <v>545</v>
      </c>
      <c r="M282">
        <v>3.2</v>
      </c>
      <c r="N282">
        <v>4.5</v>
      </c>
      <c r="O282">
        <v>17.3</v>
      </c>
    </row>
    <row r="283" spans="1:15" x14ac:dyDescent="0.2">
      <c r="A283" s="1">
        <v>42777</v>
      </c>
      <c r="B283" s="4">
        <f t="shared" si="8"/>
        <v>42046</v>
      </c>
      <c r="C283" s="4">
        <f t="shared" si="9"/>
        <v>42046</v>
      </c>
      <c r="D283" t="s">
        <v>498</v>
      </c>
      <c r="E283">
        <v>19.100000000000001</v>
      </c>
      <c r="F283">
        <v>37.5</v>
      </c>
      <c r="G283">
        <v>12.8</v>
      </c>
      <c r="H283">
        <v>0.3</v>
      </c>
      <c r="I283">
        <v>13.9</v>
      </c>
      <c r="J283">
        <v>3.8</v>
      </c>
      <c r="K283">
        <v>3.1</v>
      </c>
      <c r="L283">
        <v>0.9</v>
      </c>
      <c r="M283">
        <v>2.8</v>
      </c>
      <c r="N283">
        <v>5.8</v>
      </c>
      <c r="O283">
        <v>18.399999999999999</v>
      </c>
    </row>
    <row r="284" spans="1:15" x14ac:dyDescent="0.2">
      <c r="A284" s="1">
        <v>42777</v>
      </c>
      <c r="B284" s="4">
        <f t="shared" si="8"/>
        <v>42046</v>
      </c>
      <c r="C284" s="4">
        <f t="shared" si="9"/>
        <v>42046</v>
      </c>
      <c r="D284" t="s">
        <v>18</v>
      </c>
      <c r="E284">
        <v>19</v>
      </c>
      <c r="F284">
        <v>38</v>
      </c>
      <c r="G284">
        <v>13</v>
      </c>
      <c r="I284">
        <v>14.5</v>
      </c>
      <c r="J284">
        <v>4</v>
      </c>
      <c r="K284">
        <v>2</v>
      </c>
      <c r="L284" t="s">
        <v>545</v>
      </c>
      <c r="M284">
        <v>3</v>
      </c>
      <c r="N284">
        <v>6.5</v>
      </c>
      <c r="O284">
        <v>19</v>
      </c>
    </row>
    <row r="285" spans="1:15" x14ac:dyDescent="0.2">
      <c r="A285" t="s">
        <v>305</v>
      </c>
      <c r="B285" s="4" t="e">
        <f t="shared" si="8"/>
        <v>#VALUE!</v>
      </c>
      <c r="C285" s="4" t="str">
        <f t="shared" si="9"/>
        <v>9–11 Feb</v>
      </c>
      <c r="D285" t="s">
        <v>111</v>
      </c>
      <c r="E285">
        <v>18.100000000000001</v>
      </c>
      <c r="F285">
        <v>38.700000000000003</v>
      </c>
      <c r="G285">
        <v>14.6</v>
      </c>
      <c r="H285">
        <v>0.2</v>
      </c>
      <c r="I285">
        <v>12.3</v>
      </c>
      <c r="J285">
        <v>3.2</v>
      </c>
      <c r="K285">
        <v>3</v>
      </c>
      <c r="L285" t="s">
        <v>545</v>
      </c>
      <c r="M285">
        <v>3.4</v>
      </c>
      <c r="N285">
        <v>6.7</v>
      </c>
      <c r="O285">
        <v>20.6</v>
      </c>
    </row>
    <row r="286" spans="1:15" x14ac:dyDescent="0.2">
      <c r="A286" t="s">
        <v>460</v>
      </c>
      <c r="B286" s="4" t="e">
        <f t="shared" si="8"/>
        <v>#VALUE!</v>
      </c>
      <c r="C286" s="4" t="str">
        <f t="shared" si="9"/>
        <v>9–10 Feb</v>
      </c>
      <c r="D286" t="s">
        <v>501</v>
      </c>
      <c r="E286">
        <v>18</v>
      </c>
      <c r="F286">
        <v>37.1</v>
      </c>
      <c r="G286">
        <v>13</v>
      </c>
      <c r="I286">
        <v>14.2</v>
      </c>
      <c r="J286">
        <v>4</v>
      </c>
      <c r="K286">
        <v>2.2999999999999998</v>
      </c>
      <c r="L286" t="s">
        <v>545</v>
      </c>
      <c r="M286">
        <v>3.5</v>
      </c>
      <c r="N286">
        <v>7.9</v>
      </c>
      <c r="O286">
        <v>19.100000000000001</v>
      </c>
    </row>
    <row r="287" spans="1:15" x14ac:dyDescent="0.2">
      <c r="A287" s="1">
        <v>42775</v>
      </c>
      <c r="B287" s="4">
        <f t="shared" si="8"/>
        <v>42044</v>
      </c>
      <c r="C287" s="4">
        <f t="shared" si="9"/>
        <v>42044</v>
      </c>
      <c r="D287" t="s">
        <v>48</v>
      </c>
      <c r="E287">
        <v>17.5</v>
      </c>
      <c r="F287">
        <v>38</v>
      </c>
      <c r="G287">
        <v>14</v>
      </c>
      <c r="H287">
        <v>0.5</v>
      </c>
      <c r="I287">
        <v>14</v>
      </c>
      <c r="J287">
        <v>4</v>
      </c>
      <c r="K287">
        <v>3</v>
      </c>
      <c r="L287" t="s">
        <v>545</v>
      </c>
      <c r="M287">
        <v>4</v>
      </c>
      <c r="N287">
        <v>5</v>
      </c>
      <c r="O287">
        <v>20.5</v>
      </c>
    </row>
    <row r="288" spans="1:15" x14ac:dyDescent="0.2">
      <c r="A288" s="1">
        <v>42775</v>
      </c>
      <c r="B288" s="4">
        <f t="shared" si="8"/>
        <v>42044</v>
      </c>
      <c r="C288" s="4">
        <f t="shared" si="9"/>
        <v>42044</v>
      </c>
      <c r="D288" t="s">
        <v>20</v>
      </c>
      <c r="E288">
        <v>18.600000000000001</v>
      </c>
      <c r="F288">
        <v>36.6</v>
      </c>
      <c r="G288">
        <v>14.2</v>
      </c>
      <c r="I288">
        <v>13.9</v>
      </c>
      <c r="J288">
        <v>4.5</v>
      </c>
      <c r="K288">
        <v>4</v>
      </c>
      <c r="L288">
        <v>2</v>
      </c>
      <c r="M288">
        <v>1.8</v>
      </c>
      <c r="N288">
        <v>4.4000000000000004</v>
      </c>
      <c r="O288">
        <v>18</v>
      </c>
    </row>
    <row r="289" spans="1:15" x14ac:dyDescent="0.2">
      <c r="A289" s="1">
        <v>42775</v>
      </c>
      <c r="B289" s="4">
        <f t="shared" si="8"/>
        <v>42044</v>
      </c>
      <c r="C289" s="4">
        <f t="shared" si="9"/>
        <v>42044</v>
      </c>
      <c r="D289" t="s">
        <v>14</v>
      </c>
      <c r="E289">
        <v>17.5</v>
      </c>
      <c r="F289">
        <v>37</v>
      </c>
      <c r="G289">
        <v>11.5</v>
      </c>
      <c r="I289">
        <v>16</v>
      </c>
      <c r="J289">
        <v>4.5</v>
      </c>
      <c r="K289">
        <v>3.5</v>
      </c>
      <c r="L289" t="s">
        <v>545</v>
      </c>
      <c r="M289">
        <v>4.5</v>
      </c>
      <c r="N289">
        <v>5.5</v>
      </c>
      <c r="O289">
        <v>19.5</v>
      </c>
    </row>
    <row r="290" spans="1:15" x14ac:dyDescent="0.2">
      <c r="A290" t="s">
        <v>669</v>
      </c>
      <c r="B290" s="4" t="e">
        <f t="shared" si="8"/>
        <v>#VALUE!</v>
      </c>
      <c r="C290" s="4" t="str">
        <f t="shared" si="9"/>
        <v>7–8 Feb</v>
      </c>
      <c r="D290" t="s">
        <v>120</v>
      </c>
      <c r="E290">
        <v>19.2</v>
      </c>
      <c r="F290">
        <v>37.200000000000003</v>
      </c>
      <c r="G290">
        <v>12.4</v>
      </c>
      <c r="I290">
        <v>15.2</v>
      </c>
      <c r="J290">
        <v>4.4000000000000004</v>
      </c>
      <c r="K290">
        <v>3.6</v>
      </c>
      <c r="L290" t="s">
        <v>545</v>
      </c>
      <c r="M290">
        <v>3.7</v>
      </c>
      <c r="N290">
        <v>4.3</v>
      </c>
      <c r="O290">
        <v>18</v>
      </c>
    </row>
    <row r="291" spans="1:15" x14ac:dyDescent="0.2">
      <c r="A291" t="s">
        <v>473</v>
      </c>
      <c r="B291" s="4" t="e">
        <f t="shared" si="8"/>
        <v>#VALUE!</v>
      </c>
      <c r="C291" s="4" t="str">
        <f t="shared" si="9"/>
        <v>4–6 Feb</v>
      </c>
      <c r="D291" t="s">
        <v>12</v>
      </c>
      <c r="E291">
        <v>19.8</v>
      </c>
      <c r="F291">
        <v>37.700000000000003</v>
      </c>
      <c r="G291">
        <v>14.3</v>
      </c>
      <c r="I291">
        <v>11.3</v>
      </c>
      <c r="K291">
        <v>3.6</v>
      </c>
      <c r="L291" t="s">
        <v>545</v>
      </c>
      <c r="M291">
        <v>5.0999999999999996</v>
      </c>
      <c r="N291">
        <v>8.1999999999999993</v>
      </c>
      <c r="O291">
        <v>17.899999999999999</v>
      </c>
    </row>
    <row r="292" spans="1:15" x14ac:dyDescent="0.2">
      <c r="A292" t="s">
        <v>474</v>
      </c>
      <c r="B292" s="4" t="e">
        <f t="shared" si="8"/>
        <v>#VALUE!</v>
      </c>
      <c r="C292" s="4" t="str">
        <f t="shared" si="9"/>
        <v>4–5 Feb</v>
      </c>
      <c r="D292" t="s">
        <v>498</v>
      </c>
      <c r="E292">
        <v>19.399999999999999</v>
      </c>
      <c r="F292">
        <v>37</v>
      </c>
      <c r="G292">
        <v>12.9</v>
      </c>
      <c r="H292">
        <v>0.3</v>
      </c>
      <c r="I292">
        <v>13.8</v>
      </c>
      <c r="J292">
        <v>4</v>
      </c>
      <c r="K292">
        <v>3.3</v>
      </c>
      <c r="L292">
        <v>1.1000000000000001</v>
      </c>
      <c r="M292">
        <v>2.7</v>
      </c>
      <c r="N292">
        <v>5.5</v>
      </c>
      <c r="O292">
        <v>17.600000000000001</v>
      </c>
    </row>
    <row r="293" spans="1:15" x14ac:dyDescent="0.2">
      <c r="A293" t="s">
        <v>670</v>
      </c>
      <c r="B293" s="4" t="e">
        <f t="shared" si="8"/>
        <v>#VALUE!</v>
      </c>
      <c r="C293" s="4" t="str">
        <f t="shared" si="9"/>
        <v>2–4 Feb</v>
      </c>
      <c r="D293" t="s">
        <v>111</v>
      </c>
      <c r="E293">
        <v>17</v>
      </c>
      <c r="F293">
        <v>39.5</v>
      </c>
      <c r="G293">
        <v>15.1</v>
      </c>
      <c r="H293">
        <v>0.4</v>
      </c>
      <c r="I293">
        <v>12.2</v>
      </c>
      <c r="J293">
        <v>3.1</v>
      </c>
      <c r="K293">
        <v>3.4</v>
      </c>
      <c r="L293" t="s">
        <v>545</v>
      </c>
      <c r="M293">
        <v>3.2</v>
      </c>
      <c r="N293">
        <v>6.1</v>
      </c>
      <c r="O293">
        <v>22.5</v>
      </c>
    </row>
    <row r="294" spans="1:15" x14ac:dyDescent="0.2">
      <c r="A294" s="1">
        <v>42769</v>
      </c>
      <c r="B294" s="4">
        <f t="shared" si="8"/>
        <v>42038</v>
      </c>
      <c r="C294" s="4">
        <f t="shared" si="9"/>
        <v>42038</v>
      </c>
      <c r="D294" t="s">
        <v>20</v>
      </c>
      <c r="E294">
        <v>18.5</v>
      </c>
      <c r="F294">
        <v>36.799999999999997</v>
      </c>
      <c r="G294">
        <v>13.9</v>
      </c>
      <c r="I294">
        <v>13.6</v>
      </c>
      <c r="J294">
        <v>4.3</v>
      </c>
      <c r="K294">
        <v>3.9</v>
      </c>
      <c r="L294">
        <v>2.2999999999999998</v>
      </c>
      <c r="M294">
        <v>1.9</v>
      </c>
      <c r="N294">
        <v>4.8</v>
      </c>
      <c r="O294">
        <v>18.3</v>
      </c>
    </row>
    <row r="295" spans="1:15" x14ac:dyDescent="0.2">
      <c r="A295" t="s">
        <v>461</v>
      </c>
      <c r="B295" s="4" t="e">
        <f t="shared" si="8"/>
        <v>#VALUE!</v>
      </c>
      <c r="C295" s="4" t="str">
        <f t="shared" si="9"/>
        <v>2–3 Feb</v>
      </c>
      <c r="D295" t="s">
        <v>501</v>
      </c>
      <c r="E295">
        <v>18.100000000000001</v>
      </c>
      <c r="F295">
        <v>36.799999999999997</v>
      </c>
      <c r="G295">
        <v>12.8</v>
      </c>
      <c r="I295">
        <v>14</v>
      </c>
      <c r="J295">
        <v>4.2</v>
      </c>
      <c r="K295">
        <v>2.5</v>
      </c>
      <c r="L295">
        <v>1</v>
      </c>
      <c r="M295">
        <v>2.5</v>
      </c>
      <c r="N295">
        <v>8.1</v>
      </c>
      <c r="O295">
        <v>18.7</v>
      </c>
    </row>
    <row r="296" spans="1:15" x14ac:dyDescent="0.2">
      <c r="A296" s="1">
        <v>42768</v>
      </c>
      <c r="B296" s="4">
        <f t="shared" si="8"/>
        <v>42037</v>
      </c>
      <c r="C296" s="4">
        <f t="shared" si="9"/>
        <v>42037</v>
      </c>
      <c r="D296" t="s">
        <v>14</v>
      </c>
      <c r="E296">
        <v>18</v>
      </c>
      <c r="F296">
        <v>36</v>
      </c>
      <c r="G296">
        <v>11.5</v>
      </c>
      <c r="I296">
        <v>15.5</v>
      </c>
      <c r="J296">
        <v>4.5</v>
      </c>
      <c r="K296">
        <v>3.5</v>
      </c>
      <c r="L296" t="s">
        <v>545</v>
      </c>
      <c r="M296">
        <v>5</v>
      </c>
      <c r="N296">
        <v>6</v>
      </c>
      <c r="O296">
        <v>18</v>
      </c>
    </row>
    <row r="297" spans="1:15" x14ac:dyDescent="0.2">
      <c r="A297" s="1">
        <v>42768</v>
      </c>
      <c r="B297" s="4">
        <f t="shared" si="8"/>
        <v>42037</v>
      </c>
      <c r="C297" s="4">
        <f t="shared" si="9"/>
        <v>42037</v>
      </c>
      <c r="D297" t="s">
        <v>124</v>
      </c>
      <c r="E297">
        <v>19</v>
      </c>
      <c r="F297">
        <v>38</v>
      </c>
      <c r="G297">
        <v>14</v>
      </c>
      <c r="I297">
        <v>14</v>
      </c>
      <c r="J297">
        <v>4</v>
      </c>
      <c r="K297">
        <v>2</v>
      </c>
      <c r="L297" t="s">
        <v>545</v>
      </c>
      <c r="M297">
        <v>4</v>
      </c>
      <c r="N297">
        <v>5</v>
      </c>
      <c r="O297">
        <v>19</v>
      </c>
    </row>
    <row r="298" spans="1:15" x14ac:dyDescent="0.2">
      <c r="A298" s="1">
        <v>42768</v>
      </c>
      <c r="B298" s="4">
        <f t="shared" si="8"/>
        <v>42037</v>
      </c>
      <c r="C298" s="4">
        <f t="shared" si="9"/>
        <v>42037</v>
      </c>
      <c r="D298" t="s">
        <v>18</v>
      </c>
      <c r="E298">
        <v>19</v>
      </c>
      <c r="F298">
        <v>37</v>
      </c>
      <c r="G298">
        <v>13</v>
      </c>
      <c r="I298">
        <v>13</v>
      </c>
      <c r="J298">
        <v>3.5</v>
      </c>
      <c r="K298">
        <v>2</v>
      </c>
      <c r="L298" t="s">
        <v>545</v>
      </c>
      <c r="M298">
        <v>3</v>
      </c>
      <c r="N298">
        <v>9.5</v>
      </c>
      <c r="O298">
        <v>18</v>
      </c>
    </row>
    <row r="299" spans="1:15" x14ac:dyDescent="0.2">
      <c r="A299" t="s">
        <v>478</v>
      </c>
      <c r="B299" s="4" t="e">
        <f t="shared" si="8"/>
        <v>#VALUE!</v>
      </c>
      <c r="C299" s="4" t="str">
        <f t="shared" si="9"/>
        <v>31 Jan–1 Feb</v>
      </c>
      <c r="D299" t="s">
        <v>120</v>
      </c>
      <c r="E299">
        <v>19.7</v>
      </c>
      <c r="F299">
        <v>36.6</v>
      </c>
      <c r="G299">
        <v>13.1</v>
      </c>
      <c r="I299">
        <v>14.9</v>
      </c>
      <c r="J299">
        <v>4.9000000000000004</v>
      </c>
      <c r="K299">
        <v>3.4</v>
      </c>
      <c r="L299" t="s">
        <v>545</v>
      </c>
      <c r="M299">
        <v>3.3</v>
      </c>
      <c r="N299">
        <v>4.0999999999999996</v>
      </c>
      <c r="O299">
        <v>16.899999999999999</v>
      </c>
    </row>
    <row r="300" spans="1:15" x14ac:dyDescent="0.2">
      <c r="A300" t="s">
        <v>480</v>
      </c>
      <c r="B300" s="4" t="e">
        <f t="shared" si="8"/>
        <v>#VALUE!</v>
      </c>
      <c r="C300" s="4" t="str">
        <f t="shared" si="9"/>
        <v>28–29 Jan</v>
      </c>
      <c r="D300" t="s">
        <v>498</v>
      </c>
      <c r="E300">
        <v>19.2</v>
      </c>
      <c r="F300">
        <v>36.799999999999997</v>
      </c>
      <c r="G300">
        <v>13.3</v>
      </c>
      <c r="H300">
        <v>0.2</v>
      </c>
      <c r="I300">
        <v>13.6</v>
      </c>
      <c r="J300">
        <v>4.2</v>
      </c>
      <c r="K300">
        <v>3</v>
      </c>
      <c r="L300">
        <v>1.1000000000000001</v>
      </c>
      <c r="M300">
        <v>2.6</v>
      </c>
      <c r="N300">
        <v>6</v>
      </c>
      <c r="O300">
        <v>17.600000000000001</v>
      </c>
    </row>
    <row r="301" spans="1:15" x14ac:dyDescent="0.2">
      <c r="A301" t="s">
        <v>310</v>
      </c>
      <c r="B301" s="4" t="e">
        <f t="shared" si="8"/>
        <v>#VALUE!</v>
      </c>
      <c r="C301" s="4" t="str">
        <f t="shared" si="9"/>
        <v>27–28 Jan</v>
      </c>
      <c r="D301" t="s">
        <v>13</v>
      </c>
      <c r="E301">
        <v>20</v>
      </c>
      <c r="F301">
        <v>36</v>
      </c>
      <c r="G301">
        <v>14</v>
      </c>
      <c r="H301">
        <v>1</v>
      </c>
      <c r="I301">
        <v>13.8</v>
      </c>
      <c r="J301">
        <v>4</v>
      </c>
      <c r="K301">
        <v>3.5</v>
      </c>
      <c r="L301">
        <v>1.8</v>
      </c>
      <c r="M301">
        <v>3</v>
      </c>
      <c r="N301">
        <v>2.9</v>
      </c>
      <c r="O301">
        <v>16</v>
      </c>
    </row>
    <row r="302" spans="1:15" x14ac:dyDescent="0.2">
      <c r="A302" t="s">
        <v>671</v>
      </c>
      <c r="B302" s="4" t="e">
        <f t="shared" si="8"/>
        <v>#VALUE!</v>
      </c>
      <c r="C302" s="4" t="str">
        <f t="shared" si="9"/>
        <v>26–28 Jan</v>
      </c>
      <c r="D302" t="s">
        <v>111</v>
      </c>
      <c r="E302">
        <v>17.8</v>
      </c>
      <c r="F302">
        <v>37.799999999999997</v>
      </c>
      <c r="G302">
        <v>16.100000000000001</v>
      </c>
      <c r="H302">
        <v>0.4</v>
      </c>
      <c r="I302">
        <v>12.1</v>
      </c>
      <c r="J302">
        <v>3.1</v>
      </c>
      <c r="K302">
        <v>3.1</v>
      </c>
      <c r="L302" t="s">
        <v>545</v>
      </c>
      <c r="M302">
        <v>3.8</v>
      </c>
      <c r="N302">
        <v>5.8</v>
      </c>
      <c r="O302">
        <v>20</v>
      </c>
    </row>
    <row r="303" spans="1:15" x14ac:dyDescent="0.2">
      <c r="A303" s="1">
        <v>42762</v>
      </c>
      <c r="B303" s="4">
        <f t="shared" si="8"/>
        <v>42031</v>
      </c>
      <c r="C303" s="4">
        <f t="shared" si="9"/>
        <v>42031</v>
      </c>
      <c r="D303" t="s">
        <v>124</v>
      </c>
      <c r="E303">
        <v>21</v>
      </c>
      <c r="F303">
        <v>35</v>
      </c>
      <c r="G303">
        <v>15</v>
      </c>
      <c r="I303">
        <v>14</v>
      </c>
      <c r="J303">
        <v>5</v>
      </c>
      <c r="K303">
        <v>2</v>
      </c>
      <c r="L303" t="s">
        <v>545</v>
      </c>
      <c r="M303">
        <v>4</v>
      </c>
      <c r="N303">
        <v>4</v>
      </c>
      <c r="O303">
        <v>14</v>
      </c>
    </row>
    <row r="304" spans="1:15" x14ac:dyDescent="0.2">
      <c r="A304" s="1">
        <v>42761</v>
      </c>
      <c r="B304" s="4">
        <f t="shared" si="8"/>
        <v>42030</v>
      </c>
      <c r="C304" s="4">
        <f t="shared" si="9"/>
        <v>42030</v>
      </c>
      <c r="D304" t="s">
        <v>14</v>
      </c>
      <c r="E304">
        <v>18</v>
      </c>
      <c r="F304">
        <v>35</v>
      </c>
      <c r="G304">
        <v>12.5</v>
      </c>
      <c r="I304">
        <v>15.5</v>
      </c>
      <c r="J304">
        <v>4.5</v>
      </c>
      <c r="K304">
        <v>3.5</v>
      </c>
      <c r="L304" t="s">
        <v>545</v>
      </c>
      <c r="M304">
        <v>5</v>
      </c>
      <c r="N304">
        <v>6</v>
      </c>
      <c r="O304">
        <v>17</v>
      </c>
    </row>
    <row r="305" spans="1:15" x14ac:dyDescent="0.2">
      <c r="A305" s="1">
        <v>42761</v>
      </c>
      <c r="B305" s="4">
        <f t="shared" si="8"/>
        <v>42030</v>
      </c>
      <c r="C305" s="4">
        <f t="shared" si="9"/>
        <v>42030</v>
      </c>
      <c r="D305" t="s">
        <v>48</v>
      </c>
      <c r="E305">
        <v>17</v>
      </c>
      <c r="F305">
        <v>36</v>
      </c>
      <c r="G305">
        <v>14</v>
      </c>
      <c r="H305">
        <v>0.5</v>
      </c>
      <c r="I305">
        <v>13.5</v>
      </c>
      <c r="J305">
        <v>3.5</v>
      </c>
      <c r="K305">
        <v>3.5</v>
      </c>
      <c r="L305" t="s">
        <v>545</v>
      </c>
      <c r="M305">
        <v>4.5</v>
      </c>
      <c r="N305">
        <v>7.5</v>
      </c>
      <c r="O305">
        <v>19</v>
      </c>
    </row>
    <row r="306" spans="1:15" x14ac:dyDescent="0.2">
      <c r="A306" s="1">
        <v>42761</v>
      </c>
      <c r="B306" s="4">
        <f t="shared" si="8"/>
        <v>42030</v>
      </c>
      <c r="C306" s="4">
        <f t="shared" si="9"/>
        <v>42030</v>
      </c>
      <c r="D306" t="s">
        <v>20</v>
      </c>
      <c r="E306">
        <v>18.899999999999999</v>
      </c>
      <c r="F306">
        <v>35.200000000000003</v>
      </c>
      <c r="G306">
        <v>14.6</v>
      </c>
      <c r="I306">
        <v>13.5</v>
      </c>
      <c r="J306">
        <v>4.2</v>
      </c>
      <c r="K306">
        <v>3.5</v>
      </c>
      <c r="L306">
        <v>1.7</v>
      </c>
      <c r="M306">
        <v>2.9</v>
      </c>
      <c r="N306">
        <v>5.5</v>
      </c>
      <c r="O306">
        <v>16.3</v>
      </c>
    </row>
    <row r="307" spans="1:15" x14ac:dyDescent="0.2">
      <c r="A307" t="s">
        <v>312</v>
      </c>
      <c r="B307" s="4" t="e">
        <f t="shared" si="8"/>
        <v>#VALUE!</v>
      </c>
      <c r="C307" s="4" t="str">
        <f t="shared" si="9"/>
        <v>24–25 Jan</v>
      </c>
      <c r="D307" t="s">
        <v>120</v>
      </c>
      <c r="E307">
        <v>20.8</v>
      </c>
      <c r="F307">
        <v>35.200000000000003</v>
      </c>
      <c r="G307">
        <v>14</v>
      </c>
      <c r="I307">
        <v>14.8</v>
      </c>
      <c r="J307">
        <v>4.5999999999999996</v>
      </c>
      <c r="K307">
        <v>3.3</v>
      </c>
      <c r="L307" t="s">
        <v>545</v>
      </c>
      <c r="M307">
        <v>3.3</v>
      </c>
      <c r="N307">
        <v>4</v>
      </c>
      <c r="O307">
        <v>14.4</v>
      </c>
    </row>
    <row r="308" spans="1:15" x14ac:dyDescent="0.2">
      <c r="A308" t="s">
        <v>672</v>
      </c>
      <c r="B308" s="4" t="e">
        <f t="shared" si="8"/>
        <v>#VALUE!</v>
      </c>
      <c r="C308" s="4" t="str">
        <f t="shared" si="9"/>
        <v>20–23 Jan</v>
      </c>
      <c r="D308" t="s">
        <v>12</v>
      </c>
      <c r="E308">
        <v>19.7</v>
      </c>
      <c r="F308">
        <v>36.299999999999997</v>
      </c>
      <c r="G308">
        <v>15.8</v>
      </c>
      <c r="I308">
        <v>13</v>
      </c>
      <c r="K308">
        <v>3.3</v>
      </c>
      <c r="L308" t="s">
        <v>545</v>
      </c>
      <c r="M308">
        <v>4.8</v>
      </c>
      <c r="N308">
        <v>7.1</v>
      </c>
      <c r="O308">
        <v>16.600000000000001</v>
      </c>
    </row>
    <row r="309" spans="1:15" x14ac:dyDescent="0.2">
      <c r="A309" s="1">
        <v>42757</v>
      </c>
      <c r="B309" s="4">
        <f t="shared" si="8"/>
        <v>42026</v>
      </c>
      <c r="C309" s="4">
        <f t="shared" si="9"/>
        <v>42026</v>
      </c>
      <c r="D309" t="s">
        <v>18</v>
      </c>
      <c r="E309">
        <v>19.5</v>
      </c>
      <c r="F309">
        <v>36</v>
      </c>
      <c r="G309">
        <v>13.3</v>
      </c>
      <c r="H309">
        <v>0.7</v>
      </c>
      <c r="I309">
        <v>13</v>
      </c>
      <c r="J309">
        <v>3.5</v>
      </c>
      <c r="K309">
        <v>2</v>
      </c>
      <c r="L309" t="s">
        <v>545</v>
      </c>
      <c r="M309">
        <v>4</v>
      </c>
      <c r="N309">
        <v>8</v>
      </c>
      <c r="O309">
        <v>16.5</v>
      </c>
    </row>
    <row r="310" spans="1:15" x14ac:dyDescent="0.2">
      <c r="A310" t="s">
        <v>315</v>
      </c>
      <c r="B310" s="4" t="e">
        <f t="shared" si="8"/>
        <v>#VALUE!</v>
      </c>
      <c r="C310" s="4" t="str">
        <f t="shared" si="9"/>
        <v>21–22 Jan</v>
      </c>
      <c r="D310" t="s">
        <v>498</v>
      </c>
      <c r="E310">
        <v>19</v>
      </c>
      <c r="F310">
        <v>36.9</v>
      </c>
      <c r="G310">
        <v>13.4</v>
      </c>
      <c r="H310">
        <v>0.2</v>
      </c>
      <c r="I310">
        <v>13.5</v>
      </c>
      <c r="J310">
        <v>3.9</v>
      </c>
      <c r="K310">
        <v>3.1</v>
      </c>
      <c r="L310">
        <v>1</v>
      </c>
      <c r="M310">
        <v>2.7</v>
      </c>
      <c r="N310">
        <v>6.3</v>
      </c>
      <c r="O310">
        <v>17.899999999999999</v>
      </c>
    </row>
    <row r="311" spans="1:15" x14ac:dyDescent="0.2">
      <c r="A311" s="1">
        <v>42755</v>
      </c>
      <c r="B311" s="4">
        <f t="shared" si="8"/>
        <v>42024</v>
      </c>
      <c r="C311" s="4">
        <f t="shared" si="9"/>
        <v>42024</v>
      </c>
      <c r="D311" t="s">
        <v>124</v>
      </c>
      <c r="E311">
        <v>20</v>
      </c>
      <c r="F311">
        <v>35</v>
      </c>
      <c r="G311">
        <v>15</v>
      </c>
      <c r="I311">
        <v>13</v>
      </c>
      <c r="J311">
        <v>4</v>
      </c>
      <c r="K311">
        <v>3</v>
      </c>
      <c r="L311" t="s">
        <v>545</v>
      </c>
      <c r="M311">
        <v>4</v>
      </c>
      <c r="N311">
        <v>6</v>
      </c>
      <c r="O311">
        <v>15</v>
      </c>
    </row>
    <row r="312" spans="1:15" x14ac:dyDescent="0.2">
      <c r="A312" t="s">
        <v>318</v>
      </c>
      <c r="B312" s="4" t="e">
        <f t="shared" si="8"/>
        <v>#VALUE!</v>
      </c>
      <c r="C312" s="4" t="str">
        <f t="shared" si="9"/>
        <v>19–20 Jan</v>
      </c>
      <c r="D312" t="s">
        <v>111</v>
      </c>
      <c r="E312">
        <v>19</v>
      </c>
      <c r="F312">
        <v>38</v>
      </c>
      <c r="G312">
        <v>15</v>
      </c>
      <c r="H312">
        <v>0.3</v>
      </c>
      <c r="I312">
        <v>11.5</v>
      </c>
      <c r="J312">
        <v>2.8</v>
      </c>
      <c r="K312">
        <v>3.2</v>
      </c>
      <c r="L312" t="s">
        <v>545</v>
      </c>
      <c r="M312">
        <v>4.3</v>
      </c>
      <c r="N312">
        <v>5.9</v>
      </c>
      <c r="O312">
        <v>19</v>
      </c>
    </row>
    <row r="313" spans="1:15" x14ac:dyDescent="0.2">
      <c r="A313" t="s">
        <v>318</v>
      </c>
      <c r="B313" s="4" t="e">
        <f t="shared" si="8"/>
        <v>#VALUE!</v>
      </c>
      <c r="C313" s="4" t="str">
        <f t="shared" si="9"/>
        <v>19–20 Jan</v>
      </c>
      <c r="D313" t="s">
        <v>501</v>
      </c>
      <c r="E313">
        <v>18.5</v>
      </c>
      <c r="F313">
        <v>35.700000000000003</v>
      </c>
      <c r="G313">
        <v>13</v>
      </c>
      <c r="I313">
        <v>13.7</v>
      </c>
      <c r="J313">
        <v>4</v>
      </c>
      <c r="K313">
        <v>2.4</v>
      </c>
      <c r="L313">
        <v>1</v>
      </c>
      <c r="M313">
        <v>3.3</v>
      </c>
      <c r="N313">
        <v>8.4</v>
      </c>
      <c r="O313">
        <v>17.2</v>
      </c>
    </row>
    <row r="314" spans="1:15" x14ac:dyDescent="0.2">
      <c r="A314" s="1">
        <v>42754</v>
      </c>
      <c r="B314" s="4">
        <f t="shared" si="8"/>
        <v>42023</v>
      </c>
      <c r="C314" s="4">
        <f t="shared" si="9"/>
        <v>42023</v>
      </c>
      <c r="D314" t="s">
        <v>20</v>
      </c>
      <c r="E314">
        <v>18.7</v>
      </c>
      <c r="F314">
        <v>36</v>
      </c>
      <c r="G314">
        <v>14.5</v>
      </c>
      <c r="I314">
        <v>13</v>
      </c>
      <c r="J314">
        <v>3.7</v>
      </c>
      <c r="K314">
        <v>3.1</v>
      </c>
      <c r="L314">
        <v>2</v>
      </c>
      <c r="M314">
        <v>3</v>
      </c>
      <c r="N314">
        <v>6</v>
      </c>
      <c r="O314">
        <v>17.3</v>
      </c>
    </row>
    <row r="315" spans="1:15" x14ac:dyDescent="0.2">
      <c r="A315" s="1">
        <v>42754</v>
      </c>
      <c r="B315" s="4">
        <f t="shared" si="8"/>
        <v>42023</v>
      </c>
      <c r="C315" s="4">
        <f t="shared" si="9"/>
        <v>42023</v>
      </c>
      <c r="D315" t="s">
        <v>13</v>
      </c>
      <c r="E315">
        <v>20.399999999999999</v>
      </c>
      <c r="F315">
        <v>34.6</v>
      </c>
      <c r="G315">
        <v>14.6</v>
      </c>
      <c r="I315">
        <v>13.5</v>
      </c>
      <c r="J315">
        <v>3.5</v>
      </c>
      <c r="K315">
        <v>3</v>
      </c>
      <c r="L315">
        <v>2</v>
      </c>
      <c r="M315">
        <v>3.4</v>
      </c>
      <c r="N315">
        <v>5</v>
      </c>
      <c r="O315">
        <v>14.2</v>
      </c>
    </row>
    <row r="316" spans="1:15" x14ac:dyDescent="0.2">
      <c r="A316" s="1">
        <v>42754</v>
      </c>
      <c r="B316" s="4">
        <f t="shared" si="8"/>
        <v>42023</v>
      </c>
      <c r="C316" s="4">
        <f t="shared" si="9"/>
        <v>42023</v>
      </c>
      <c r="D316" t="s">
        <v>14</v>
      </c>
      <c r="E316">
        <v>18.5</v>
      </c>
      <c r="F316">
        <v>36</v>
      </c>
      <c r="G316">
        <v>12.5</v>
      </c>
      <c r="I316">
        <v>15</v>
      </c>
      <c r="J316">
        <v>4</v>
      </c>
      <c r="K316">
        <v>3.5</v>
      </c>
      <c r="L316" t="s">
        <v>545</v>
      </c>
      <c r="M316">
        <v>4.5</v>
      </c>
      <c r="N316">
        <v>6</v>
      </c>
      <c r="O316">
        <v>17.5</v>
      </c>
    </row>
    <row r="317" spans="1:15" x14ac:dyDescent="0.2">
      <c r="A317" t="s">
        <v>489</v>
      </c>
      <c r="B317" s="4" t="e">
        <f t="shared" si="8"/>
        <v>#VALUE!</v>
      </c>
      <c r="C317" s="4" t="str">
        <f t="shared" si="9"/>
        <v>17–18 Jan</v>
      </c>
      <c r="D317" t="s">
        <v>120</v>
      </c>
      <c r="E317">
        <v>20.8</v>
      </c>
      <c r="F317">
        <v>35.6</v>
      </c>
      <c r="G317">
        <v>14.5</v>
      </c>
      <c r="I317">
        <v>14.1</v>
      </c>
      <c r="J317">
        <v>3.4</v>
      </c>
      <c r="K317">
        <v>3.5</v>
      </c>
      <c r="L317" t="s">
        <v>545</v>
      </c>
      <c r="M317">
        <v>3.6</v>
      </c>
      <c r="N317">
        <v>4.5</v>
      </c>
      <c r="O317">
        <v>14.8</v>
      </c>
    </row>
    <row r="318" spans="1:15" x14ac:dyDescent="0.2">
      <c r="A318" t="s">
        <v>673</v>
      </c>
      <c r="B318" s="4" t="e">
        <f t="shared" si="8"/>
        <v>#VALUE!</v>
      </c>
      <c r="C318" s="4" t="str">
        <f t="shared" si="9"/>
        <v>13–17 Jan</v>
      </c>
      <c r="D318" t="s">
        <v>134</v>
      </c>
      <c r="E318">
        <v>19</v>
      </c>
      <c r="F318">
        <v>37</v>
      </c>
      <c r="G318">
        <v>14</v>
      </c>
      <c r="I318">
        <v>14</v>
      </c>
      <c r="J318">
        <v>3.3</v>
      </c>
      <c r="K318">
        <v>3</v>
      </c>
      <c r="L318" t="s">
        <v>545</v>
      </c>
      <c r="M318">
        <v>3.5</v>
      </c>
      <c r="N318">
        <v>6.2</v>
      </c>
      <c r="O318">
        <v>18</v>
      </c>
    </row>
    <row r="319" spans="1:15" x14ac:dyDescent="0.2">
      <c r="A319" t="s">
        <v>492</v>
      </c>
      <c r="B319" s="4" t="e">
        <f t="shared" si="8"/>
        <v>#VALUE!</v>
      </c>
      <c r="C319" s="4" t="str">
        <f t="shared" si="9"/>
        <v>14–15 Jan</v>
      </c>
      <c r="D319" t="s">
        <v>498</v>
      </c>
      <c r="E319">
        <v>18.899999999999999</v>
      </c>
      <c r="F319">
        <v>37.6</v>
      </c>
      <c r="G319">
        <v>13.1</v>
      </c>
      <c r="H319">
        <v>0.2</v>
      </c>
      <c r="I319">
        <v>13.2</v>
      </c>
      <c r="J319">
        <v>3.8</v>
      </c>
      <c r="K319">
        <v>2.9</v>
      </c>
      <c r="L319">
        <v>1.2</v>
      </c>
      <c r="M319">
        <v>2.5</v>
      </c>
      <c r="N319">
        <v>6.6</v>
      </c>
      <c r="O319">
        <v>18.7</v>
      </c>
    </row>
    <row r="320" spans="1:15" x14ac:dyDescent="0.2">
      <c r="A320" t="s">
        <v>320</v>
      </c>
      <c r="B320" s="4" t="e">
        <f t="shared" si="8"/>
        <v>#VALUE!</v>
      </c>
      <c r="C320" s="4" t="str">
        <f t="shared" si="9"/>
        <v>13–14 Jan</v>
      </c>
      <c r="D320" t="s">
        <v>13</v>
      </c>
      <c r="E320">
        <v>20.6</v>
      </c>
      <c r="F320">
        <v>34.799999999999997</v>
      </c>
      <c r="G320">
        <v>14.8</v>
      </c>
      <c r="H320">
        <v>0.6</v>
      </c>
      <c r="I320">
        <v>12.8</v>
      </c>
      <c r="J320">
        <v>3.8</v>
      </c>
      <c r="K320">
        <v>3.2</v>
      </c>
      <c r="L320">
        <v>2</v>
      </c>
      <c r="M320">
        <v>3.5</v>
      </c>
      <c r="N320">
        <v>3.9</v>
      </c>
      <c r="O320">
        <v>14.2</v>
      </c>
    </row>
    <row r="321" spans="1:15" x14ac:dyDescent="0.2">
      <c r="A321" t="s">
        <v>320</v>
      </c>
      <c r="B321" s="4" t="e">
        <f t="shared" si="8"/>
        <v>#VALUE!</v>
      </c>
      <c r="C321" s="4" t="str">
        <f t="shared" si="9"/>
        <v>13–14 Jan</v>
      </c>
      <c r="D321" t="s">
        <v>111</v>
      </c>
      <c r="E321">
        <v>21.5</v>
      </c>
      <c r="F321">
        <v>37.200000000000003</v>
      </c>
      <c r="G321">
        <v>14.9</v>
      </c>
      <c r="H321">
        <v>1.1000000000000001</v>
      </c>
      <c r="I321">
        <v>10</v>
      </c>
      <c r="J321">
        <v>3.5</v>
      </c>
      <c r="K321">
        <v>3.1</v>
      </c>
      <c r="L321" t="s">
        <v>545</v>
      </c>
      <c r="M321">
        <v>3.6</v>
      </c>
      <c r="N321">
        <v>5.0999999999999996</v>
      </c>
      <c r="O321">
        <v>15.7</v>
      </c>
    </row>
    <row r="322" spans="1:15" x14ac:dyDescent="0.2">
      <c r="A322" s="1">
        <v>42747</v>
      </c>
      <c r="B322" s="4">
        <f t="shared" si="8"/>
        <v>42016</v>
      </c>
      <c r="C322" s="4">
        <f t="shared" si="9"/>
        <v>42016</v>
      </c>
      <c r="D322" t="s">
        <v>14</v>
      </c>
      <c r="E322">
        <v>19</v>
      </c>
      <c r="F322">
        <v>36.5</v>
      </c>
      <c r="G322">
        <v>12.5</v>
      </c>
      <c r="I322">
        <v>15</v>
      </c>
      <c r="J322">
        <v>3.5</v>
      </c>
      <c r="K322">
        <v>3.5</v>
      </c>
      <c r="L322" t="s">
        <v>545</v>
      </c>
      <c r="M322">
        <v>4</v>
      </c>
      <c r="N322">
        <v>6</v>
      </c>
      <c r="O322">
        <v>17.5</v>
      </c>
    </row>
    <row r="323" spans="1:15" x14ac:dyDescent="0.2">
      <c r="A323" t="s">
        <v>674</v>
      </c>
      <c r="B323" s="4" t="e">
        <f t="shared" ref="B323:B327" si="10">DATE(YEAR(A323)-2,MONTH(A323),DAY(A323))</f>
        <v>#VALUE!</v>
      </c>
      <c r="C323" s="4" t="str">
        <f t="shared" ref="C323:C327" si="11">IF(ISERROR(B323), A323, B323)</f>
        <v>10–11 Jan</v>
      </c>
      <c r="D323" t="s">
        <v>120</v>
      </c>
      <c r="E323">
        <v>20.5</v>
      </c>
      <c r="F323">
        <v>36</v>
      </c>
      <c r="G323">
        <v>14.3</v>
      </c>
      <c r="I323">
        <v>14.3</v>
      </c>
      <c r="J323">
        <v>3.1</v>
      </c>
      <c r="K323">
        <v>3.5</v>
      </c>
      <c r="L323" t="s">
        <v>545</v>
      </c>
      <c r="M323">
        <v>3.5</v>
      </c>
      <c r="N323">
        <v>4.8</v>
      </c>
      <c r="O323">
        <v>15.5</v>
      </c>
    </row>
    <row r="324" spans="1:15" x14ac:dyDescent="0.2">
      <c r="A324" t="s">
        <v>674</v>
      </c>
      <c r="B324" s="4" t="e">
        <f t="shared" si="10"/>
        <v>#VALUE!</v>
      </c>
      <c r="C324" s="4" t="str">
        <f t="shared" si="11"/>
        <v>10–11 Jan</v>
      </c>
      <c r="D324" t="s">
        <v>498</v>
      </c>
      <c r="E324">
        <v>18.7</v>
      </c>
      <c r="F324">
        <v>37.200000000000003</v>
      </c>
      <c r="G324">
        <v>13.3</v>
      </c>
      <c r="H324">
        <v>0.2</v>
      </c>
      <c r="I324">
        <v>13</v>
      </c>
      <c r="J324">
        <v>3.7</v>
      </c>
      <c r="K324">
        <v>2.6</v>
      </c>
      <c r="L324">
        <v>1.3</v>
      </c>
      <c r="M324">
        <v>2.2999999999999998</v>
      </c>
      <c r="N324">
        <v>7.7</v>
      </c>
      <c r="O324">
        <v>18.5</v>
      </c>
    </row>
    <row r="325" spans="1:15" x14ac:dyDescent="0.2">
      <c r="A325" t="s">
        <v>110</v>
      </c>
      <c r="B325" s="4" t="e">
        <f t="shared" si="10"/>
        <v>#VALUE!</v>
      </c>
      <c r="C325" s="4" t="str">
        <f t="shared" si="11"/>
        <v>7–8 Jan</v>
      </c>
      <c r="D325" t="s">
        <v>48</v>
      </c>
      <c r="E325">
        <v>18</v>
      </c>
      <c r="F325">
        <v>37.5</v>
      </c>
      <c r="G325">
        <v>14.5</v>
      </c>
      <c r="H325">
        <v>0.5</v>
      </c>
      <c r="I325">
        <v>11.5</v>
      </c>
      <c r="J325">
        <v>2.5</v>
      </c>
      <c r="K325">
        <v>3</v>
      </c>
      <c r="L325" t="s">
        <v>545</v>
      </c>
      <c r="M325">
        <v>4</v>
      </c>
      <c r="N325">
        <v>8.5</v>
      </c>
      <c r="O325">
        <v>21</v>
      </c>
    </row>
    <row r="326" spans="1:15" x14ac:dyDescent="0.2">
      <c r="A326" t="s">
        <v>110</v>
      </c>
      <c r="B326" s="4" t="e">
        <f t="shared" si="10"/>
        <v>#VALUE!</v>
      </c>
      <c r="C326" s="4" t="str">
        <f t="shared" si="11"/>
        <v>7–8 Jan</v>
      </c>
      <c r="D326" t="s">
        <v>111</v>
      </c>
      <c r="E326">
        <v>20.6</v>
      </c>
      <c r="F326">
        <v>38.1</v>
      </c>
      <c r="G326">
        <v>14.1</v>
      </c>
      <c r="H326">
        <v>0.8</v>
      </c>
      <c r="I326">
        <v>11.5</v>
      </c>
      <c r="J326">
        <v>3</v>
      </c>
      <c r="K326">
        <v>2.7</v>
      </c>
      <c r="L326" t="s">
        <v>545</v>
      </c>
      <c r="M326">
        <v>3.2</v>
      </c>
      <c r="N326">
        <v>6</v>
      </c>
      <c r="O326">
        <v>17.5</v>
      </c>
    </row>
    <row r="327" spans="1:15" x14ac:dyDescent="0.2">
      <c r="A327" s="1">
        <v>42742</v>
      </c>
      <c r="B327" s="4">
        <f t="shared" si="10"/>
        <v>42011</v>
      </c>
      <c r="C327" s="4">
        <f t="shared" si="11"/>
        <v>42011</v>
      </c>
      <c r="D327" t="s">
        <v>124</v>
      </c>
      <c r="E327">
        <v>19</v>
      </c>
      <c r="F327">
        <v>37</v>
      </c>
      <c r="G327">
        <v>15</v>
      </c>
      <c r="I327">
        <v>14</v>
      </c>
      <c r="J327">
        <v>3</v>
      </c>
      <c r="K327">
        <v>3</v>
      </c>
      <c r="L327" t="s">
        <v>545</v>
      </c>
      <c r="M327">
        <v>4</v>
      </c>
      <c r="N327">
        <v>5</v>
      </c>
      <c r="O327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2008</vt:lpstr>
      <vt:lpstr>2009</vt:lpstr>
      <vt:lpstr>2010</vt:lpstr>
      <vt:lpstr>2011</vt:lpstr>
      <vt:lpstr>2012</vt:lpstr>
      <vt:lpstr>2013.1</vt:lpstr>
      <vt:lpstr>2013.2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F</cp:lastModifiedBy>
  <dcterms:created xsi:type="dcterms:W3CDTF">2017-11-14T23:20:07Z</dcterms:created>
  <dcterms:modified xsi:type="dcterms:W3CDTF">2017-11-22T05:11:21Z</dcterms:modified>
</cp:coreProperties>
</file>