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bbi\Desktop\Class Folder\Crowdfunding Analysis\"/>
    </mc:Choice>
  </mc:AlternateContent>
  <xr:revisionPtr revIDLastSave="0" documentId="8_{98411CAA-CA52-4942-8072-EA63964C63D2}" xr6:coauthVersionLast="47" xr6:coauthVersionMax="47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Theater Outcomes by Launch Date" sheetId="4" r:id="rId1"/>
    <sheet name="Kickstarter Challenge" sheetId="1" r:id="rId2"/>
    <sheet name="Outcomes Based on GoalsGoa" sheetId="5" r:id="rId3"/>
  </sheets>
  <definedNames>
    <definedName name="_xlnm._FilterDatabase" localSheetId="1" hidden="1">'Kickstarter Challenge'!$F$1:$F$4115</definedName>
    <definedName name="_xlnm._FilterDatabase" localSheetId="2" hidden="1">'Outcomes Based on GoalsGoa'!$A$1:$A$13</definedName>
  </definedNames>
  <calcPr calcId="191029"/>
  <pivotCaches>
    <pivotCache cacheId="2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5" l="1"/>
  <c r="E2" i="5" s="1"/>
  <c r="H3" i="5"/>
  <c r="H4" i="5"/>
  <c r="H5" i="5"/>
  <c r="H6" i="5"/>
  <c r="H7" i="5"/>
  <c r="H8" i="5"/>
  <c r="H9" i="5"/>
  <c r="H10" i="5"/>
  <c r="H11" i="5"/>
  <c r="H12" i="5"/>
  <c r="H13" i="5"/>
  <c r="G13" i="5"/>
  <c r="G12" i="5"/>
  <c r="G11" i="5"/>
  <c r="G10" i="5"/>
  <c r="G9" i="5"/>
  <c r="G8" i="5"/>
  <c r="G7" i="5"/>
  <c r="G6" i="5"/>
  <c r="G5" i="5"/>
  <c r="G4" i="5"/>
  <c r="G3" i="5"/>
  <c r="G2" i="5"/>
  <c r="F13" i="5"/>
  <c r="F11" i="5"/>
  <c r="F10" i="5"/>
  <c r="F9" i="5"/>
  <c r="F8" i="5"/>
  <c r="F7" i="5"/>
  <c r="F6" i="5"/>
  <c r="F5" i="5"/>
  <c r="F4" i="5"/>
  <c r="F3" i="5"/>
  <c r="F2" i="5"/>
  <c r="F12" i="5"/>
  <c r="E3" i="5"/>
  <c r="E4" i="5"/>
  <c r="E5" i="5"/>
  <c r="E6" i="5"/>
  <c r="E7" i="5"/>
  <c r="E8" i="5"/>
  <c r="E9" i="5"/>
  <c r="E10" i="5"/>
  <c r="E11" i="5"/>
  <c r="E12" i="5"/>
  <c r="E13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Q2" i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2" i="1"/>
  <c r="S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2" i="5" l="1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<sst xmlns="http://schemas.openxmlformats.org/spreadsheetml/2006/main" count="32973" uniqueCount="8398">
  <si>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</si>
  <si>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</si>
  <si>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</si>
  <si>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</si>
  <si>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</si>
  <si>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</si>
  <si>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</si>
  <si>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</si>
  <si>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</si>
  <si>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</si>
  <si>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</si>
  <si>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</si>
  <si>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</si>
  <si>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</si>
  <si>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</si>
  <si>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</si>
  <si>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</si>
  <si>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</si>
  <si>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</si>
  <si>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</si>
  <si>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</si>
  <si>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</si>
  <si>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</si>
  <si>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</si>
  <si>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</si>
  <si>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</si>
  <si>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</si>
  <si>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</si>
  <si>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</si>
  <si>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</si>
  <si>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</si>
  <si>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</si>
  <si>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</si>
  <si>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</si>
  <si>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</si>
  <si>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</si>
  <si>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</si>
  <si>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</si>
  <si>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</si>
  <si>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</si>
  <si>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</si>
  <si>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</si>
  <si>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</si>
  <si>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</si>
  <si>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</si>
  <si>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</si>
  <si>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</si>
  <si>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</si>
  <si>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</si>
  <si>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</si>
  <si>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</si>
  <si>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</si>
  <si>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</si>
  <si>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</si>
  <si>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</si>
  <si>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</si>
  <si>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</si>
  <si>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</si>
  <si>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</si>
  <si>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</si>
  <si>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</si>
  <si>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</si>
  <si>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</si>
  <si>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</si>
  <si>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</si>
  <si>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</si>
  <si>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</si>
  <si>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</si>
  <si>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</si>
  <si>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</si>
  <si>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</si>
  <si>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</si>
  <si>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</si>
  <si>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</si>
  <si>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</si>
  <si>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</si>
  <si>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</si>
  <si>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</si>
  <si>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</si>
  <si>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</si>
  <si>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</si>
  <si>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</si>
  <si>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</si>
  <si>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</si>
  <si>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</si>
  <si>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</si>
  <si>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</si>
  <si>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</si>
  <si>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</si>
  <si>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</si>
  <si>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</si>
  <si>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</si>
  <si>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</si>
  <si>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</si>
  <si>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</si>
  <si>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</si>
  <si>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</si>
  <si>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</si>
  <si>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</si>
  <si>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</si>
  <si>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</si>
  <si>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</si>
  <si>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</si>
  <si>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</si>
  <si>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</si>
  <si>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</si>
  <si>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</si>
  <si>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</si>
  <si>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</si>
  <si>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</si>
  <si>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</si>
  <si>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</si>
  <si>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</si>
  <si>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</si>
  <si>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</si>
  <si>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</si>
  <si>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</si>
  <si>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</si>
  <si>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</si>
  <si>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</si>
  <si>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</si>
  <si>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</si>
  <si>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</si>
  <si>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</si>
  <si>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</si>
  <si>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</si>
  <si>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</si>
  <si>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</si>
  <si>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</si>
  <si>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</si>
  <si>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</si>
  <si>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</si>
  <si>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</si>
  <si>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</si>
  <si>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</si>
  <si>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</si>
  <si>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</si>
  <si>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</si>
  <si>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</si>
  <si>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</si>
  <si>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</si>
  <si>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</si>
  <si>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</si>
  <si>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</si>
  <si>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</si>
  <si>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</si>
  <si>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</si>
  <si>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</si>
  <si>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</si>
  <si>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</si>
  <si>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</si>
  <si>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</si>
  <si>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</si>
  <si>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</si>
  <si>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</si>
  <si>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</si>
  <si>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</si>
  <si>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</si>
  <si>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</si>
  <si>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</si>
  <si>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</si>
  <si>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</si>
  <si>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</si>
  <si>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</si>
  <si>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</si>
  <si>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</si>
  <si>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</si>
  <si>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</si>
  <si>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</si>
  <si>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</si>
  <si>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</si>
  <si>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</si>
  <si>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</si>
  <si>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</si>
  <si>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</si>
  <si>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</si>
  <si>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</si>
  <si>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</si>
  <si>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</si>
  <si>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</si>
  <si>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</si>
  <si>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</si>
  <si>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</si>
  <si>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</si>
  <si>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</si>
  <si>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</si>
  <si>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</si>
  <si>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</si>
  <si>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</si>
  <si>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</si>
  <si>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</si>
  <si>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</si>
  <si>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</si>
  <si>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</si>
  <si>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</si>
  <si>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</si>
  <si>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</si>
  <si>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</si>
  <si>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</si>
  <si>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</si>
  <si>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</si>
  <si>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</si>
  <si>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</si>
  <si>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</si>
  <si>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</si>
  <si>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</si>
  <si>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</si>
  <si>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</si>
  <si>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</si>
  <si>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</si>
  <si>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</si>
  <si>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</si>
  <si>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</si>
  <si>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</si>
  <si>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</si>
  <si>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</si>
  <si>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</si>
  <si>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</si>
  <si>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</si>
  <si>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</si>
  <si>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</si>
  <si>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</si>
  <si>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</si>
  <si>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</si>
  <si>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</si>
  <si>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</si>
  <si>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</si>
  <si>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</si>
  <si>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</si>
  <si>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</si>
  <si>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</si>
  <si>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</si>
  <si>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</si>
  <si>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</si>
  <si>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</si>
  <si>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</si>
  <si>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</si>
  <si>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</si>
  <si>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</si>
  <si>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</si>
  <si>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</si>
  <si>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</si>
  <si>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</si>
  <si>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</si>
  <si>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</si>
  <si>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</si>
  <si>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</si>
  <si>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</si>
  <si>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</si>
  <si>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</si>
  <si>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</si>
  <si>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</si>
  <si>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</si>
  <si>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</si>
  <si>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</si>
  <si>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</si>
  <si>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</si>
  <si>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</si>
  <si>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</si>
  <si>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</si>
  <si>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</si>
  <si>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</si>
  <si>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</si>
  <si>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</si>
  <si>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</si>
  <si>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</si>
  <si>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</si>
  <si>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</si>
  <si>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</si>
  <si>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</si>
  <si>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</si>
  <si>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</si>
  <si>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</si>
  <si>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</si>
  <si>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</si>
  <si>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</si>
  <si>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</si>
  <si>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</si>
  <si>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</si>
  <si>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</si>
  <si>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</si>
  <si>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</si>
  <si>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</si>
  <si>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</si>
  <si>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</si>
  <si>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</si>
  <si>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</si>
  <si>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</si>
  <si>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</si>
  <si>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</si>
  <si>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</si>
  <si>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</si>
  <si>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</si>
  <si>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</si>
  <si>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</si>
  <si>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</si>
  <si>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</si>
  <si>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</si>
  <si>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</si>
  <si>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</si>
  <si>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</si>
  <si>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</si>
  <si>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</si>
  <si>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</si>
  <si>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</si>
  <si>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</si>
  <si>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</si>
  <si>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</si>
  <si>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</si>
  <si>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</si>
  <si>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</si>
  <si>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</si>
  <si>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</si>
  <si>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</si>
  <si>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</si>
  <si>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</si>
  <si>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</si>
  <si>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</si>
  <si>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</si>
  <si>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</si>
  <si>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</si>
  <si>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</si>
  <si>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</si>
  <si>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</si>
  <si>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</si>
  <si>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</si>
  <si>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</si>
  <si>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</si>
  <si>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</si>
  <si>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</si>
  <si>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</si>
  <si>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</si>
  <si>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</si>
  <si>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</si>
  <si>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</si>
  <si>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</si>
  <si>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</si>
  <si>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</si>
  <si>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</si>
  <si>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</si>
  <si>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</si>
  <si>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</si>
  <si>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</si>
  <si>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</si>
  <si>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</si>
  <si>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</si>
  <si>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</si>
  <si>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</si>
  <si>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</si>
  <si>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</si>
  <si>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</si>
  <si>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</si>
  <si>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</si>
  <si>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</si>
  <si>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</si>
  <si>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</si>
  <si>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</si>
  <si>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</si>
  <si>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</si>
  <si>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</si>
  <si>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</si>
  <si>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</si>
  <si>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</si>
  <si>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</si>
  <si>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</si>
  <si>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</si>
  <si>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</si>
  <si>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</si>
  <si>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</si>
  <si>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</si>
  <si>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</si>
  <si>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</si>
  <si>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</si>
  <si>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</si>
  <si>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</si>
  <si>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</si>
  <si>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</si>
  <si>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</si>
  <si>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</si>
  <si>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</si>
  <si>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</si>
  <si>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</si>
  <si>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</si>
  <si>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</si>
  <si>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</si>
  <si>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</si>
  <si>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</si>
  <si>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</si>
  <si>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</si>
  <si>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</si>
  <si>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</si>
  <si>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</si>
  <si>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</si>
  <si>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</si>
  <si>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</si>
  <si>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</si>
  <si>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</si>
  <si>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</si>
  <si>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</si>
  <si>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</si>
  <si>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</si>
  <si>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</si>
  <si>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</si>
  <si>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</si>
  <si>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</si>
  <si>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</si>
  <si>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</si>
  <si>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</si>
  <si>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</si>
  <si>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</si>
  <si>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</si>
  <si>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</si>
  <si>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</si>
  <si>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</si>
  <si>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</si>
  <si>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</si>
  <si>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</si>
  <si>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</si>
  <si>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</si>
  <si>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</si>
  <si>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</si>
  <si>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</si>
  <si>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</si>
  <si>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</si>
  <si>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</si>
  <si>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</si>
  <si>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</si>
  <si>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</si>
  <si>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</si>
  <si>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</si>
  <si>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</si>
  <si>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</si>
  <si>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</si>
  <si>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</si>
  <si>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</si>
  <si>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</si>
  <si>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</si>
  <si>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</si>
  <si>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</si>
  <si>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</si>
  <si>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</si>
  <si>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</si>
  <si>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</si>
  <si>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</si>
  <si>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</si>
  <si>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</si>
  <si>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</si>
  <si>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</si>
  <si>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</si>
  <si>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</si>
  <si>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</si>
  <si>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</si>
  <si>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</si>
  <si>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</si>
  <si>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</si>
  <si>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</si>
  <si>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</si>
  <si>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</si>
  <si>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</si>
  <si>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</si>
  <si>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</si>
  <si>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</si>
  <si>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</si>
  <si>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</si>
  <si>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</si>
  <si>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</si>
  <si>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</si>
  <si>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</si>
  <si>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</si>
  <si>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</si>
  <si>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</si>
  <si>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</si>
  <si>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</si>
  <si>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</si>
  <si>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</si>
  <si>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</si>
  <si>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</si>
  <si>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</si>
  <si>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</si>
  <si>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</si>
  <si>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</si>
  <si>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</si>
  <si>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</si>
  <si>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</si>
  <si>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</si>
  <si>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</si>
  <si>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</si>
  <si>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</si>
  <si>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</si>
  <si>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</si>
  <si>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</si>
  <si>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</si>
  <si>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</si>
  <si>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</si>
  <si>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</si>
  <si>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</si>
  <si>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</si>
  <si>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</si>
  <si>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</si>
  <si>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</si>
  <si>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</si>
  <si>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</si>
  <si>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</si>
  <si>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</si>
  <si>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</si>
  <si>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</si>
  <si>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</si>
  <si>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</si>
  <si>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</si>
  <si>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</si>
  <si>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</si>
  <si>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</si>
  <si>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</si>
  <si>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</si>
  <si>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</si>
  <si>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</si>
  <si>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</si>
  <si>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</si>
  <si>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</si>
  <si>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</si>
  <si>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</si>
  <si>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</si>
  <si>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</si>
  <si>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</si>
  <si>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</si>
  <si>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</si>
  <si>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</si>
  <si>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</si>
  <si>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</si>
  <si>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</si>
  <si>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</si>
  <si>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</si>
  <si>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</si>
  <si>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</si>
  <si>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</si>
  <si>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</si>
  <si>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</si>
  <si>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</si>
  <si>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</si>
  <si>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</si>
  <si>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</si>
  <si>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</si>
  <si>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</si>
  <si>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</si>
  <si>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</si>
  <si>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</si>
  <si>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</si>
  <si>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</si>
  <si>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</si>
  <si>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</si>
  <si>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</si>
  <si>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</si>
  <si>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</si>
  <si>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</si>
  <si>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</si>
  <si>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</si>
  <si>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</si>
  <si>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</si>
  <si>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</si>
  <si>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</si>
  <si>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</si>
  <si>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</si>
  <si>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</si>
  <si>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</si>
  <si>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</si>
  <si>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</si>
  <si>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</si>
  <si>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</si>
  <si>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</si>
  <si>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</si>
  <si>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</si>
  <si>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</si>
  <si>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</si>
  <si>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</si>
  <si>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</si>
  <si>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</si>
  <si>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</si>
  <si>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</si>
  <si>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</si>
  <si>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</si>
  <si>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</si>
  <si>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</si>
  <si>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</si>
  <si>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</si>
  <si>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</si>
  <si>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</si>
  <si>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</si>
  <si>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</si>
  <si>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</si>
  <si>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</si>
  <si>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</si>
  <si>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</si>
  <si>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</si>
  <si>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</si>
  <si>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</si>
  <si>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</si>
  <si>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</si>
  <si>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</si>
  <si>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</si>
  <si>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</si>
  <si>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</si>
  <si>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</si>
  <si>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</si>
  <si>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</si>
  <si>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</si>
  <si>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</si>
  <si>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</si>
  <si>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</si>
  <si>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</si>
  <si>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</si>
  <si>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</si>
  <si>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</si>
  <si>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</si>
  <si>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</si>
  <si>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</si>
  <si>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</si>
  <si>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</si>
  <si>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</si>
  <si>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</si>
  <si>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</si>
  <si>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</si>
  <si>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</si>
  <si>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</si>
  <si>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</si>
  <si>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</si>
  <si>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</si>
  <si>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</si>
  <si>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</si>
  <si>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</si>
  <si>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</si>
  <si>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</si>
  <si>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</si>
  <si>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</si>
  <si>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</si>
  <si>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</si>
  <si>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</si>
  <si>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</si>
  <si>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</si>
  <si>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</si>
  <si>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</si>
  <si>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</si>
  <si>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</si>
  <si>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</si>
  <si>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</si>
  <si>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</si>
  <si>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</si>
  <si>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</si>
  <si>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</si>
  <si>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</si>
  <si>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</si>
  <si>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</si>
  <si>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</si>
  <si>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</si>
  <si>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</si>
  <si>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</si>
  <si>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</si>
  <si>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</si>
  <si>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</si>
  <si>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</si>
  <si>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</si>
  <si>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</si>
  <si>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</si>
  <si>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</si>
  <si>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</si>
  <si>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</si>
  <si>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</si>
  <si>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</si>
  <si>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</si>
  <si>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</si>
  <si>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</si>
  <si>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</si>
  <si>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</si>
  <si>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</si>
  <si>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</si>
  <si>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</si>
  <si>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</si>
  <si>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</si>
  <si>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</si>
  <si>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</si>
  <si>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</si>
  <si>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</si>
  <si>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</si>
  <si>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</si>
  <si>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</si>
  <si>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</si>
  <si>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</si>
  <si>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</si>
  <si>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</si>
  <si>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</si>
  <si>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</si>
  <si>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</si>
  <si>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</si>
  <si>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</si>
  <si>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</si>
  <si>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</si>
  <si>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</si>
  <si>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</si>
  <si>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</si>
  <si>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</si>
  <si>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</si>
  <si>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</si>
  <si>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</si>
  <si>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</si>
  <si>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</si>
  <si>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</si>
  <si>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</si>
  <si>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</si>
  <si>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</si>
  <si>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</si>
  <si>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</si>
  <si>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</si>
  <si>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</si>
  <si>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</si>
  <si>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</si>
  <si>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</si>
  <si>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</si>
  <si>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</si>
  <si>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</si>
  <si>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</si>
  <si>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</si>
  <si>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</si>
  <si>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</si>
  <si>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</si>
  <si>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</si>
  <si>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</si>
  <si>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</si>
  <si>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</si>
  <si>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</si>
  <si>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</si>
  <si>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</si>
  <si>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</si>
  <si>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</si>
  <si>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</si>
  <si>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</si>
  <si>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</si>
  <si>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</si>
  <si>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</si>
  <si>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</si>
  <si>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</si>
  <si>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</si>
  <si>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</si>
  <si>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</si>
  <si>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</si>
  <si>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</si>
  <si>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</si>
  <si>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</si>
  <si>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</si>
  <si>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</si>
  <si>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</si>
  <si>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</si>
  <si>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</si>
  <si>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</si>
  <si>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</si>
  <si>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</si>
  <si>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</si>
  <si>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</si>
  <si>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</si>
  <si>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</si>
  <si>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</si>
  <si>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</si>
  <si>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</si>
  <si>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</si>
  <si>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</si>
  <si>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</si>
  <si>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</si>
  <si>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</si>
  <si>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</si>
  <si>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</si>
  <si>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</si>
  <si>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</si>
  <si>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</si>
  <si>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</si>
  <si>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</si>
  <si>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</si>
  <si>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</si>
  <si>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</si>
  <si>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</si>
  <si>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</si>
  <si>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</si>
  <si>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</si>
  <si>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</si>
  <si>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</si>
  <si>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</si>
  <si>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</si>
  <si>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</si>
  <si>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</si>
  <si>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</si>
  <si>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</si>
  <si>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</si>
  <si>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</si>
  <si>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</si>
  <si>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</si>
  <si>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</si>
  <si>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</si>
  <si>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</si>
  <si>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</si>
  <si>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</si>
  <si>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</si>
  <si>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</si>
  <si>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</si>
  <si>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</si>
  <si>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</si>
  <si>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</si>
  <si>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</si>
  <si>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</si>
  <si>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</si>
  <si>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</si>
  <si>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</si>
  <si>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</si>
  <si>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</si>
  <si>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</si>
  <si>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</si>
  <si>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</si>
  <si>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</si>
  <si>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</si>
  <si>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</si>
  <si>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</si>
  <si>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</si>
  <si>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</si>
  <si>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</si>
  <si>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</si>
  <si>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</si>
  <si>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</si>
  <si>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</si>
  <si>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</si>
  <si>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</si>
  <si>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</si>
  <si>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</si>
  <si>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</si>
  <si>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</si>
  <si>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</si>
  <si>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</si>
  <si>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</si>
  <si>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</si>
  <si>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</si>
  <si>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</si>
  <si>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</si>
  <si>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</si>
  <si>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</si>
  <si>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</si>
  <si>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</si>
  <si>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</si>
  <si>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</si>
  <si>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</si>
  <si>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</si>
  <si>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</si>
  <si>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</si>
  <si>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</si>
  <si>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</si>
  <si>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</si>
  <si>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</si>
  <si>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</si>
  <si>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</si>
  <si>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</si>
  <si>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</si>
  <si>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</si>
  <si>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</si>
  <si>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</si>
  <si>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</si>
  <si>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</si>
  <si>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</si>
  <si>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</si>
  <si>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</si>
  <si>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</si>
  <si>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</si>
  <si>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</si>
  <si>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</si>
  <si>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</si>
  <si>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</si>
  <si>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</si>
  <si>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</si>
  <si>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</si>
  <si>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</si>
  <si>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</si>
  <si>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</si>
  <si>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</si>
  <si>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</si>
  <si>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</si>
  <si>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</si>
  <si>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</si>
  <si>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</si>
  <si>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</si>
  <si>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</si>
  <si>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</si>
  <si>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</si>
  <si>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</si>
  <si>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</si>
  <si>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</si>
  <si>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</si>
  <si>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</si>
  <si>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</si>
  <si>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</si>
  <si>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</si>
  <si>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</si>
  <si>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</si>
  <si>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</si>
  <si>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</si>
  <si>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</si>
  <si>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</si>
  <si>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</si>
  <si>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</si>
  <si>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</si>
  <si>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</si>
  <si>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</si>
  <si>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</si>
  <si>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</si>
  <si>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</si>
  <si>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</si>
  <si>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</si>
  <si>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</si>
  <si>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</si>
  <si>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</si>
  <si>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</si>
  <si>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</si>
  <si>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</si>
  <si>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</si>
  <si>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</si>
  <si>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</si>
  <si>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</si>
  <si>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</si>
  <si>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</si>
  <si>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</si>
  <si>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</si>
  <si>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</si>
  <si>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</si>
  <si>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</si>
  <si>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</si>
  <si>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</si>
  <si>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</si>
  <si>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</si>
  <si>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</si>
  <si>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</si>
  <si>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</si>
  <si>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</si>
  <si>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</si>
  <si>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</si>
  <si>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</si>
  <si>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</si>
  <si>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</si>
  <si>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</si>
  <si>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</si>
  <si>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</si>
  <si>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</si>
  <si>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</si>
  <si>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</si>
  <si>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</si>
  <si>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</si>
  <si>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</si>
  <si>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</si>
  <si>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</si>
  <si>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</si>
  <si>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</si>
  <si>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</si>
  <si>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</si>
  <si>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</si>
  <si>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</si>
  <si>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</si>
  <si>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</si>
  <si>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</si>
  <si>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</si>
  <si>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</si>
  <si>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</si>
  <si>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</si>
  <si>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</si>
  <si>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</si>
  <si>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</si>
  <si>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</si>
  <si>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</si>
  <si>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</si>
  <si>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</si>
  <si>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</si>
  <si>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</si>
  <si>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</si>
  <si>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</si>
  <si>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</si>
  <si>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</si>
  <si>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</si>
  <si>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</si>
  <si>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</si>
  <si>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</si>
  <si>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</si>
  <si>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</si>
  <si>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</si>
  <si>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</si>
  <si>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</si>
  <si>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</si>
  <si>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</si>
  <si>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</si>
  <si>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</si>
  <si>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</si>
  <si>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</si>
  <si>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</si>
  <si>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</si>
  <si>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</si>
  <si>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</si>
  <si>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</si>
  <si>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</si>
  <si>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</si>
  <si>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</si>
  <si>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</si>
  <si>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</si>
  <si>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</si>
  <si>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</si>
  <si>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</si>
  <si>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</si>
  <si>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</si>
  <si>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</si>
  <si>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</si>
  <si>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</si>
  <si>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</si>
  <si>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</si>
  <si>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</si>
  <si>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</si>
  <si>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</si>
  <si>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</si>
  <si>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</si>
  <si>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</si>
  <si>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</si>
  <si>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</si>
  <si>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</si>
  <si>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</si>
  <si>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</si>
  <si>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</si>
  <si>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</si>
  <si>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</si>
  <si>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</si>
  <si>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</si>
  <si>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</si>
  <si>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</si>
  <si>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</si>
  <si>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</si>
  <si>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</si>
  <si>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</si>
  <si>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</si>
  <si>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</si>
  <si>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</si>
  <si>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</si>
  <si>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</si>
  <si>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</si>
  <si>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</si>
  <si>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</si>
  <si>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</si>
  <si>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</si>
  <si>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</si>
  <si>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</si>
  <si>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</si>
  <si>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</si>
  <si>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</si>
  <si>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</si>
  <si>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</si>
  <si>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</si>
  <si>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</si>
  <si>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</si>
  <si>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</si>
  <si>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</si>
  <si>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</si>
  <si>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</si>
  <si>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</si>
  <si>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</si>
  <si>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</si>
  <si>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</si>
  <si>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</si>
  <si>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</si>
  <si>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</si>
  <si>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</si>
  <si>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</si>
  <si>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</si>
  <si>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</si>
  <si>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</si>
  <si>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</si>
  <si>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</si>
  <si>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</si>
  <si>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</si>
  <si>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</si>
  <si>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</si>
  <si>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</si>
  <si>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</si>
  <si>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</si>
  <si>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</si>
  <si>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</si>
  <si>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</si>
  <si>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</si>
  <si>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</si>
  <si>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</si>
  <si>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</si>
  <si>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</si>
  <si>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</si>
  <si>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</si>
  <si>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</si>
  <si>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</si>
  <si>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</si>
  <si>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</si>
  <si>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</si>
  <si>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</si>
  <si>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</si>
  <si>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</si>
  <si>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</si>
  <si>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</si>
  <si>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</si>
  <si>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</si>
  <si>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</si>
  <si>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</si>
  <si>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</si>
  <si>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</si>
  <si>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</si>
  <si>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</si>
  <si>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</si>
  <si>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</si>
  <si>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</si>
  <si>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</si>
  <si>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</si>
  <si>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</si>
  <si>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</si>
  <si>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</si>
  <si>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</si>
  <si>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</si>
  <si>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</si>
  <si>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</si>
  <si>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</si>
  <si>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</si>
  <si>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</si>
  <si>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</si>
  <si>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</si>
  <si>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</si>
  <si>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</si>
  <si>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</si>
  <si>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</si>
  <si>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</si>
  <si>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</si>
  <si>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</si>
  <si>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</si>
  <si>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</si>
  <si>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</si>
  <si>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</si>
  <si>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</si>
  <si>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</si>
  <si>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</si>
  <si>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</si>
  <si>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</si>
  <si>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</si>
  <si>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</si>
  <si>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</si>
  <si>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</si>
  <si>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</si>
  <si>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</si>
  <si>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</si>
  <si>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</si>
  <si>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</si>
  <si>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</si>
  <si>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</si>
  <si>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</si>
  <si>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</si>
  <si>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</si>
  <si>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</si>
  <si>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</si>
  <si>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</si>
  <si>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</si>
  <si>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</si>
  <si>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</si>
  <si>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</si>
  <si>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</si>
  <si>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</si>
  <si>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</si>
  <si>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</si>
  <si>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</si>
  <si>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</si>
  <si>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</si>
  <si>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</si>
  <si>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</si>
  <si>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</si>
  <si>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</si>
  <si>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</si>
  <si>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</si>
  <si>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</si>
  <si>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</si>
  <si>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</si>
  <si>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</si>
  <si>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</si>
  <si>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</si>
  <si>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</si>
  <si>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</si>
  <si>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</si>
  <si>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</si>
  <si>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</si>
  <si>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</si>
  <si>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</si>
  <si>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</si>
  <si>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</si>
  <si>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</si>
  <si>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</si>
  <si>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</si>
  <si>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</si>
  <si>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</si>
  <si>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</si>
  <si>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</si>
  <si>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</si>
  <si>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</si>
  <si>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</si>
  <si>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</si>
  <si>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</si>
  <si>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</si>
  <si>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</si>
  <si>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</si>
  <si>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</si>
  <si>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</si>
  <si>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</si>
  <si>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</si>
  <si>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</si>
  <si>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</si>
  <si>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</si>
  <si>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</si>
  <si>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</si>
  <si>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</si>
  <si>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</si>
  <si>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</si>
  <si>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</si>
  <si>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</si>
  <si>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</si>
  <si>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</si>
  <si>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</si>
  <si>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</si>
  <si>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</si>
  <si>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</si>
  <si>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</si>
  <si>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</si>
  <si>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</si>
  <si>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</si>
  <si>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</si>
  <si>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</si>
  <si>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</si>
  <si>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</si>
  <si>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</si>
  <si>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</si>
  <si>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</si>
  <si>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</si>
  <si>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</si>
  <si>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</si>
  <si>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</si>
  <si>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</si>
  <si>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</si>
  <si>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</si>
  <si>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</si>
  <si>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</si>
  <si>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</si>
  <si>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</si>
  <si>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</si>
  <si>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</si>
  <si>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</si>
  <si>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</si>
  <si>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</si>
  <si>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</si>
  <si>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</si>
  <si>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</si>
  <si>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</si>
  <si>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</si>
  <si>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</si>
  <si>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</si>
  <si>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</si>
  <si>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</si>
  <si>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</si>
  <si>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</si>
  <si>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</si>
  <si>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</si>
  <si>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</si>
  <si>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</si>
  <si>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</si>
  <si>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</si>
  <si>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</si>
  <si>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</si>
  <si>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</si>
  <si>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</si>
  <si>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</si>
  <si>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</si>
  <si>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</si>
  <si>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</si>
  <si>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</si>
  <si>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</si>
  <si>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</si>
  <si>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</si>
  <si>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</si>
  <si>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</si>
  <si>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</si>
  <si>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</si>
  <si>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</si>
  <si>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</si>
  <si>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</si>
  <si>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</si>
  <si>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</si>
  <si>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</si>
  <si>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</si>
  <si>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</si>
  <si>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</si>
  <si>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</si>
  <si>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</si>
  <si>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</si>
  <si>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</si>
  <si>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</si>
  <si>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</si>
  <si>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</si>
  <si>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</si>
  <si>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</si>
  <si>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</si>
  <si>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</si>
  <si>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</si>
  <si>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</si>
  <si>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</si>
  <si>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</si>
  <si>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</si>
  <si>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</si>
  <si>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</si>
  <si>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</si>
  <si>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</si>
  <si>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</si>
  <si>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</si>
  <si>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</si>
  <si>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</si>
  <si>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</si>
  <si>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</si>
  <si>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</si>
  <si>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</si>
  <si>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</si>
  <si>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</si>
  <si>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</si>
  <si>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</si>
  <si>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</si>
  <si>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</si>
  <si>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</si>
  <si>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</si>
  <si>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</si>
  <si>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</si>
  <si>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</si>
  <si>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</si>
  <si>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</si>
  <si>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</si>
  <si>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</si>
  <si>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</si>
  <si>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</si>
  <si>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</si>
  <si>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</si>
  <si>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</si>
  <si>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</si>
  <si>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</si>
  <si>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</si>
  <si>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</si>
  <si>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</si>
  <si>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</si>
  <si>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</si>
  <si>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</si>
  <si>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</si>
  <si>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</si>
  <si>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</si>
  <si>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</si>
  <si>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</si>
  <si>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</si>
  <si>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</si>
  <si>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</si>
  <si>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</si>
  <si>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</si>
  <si>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</si>
  <si>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</si>
  <si>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</si>
  <si>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</si>
  <si>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</si>
  <si>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</si>
  <si>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</si>
  <si>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</si>
  <si>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</si>
  <si>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</si>
  <si>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</si>
  <si>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</si>
  <si>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</si>
  <si>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</si>
  <si>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</si>
  <si>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</si>
  <si>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</si>
  <si>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</si>
  <si>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</si>
  <si>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</si>
  <si>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</si>
  <si>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</si>
  <si>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</si>
  <si>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</si>
  <si>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</si>
  <si>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</si>
  <si>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</si>
  <si>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</si>
  <si>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</si>
  <si>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</si>
  <si>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</si>
  <si>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</si>
  <si>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</si>
  <si>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</si>
  <si>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</si>
  <si>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</si>
  <si>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</si>
  <si>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</si>
  <si>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</si>
  <si>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</si>
  <si>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</si>
  <si>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</si>
  <si>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</si>
  <si>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</si>
  <si>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</si>
  <si>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</si>
  <si>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</si>
  <si>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</si>
  <si>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</si>
  <si>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</si>
  <si>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</si>
  <si>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</si>
  <si>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</si>
  <si>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</si>
  <si>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</si>
  <si>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</si>
  <si>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</si>
  <si>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</si>
  <si>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</si>
  <si>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</si>
  <si>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</si>
  <si>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</si>
  <si>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</si>
  <si>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</si>
  <si>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</si>
  <si>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</si>
  <si>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</si>
  <si>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</si>
  <si>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</si>
  <si>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</si>
  <si>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</si>
  <si>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</si>
  <si>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</si>
  <si>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</si>
  <si>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</si>
  <si>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</si>
  <si>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</si>
  <si>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</si>
  <si>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</si>
  <si>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</si>
  <si>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</si>
  <si>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</si>
  <si>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</si>
  <si>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</si>
  <si>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</si>
  <si>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</si>
  <si>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</si>
  <si>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</si>
  <si>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</si>
  <si>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</si>
  <si>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</si>
  <si>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</si>
  <si>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</si>
  <si>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</si>
  <si>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</si>
  <si>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</si>
  <si>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</si>
  <si>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</si>
  <si>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</si>
  <si>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</si>
  <si>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</si>
  <si>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</si>
  <si>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</si>
  <si>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</si>
  <si>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</si>
  <si>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</si>
  <si>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</si>
  <si>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</si>
  <si>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</si>
  <si>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</si>
  <si>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</si>
  <si>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</si>
  <si>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</si>
  <si>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</si>
  <si>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</si>
  <si>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</si>
  <si>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</si>
  <si>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</si>
  <si>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</si>
  <si>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</si>
  <si>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</si>
  <si>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</si>
  <si>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</si>
  <si>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</si>
  <si>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</si>
  <si>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</si>
  <si>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</si>
  <si>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</si>
  <si>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</si>
  <si>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</si>
  <si>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</si>
  <si>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</si>
  <si>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</si>
  <si>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</si>
  <si>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</si>
  <si>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</si>
  <si>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</si>
  <si>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</si>
  <si>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</si>
  <si>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</si>
  <si>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</si>
  <si>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</si>
  <si>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</si>
  <si>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</si>
  <si>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</si>
  <si>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</si>
  <si>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</si>
  <si>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</si>
  <si>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</si>
  <si>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</si>
  <si>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</si>
  <si>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</si>
  <si>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</si>
  <si>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</si>
  <si>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</si>
  <si>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</si>
  <si>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</si>
  <si>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</si>
  <si>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</si>
  <si>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</si>
  <si>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</si>
  <si>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</si>
  <si>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</si>
  <si>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</si>
  <si>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</si>
  <si>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</si>
  <si>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</si>
  <si>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</si>
  <si>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</si>
  <si>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</si>
  <si>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</si>
  <si>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</si>
  <si>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</si>
  <si>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</si>
  <si>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</si>
  <si>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</si>
  <si>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</si>
  <si>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</si>
  <si>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</si>
  <si>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</si>
  <si>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</si>
  <si>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</si>
  <si>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</si>
  <si>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</si>
  <si>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</si>
  <si>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</si>
  <si>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</si>
  <si>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</si>
  <si>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</si>
  <si>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</si>
  <si>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</si>
  <si>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</si>
  <si>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</si>
  <si>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</si>
  <si>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</si>
  <si>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</si>
  <si>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</si>
  <si>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</si>
  <si>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</si>
  <si>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</si>
  <si>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</si>
  <si>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</si>
  <si>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</si>
  <si>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</si>
  <si>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</si>
  <si>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</si>
  <si>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</si>
  <si>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</si>
  <si>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</si>
  <si>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</si>
  <si>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</si>
  <si>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</si>
  <si>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</si>
  <si>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</si>
  <si>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</si>
  <si>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</si>
  <si>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</si>
  <si>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</si>
  <si>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</si>
  <si>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</si>
  <si>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</si>
  <si>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</si>
  <si>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</si>
  <si>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</si>
  <si>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</si>
  <si>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</si>
  <si>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</si>
  <si>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</si>
  <si>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</si>
  <si>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</si>
  <si>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</si>
  <si>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</si>
  <si>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</si>
  <si>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</si>
  <si>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</si>
  <si>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</si>
  <si>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</si>
  <si>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</si>
  <si>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</si>
  <si>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</si>
  <si>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</si>
  <si>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</si>
  <si>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</si>
  <si>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</si>
  <si>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</si>
  <si>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</si>
  <si>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</si>
  <si>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</si>
  <si>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</si>
  <si>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</si>
  <si>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</si>
  <si>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</si>
  <si>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</si>
  <si>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</si>
  <si>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</si>
  <si>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</si>
  <si>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</si>
  <si>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</si>
  <si>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</si>
  <si>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</si>
  <si>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</si>
  <si>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</si>
  <si>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</si>
  <si>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</si>
  <si>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</si>
  <si>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</si>
  <si>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</si>
  <si>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</si>
  <si>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</si>
  <si>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</si>
  <si>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</si>
  <si>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</si>
  <si>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</si>
  <si>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</si>
  <si>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</si>
  <si>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</si>
  <si>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</si>
  <si>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</si>
  <si>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</si>
  <si>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</si>
  <si>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</si>
  <si>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</si>
  <si>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</si>
  <si>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</si>
  <si>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</si>
  <si>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</si>
  <si>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</si>
  <si>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</si>
  <si>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</si>
  <si>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</si>
  <si>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</si>
  <si>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</si>
  <si>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</si>
  <si>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</si>
  <si>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</si>
  <si>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</si>
  <si>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</si>
  <si>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</si>
  <si>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</si>
  <si>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</si>
  <si>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</si>
  <si>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</si>
  <si>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</si>
  <si>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</si>
  <si>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</si>
  <si>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</si>
  <si>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</si>
  <si>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</si>
  <si>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</si>
  <si>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</si>
  <si>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</si>
  <si>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</si>
  <si>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</si>
  <si>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</si>
  <si>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</si>
  <si>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</si>
  <si>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</si>
  <si>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</si>
  <si>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</si>
  <si>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</si>
  <si>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</si>
  <si>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</si>
  <si>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</si>
  <si>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</si>
  <si>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</si>
  <si>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</si>
  <si>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</si>
  <si>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</si>
  <si>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</si>
  <si>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</si>
  <si>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</si>
  <si>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</si>
  <si>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</si>
  <si>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</si>
  <si>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</si>
  <si>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</si>
  <si>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</si>
  <si>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</si>
  <si>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</si>
  <si>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</si>
  <si>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</si>
  <si>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</si>
  <si>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</si>
  <si>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</si>
  <si>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</si>
  <si>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</si>
  <si>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</si>
  <si>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</si>
  <si>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</si>
  <si>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</si>
  <si>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</si>
  <si>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</si>
  <si>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</si>
  <si>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</si>
  <si>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</si>
  <si>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</si>
  <si>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</si>
  <si>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</si>
  <si>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</si>
  <si>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</si>
  <si>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</si>
  <si>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</si>
  <si>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</si>
  <si>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</si>
  <si>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</si>
  <si>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</si>
  <si>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</si>
  <si>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</si>
  <si>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</si>
  <si>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</si>
  <si>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</si>
  <si>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</si>
  <si>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</si>
  <si>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</si>
  <si>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</si>
  <si>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</si>
  <si>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</si>
  <si>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</si>
  <si>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</si>
  <si>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</si>
  <si>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</si>
  <si>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</si>
  <si>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</si>
  <si>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</si>
  <si>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</si>
  <si>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</si>
  <si>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</si>
  <si>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</si>
  <si>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</si>
  <si>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</si>
  <si>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</si>
  <si>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</si>
  <si>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</si>
  <si>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</si>
  <si>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</si>
  <si>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</si>
  <si>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</si>
  <si>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</si>
  <si>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</si>
  <si>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</si>
  <si>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</si>
  <si>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</si>
  <si>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</si>
  <si>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</si>
  <si>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</si>
  <si>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</si>
  <si>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</si>
  <si>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</si>
  <si>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</si>
  <si>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</si>
  <si>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</si>
  <si>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</si>
  <si>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</si>
  <si>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</si>
  <si>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</si>
  <si>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</si>
  <si>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</si>
  <si>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</si>
  <si>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</si>
  <si>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</si>
  <si>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</si>
  <si>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</si>
  <si>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</si>
  <si>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</si>
  <si>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</si>
  <si>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</si>
  <si>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</si>
  <si>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</si>
  <si>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</si>
  <si>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</si>
  <si>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</si>
  <si>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</si>
  <si>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</si>
  <si>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</si>
  <si>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</si>
  <si>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</si>
  <si>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</si>
  <si>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</si>
  <si>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</si>
  <si>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</si>
  <si>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</si>
  <si>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</si>
  <si>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</si>
  <si>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</si>
  <si>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</si>
  <si>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</si>
  <si>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</si>
  <si>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</si>
  <si>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</si>
  <si>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</si>
  <si>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</si>
  <si>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</si>
  <si>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</si>
  <si>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</si>
  <si>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</si>
  <si>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</si>
  <si>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</si>
  <si>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</si>
  <si>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</si>
  <si>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</si>
  <si>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</si>
  <si>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</si>
  <si>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</si>
  <si>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</si>
  <si>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</si>
  <si>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</si>
  <si>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</si>
  <si>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</si>
  <si>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</si>
  <si>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</si>
  <si>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</si>
  <si>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</si>
  <si>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</si>
  <si>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</si>
  <si>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</si>
  <si>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</si>
  <si>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</si>
  <si>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</si>
  <si>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</si>
  <si>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</si>
  <si>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</si>
  <si>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</si>
  <si>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</si>
  <si>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</si>
  <si>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</si>
  <si>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</si>
  <si>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</si>
  <si>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</si>
  <si>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</si>
  <si>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</si>
  <si>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</si>
  <si>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</si>
  <si>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</si>
  <si>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</si>
  <si>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</si>
  <si>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</si>
  <si>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</si>
  <si>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</si>
  <si>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</si>
  <si>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</si>
  <si>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</si>
  <si>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</si>
  <si>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</si>
  <si>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</si>
  <si>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</si>
  <si>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</si>
  <si>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</si>
  <si>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</si>
  <si>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</si>
  <si>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</si>
  <si>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</si>
  <si>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</si>
  <si>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</si>
  <si>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</si>
  <si>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</si>
  <si>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</si>
  <si>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</si>
  <si>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</si>
  <si>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</si>
  <si>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</si>
  <si>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</si>
  <si>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</si>
  <si>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</si>
  <si>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</si>
  <si>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</si>
  <si>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</si>
  <si>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</si>
  <si>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</si>
  <si>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</si>
  <si>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</si>
  <si>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</si>
  <si>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</si>
  <si>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</si>
  <si>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</si>
  <si>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</si>
  <si>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</si>
  <si>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</si>
  <si>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</si>
  <si>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</si>
  <si>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</si>
  <si>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</si>
  <si>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</si>
  <si>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</si>
  <si>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</si>
  <si>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</si>
  <si>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</si>
  <si>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</si>
  <si>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</si>
  <si>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</si>
  <si>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</si>
  <si>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</si>
  <si>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</si>
  <si>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</si>
  <si>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</si>
  <si>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</si>
  <si>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</si>
  <si>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</si>
  <si>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</si>
  <si>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</si>
  <si>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</si>
  <si>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</si>
  <si>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</si>
  <si>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</si>
  <si>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</si>
  <si>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</si>
  <si>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</si>
  <si>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</si>
  <si>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</si>
  <si>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</si>
  <si>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</si>
  <si>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</si>
  <si>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</si>
  <si>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</si>
  <si>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</si>
  <si>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</si>
  <si>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</si>
  <si>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</si>
  <si>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</si>
  <si>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</si>
  <si>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</si>
  <si>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</si>
  <si>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</si>
  <si>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</si>
  <si>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</si>
  <si>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</si>
  <si>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</si>
  <si>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</si>
  <si>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</si>
  <si>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</si>
  <si>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</si>
  <si>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</si>
  <si>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</si>
  <si>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</si>
  <si>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</si>
  <si>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</si>
  <si>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</si>
  <si>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</si>
  <si>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</si>
  <si>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</si>
  <si>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</si>
  <si>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</si>
  <si>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</si>
  <si>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</si>
  <si>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</si>
  <si>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</si>
  <si>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</si>
  <si>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</si>
  <si>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</si>
  <si>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</si>
  <si>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</si>
  <si>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</si>
  <si>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</si>
  <si>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</si>
  <si>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</si>
  <si>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</si>
  <si>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</si>
  <si>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</si>
  <si>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</si>
  <si>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</si>
  <si>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</si>
  <si>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</si>
  <si>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</si>
  <si>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</si>
  <si>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</si>
  <si>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</si>
  <si>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</si>
  <si>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</si>
  <si>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</si>
  <si>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</si>
  <si>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</si>
  <si>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</si>
  <si>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</si>
  <si>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</si>
  <si>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</si>
  <si>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</si>
  <si>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</si>
  <si>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</si>
  <si>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</si>
  <si>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</si>
  <si>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</si>
  <si>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</si>
  <si>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</si>
  <si>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</si>
  <si>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</si>
  <si>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</si>
  <si>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</si>
  <si>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</si>
  <si>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</si>
  <si>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</si>
  <si>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</si>
  <si>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</si>
  <si>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</si>
  <si>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</si>
  <si>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</si>
  <si>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</si>
  <si>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</si>
  <si>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</si>
  <si>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</si>
  <si>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</si>
  <si>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</si>
  <si>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</si>
  <si>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</si>
  <si>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</si>
  <si>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</si>
  <si>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</si>
  <si>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</si>
  <si>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</si>
  <si>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</si>
  <si>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</si>
  <si>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</si>
  <si>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</si>
  <si>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</si>
  <si>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</si>
  <si>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</si>
  <si>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</si>
  <si>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</si>
  <si>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</si>
  <si>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</si>
  <si>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</si>
  <si>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</si>
  <si>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</si>
  <si>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</si>
  <si>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</si>
  <si>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</si>
  <si>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</si>
  <si>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</si>
  <si>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</si>
  <si>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</si>
  <si>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</si>
  <si>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</si>
  <si>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</si>
  <si>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</si>
  <si>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</si>
  <si>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</si>
  <si>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</si>
  <si>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</si>
  <si>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</si>
  <si>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</si>
  <si>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</si>
  <si>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</si>
  <si>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</si>
  <si>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</si>
  <si>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</si>
  <si>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</si>
  <si>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</si>
  <si>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</si>
  <si>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</si>
  <si>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</si>
  <si>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</si>
  <si>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</si>
  <si>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</si>
  <si>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</si>
  <si>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</si>
  <si>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</si>
  <si>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</si>
  <si>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</si>
  <si>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</si>
  <si>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</si>
  <si>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</si>
  <si>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</si>
  <si>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</si>
  <si>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</si>
  <si>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</si>
  <si>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</si>
  <si>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</si>
  <si>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</si>
  <si>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</si>
  <si>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</si>
  <si>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</si>
  <si>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</si>
  <si>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</si>
  <si>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</si>
  <si>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</si>
  <si>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</si>
  <si>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</si>
  <si>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</si>
  <si>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</si>
  <si>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</si>
  <si>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</si>
  <si>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</si>
  <si>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</si>
  <si>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</si>
  <si>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</si>
  <si>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</si>
  <si>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</si>
  <si>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</si>
  <si>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</si>
  <si>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</si>
  <si>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</si>
  <si>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</si>
  <si>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</si>
  <si>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</si>
  <si>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</si>
  <si>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</si>
  <si>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</si>
  <si>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</si>
  <si>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</si>
  <si>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</si>
  <si>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</si>
  <si>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</si>
  <si>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</si>
  <si>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</si>
  <si>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</si>
  <si>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</si>
  <si>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</si>
  <si>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</si>
  <si>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</si>
  <si>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</si>
  <si>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</si>
  <si>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</si>
  <si>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</si>
  <si>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</si>
  <si>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</si>
  <si>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</si>
  <si>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</si>
  <si>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</si>
  <si>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</si>
  <si>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</si>
  <si>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</si>
  <si>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</si>
  <si>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</si>
  <si>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</si>
  <si>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</si>
  <si>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</si>
  <si>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</si>
  <si>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</si>
  <si>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</si>
  <si>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</si>
  <si>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</si>
  <si>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</si>
  <si>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</si>
  <si>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</si>
  <si>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</si>
  <si>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</si>
  <si>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</si>
  <si>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</si>
  <si>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</si>
  <si>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</si>
  <si>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</si>
  <si>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</si>
  <si>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</si>
  <si>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</si>
  <si>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</si>
  <si>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</si>
  <si>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</si>
  <si>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</si>
  <si>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</si>
  <si>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</si>
  <si>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</si>
  <si>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</si>
  <si>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</si>
  <si>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</si>
  <si>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</si>
  <si>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</si>
  <si>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</si>
  <si>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</si>
  <si>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</si>
  <si>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</si>
  <si>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</si>
  <si>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</si>
  <si>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</si>
  <si>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</si>
  <si>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</si>
  <si>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</si>
  <si>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</si>
  <si>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</si>
  <si>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</si>
  <si>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</si>
  <si>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</si>
  <si>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</si>
  <si>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</si>
  <si>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</si>
  <si>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</si>
  <si>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</si>
  <si>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</si>
  <si>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</si>
  <si>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</si>
  <si>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</si>
  <si>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</si>
  <si>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</si>
  <si>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</si>
  <si>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</si>
  <si>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</si>
  <si>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</si>
  <si>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</si>
  <si>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</si>
  <si>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</si>
  <si>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</si>
  <si>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</si>
  <si>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</si>
  <si>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</si>
  <si>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</si>
  <si>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</si>
  <si>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</si>
  <si>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</si>
  <si>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</si>
  <si>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</si>
  <si>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</si>
  <si>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</si>
  <si>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</si>
  <si>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</si>
  <si>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</si>
  <si>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</si>
  <si>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</si>
  <si>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</si>
  <si>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</si>
  <si>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</si>
  <si>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</si>
  <si>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</si>
  <si>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</si>
  <si>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</si>
  <si>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</si>
  <si>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</si>
  <si>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</si>
  <si>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</si>
  <si>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</si>
  <si>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</si>
  <si>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</si>
  <si>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</si>
  <si>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</si>
  <si>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</si>
  <si>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</si>
  <si>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</si>
  <si>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</si>
  <si>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</si>
  <si>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</si>
  <si>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</si>
  <si>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</si>
  <si>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</si>
  <si>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</si>
  <si>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</si>
  <si>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</si>
  <si>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</si>
  <si>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</si>
  <si>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</si>
  <si>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</si>
  <si>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</si>
  <si>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</si>
  <si>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</si>
  <si>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</si>
  <si>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</si>
  <si>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</si>
  <si>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</si>
  <si>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</si>
  <si>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</si>
  <si>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</si>
  <si>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</si>
  <si>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</si>
  <si>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</si>
  <si>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</si>
  <si>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</si>
  <si>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</si>
  <si>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</si>
  <si>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</si>
  <si>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</si>
  <si>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</si>
  <si>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</si>
  <si>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</si>
  <si>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</si>
  <si>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</si>
  <si>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</si>
  <si>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</si>
  <si>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</si>
  <si>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</si>
  <si>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</si>
  <si>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</si>
  <si>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</si>
  <si>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</si>
  <si>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</si>
  <si>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</si>
  <si>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</si>
  <si>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</si>
  <si>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</si>
  <si>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</si>
  <si>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</si>
  <si>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</si>
  <si>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</si>
  <si>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</si>
  <si>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</si>
  <si>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</si>
  <si>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</si>
  <si>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</si>
  <si>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</si>
  <si>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</si>
  <si>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</si>
  <si>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</si>
  <si>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</si>
  <si>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</si>
  <si>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</si>
  <si>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</si>
  <si>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</si>
  <si>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</si>
  <si>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</si>
  <si>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</si>
  <si>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</si>
  <si>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</si>
  <si>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</si>
  <si>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</si>
  <si>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</si>
  <si>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</si>
  <si>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</si>
  <si>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</si>
  <si>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</si>
  <si>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</si>
  <si>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</si>
  <si>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</si>
  <si>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</si>
  <si>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</si>
  <si>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</si>
  <si>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</si>
  <si>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</si>
  <si>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</si>
  <si>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</si>
  <si>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</si>
  <si>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</si>
  <si>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</si>
  <si>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</si>
  <si>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</si>
  <si>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</si>
  <si>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</si>
  <si>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</si>
  <si>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</si>
  <si>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</si>
  <si>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</si>
  <si>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</si>
  <si>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</si>
  <si>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</si>
  <si>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</si>
  <si>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</si>
  <si>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</si>
  <si>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</si>
  <si>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</si>
  <si>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</si>
  <si>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</si>
  <si>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</si>
  <si>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</si>
  <si>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</si>
  <si>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</si>
  <si>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</si>
  <si>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</si>
  <si>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</si>
  <si>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</si>
  <si>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</si>
  <si>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</si>
  <si>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</si>
  <si>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</si>
  <si>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</si>
  <si>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</si>
  <si>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</si>
  <si>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</si>
  <si>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</si>
  <si>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</si>
  <si>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</si>
  <si>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</si>
  <si>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</si>
  <si>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</si>
  <si>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</si>
  <si>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</si>
  <si>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</si>
  <si>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</si>
  <si>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</si>
  <si>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</si>
  <si>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</si>
  <si>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</si>
  <si>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</si>
  <si>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</si>
  <si>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</si>
  <si>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</si>
  <si>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</si>
  <si>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</si>
  <si>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</si>
  <si>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</si>
  <si>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</si>
  <si>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</si>
  <si>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</si>
  <si>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</si>
  <si>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</si>
  <si>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</si>
  <si>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</si>
  <si>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</si>
  <si>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</si>
  <si>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</si>
  <si>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</si>
  <si>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</si>
  <si>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</si>
  <si>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</si>
  <si>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</si>
  <si>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</si>
  <si>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</si>
  <si>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</si>
  <si>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</si>
  <si>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</si>
  <si>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</si>
  <si>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</si>
  <si>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</si>
  <si>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</si>
  <si>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</si>
  <si>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</si>
  <si>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</si>
  <si>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</si>
  <si>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</si>
  <si>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</si>
  <si>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</si>
  <si>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</si>
  <si>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</si>
  <si>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</si>
  <si>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</si>
  <si>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</si>
  <si>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</si>
  <si>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</si>
  <si>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</si>
  <si>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</si>
  <si>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</si>
  <si>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</si>
  <si>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</si>
  <si>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</si>
  <si>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</si>
  <si>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</si>
  <si>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</si>
  <si>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</si>
  <si>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</si>
  <si>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</si>
  <si>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</si>
  <si>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</si>
  <si>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</si>
  <si>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</si>
  <si>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</si>
  <si>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</si>
  <si>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</si>
  <si>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</si>
  <si>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</si>
  <si>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</si>
  <si>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</si>
  <si>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</si>
  <si>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</si>
  <si>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</si>
  <si>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</si>
  <si>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</si>
  <si>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</si>
  <si>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</si>
  <si>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</si>
  <si>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</si>
  <si>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</si>
  <si>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</si>
  <si>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</si>
  <si>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</si>
  <si>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</si>
  <si>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</si>
  <si>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</si>
  <si>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</si>
  <si>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</si>
  <si>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</si>
  <si>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</si>
  <si>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</si>
  <si>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</si>
  <si>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</si>
  <si>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</si>
  <si>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</si>
  <si>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</si>
  <si>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</si>
  <si>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</si>
  <si>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</si>
  <si>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</si>
  <si>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</si>
  <si>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</si>
  <si>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</si>
  <si>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</si>
  <si>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</si>
  <si>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</si>
  <si>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</si>
  <si>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</si>
  <si>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</si>
  <si>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</si>
  <si>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</si>
  <si>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</si>
  <si>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</si>
  <si>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</si>
  <si>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</si>
  <si>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</si>
  <si>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</si>
  <si>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</si>
  <si>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</si>
  <si>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</si>
  <si>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</si>
  <si>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</si>
  <si>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</si>
  <si>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</si>
  <si>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</si>
  <si>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</si>
  <si>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</si>
  <si>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</si>
  <si>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</si>
  <si>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</si>
  <si>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</si>
  <si>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</si>
  <si>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</si>
  <si>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</si>
  <si>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</si>
  <si>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</si>
  <si>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</si>
  <si>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</si>
  <si>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</si>
  <si>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</si>
  <si>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</si>
  <si>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</si>
  <si>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</si>
  <si>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</si>
  <si>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</si>
  <si>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</si>
  <si>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</si>
  <si>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</si>
  <si>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</si>
  <si>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</si>
  <si>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</si>
  <si>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</si>
  <si>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</si>
  <si>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</si>
  <si>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</si>
  <si>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</si>
  <si>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</si>
  <si>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</si>
  <si>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</si>
  <si>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</si>
  <si>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</si>
  <si>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</si>
  <si>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</si>
  <si>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</si>
  <si>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</si>
  <si>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</si>
  <si>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</si>
  <si>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</si>
  <si>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</si>
  <si>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</si>
  <si>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</si>
  <si>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</si>
  <si>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</si>
  <si>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</si>
  <si>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</si>
  <si>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</si>
  <si>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</si>
  <si>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</si>
  <si>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</si>
  <si>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</si>
  <si>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</si>
  <si>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</si>
  <si>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</si>
  <si>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</si>
  <si>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</si>
  <si>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</si>
  <si>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</si>
  <si>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</si>
  <si>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</si>
  <si>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</si>
  <si>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</si>
  <si>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</si>
  <si>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</si>
  <si>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</si>
  <si>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</si>
  <si>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</si>
  <si>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</si>
  <si>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</si>
  <si>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</si>
  <si>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</si>
  <si>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</si>
  <si>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</si>
  <si>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</si>
  <si>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</si>
  <si>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</si>
  <si>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</si>
  <si>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</si>
  <si>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</si>
  <si>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</si>
  <si>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</si>
  <si>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</si>
  <si>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</si>
  <si>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</si>
  <si>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</si>
  <si>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</si>
  <si>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</si>
  <si>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</si>
  <si>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</si>
  <si>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</si>
  <si>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</si>
  <si>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</si>
  <si>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</si>
  <si>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</si>
  <si>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</si>
  <si>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</si>
  <si>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</si>
  <si>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</si>
  <si>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</si>
  <si>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</si>
  <si>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</si>
  <si>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</si>
  <si>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</si>
  <si>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</si>
  <si>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</si>
  <si>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</si>
  <si>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</si>
  <si>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</si>
  <si>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</si>
  <si>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</si>
  <si>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</si>
  <si>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</si>
  <si>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</si>
  <si>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</si>
  <si>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</si>
  <si>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</si>
  <si>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</si>
  <si>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</si>
  <si>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</si>
  <si>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</si>
  <si>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</si>
  <si>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</si>
  <si>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</si>
  <si>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</si>
  <si>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</si>
  <si>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</si>
  <si>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</si>
  <si>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</si>
  <si>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</si>
  <si>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</si>
  <si>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</si>
  <si>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</si>
  <si>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</si>
  <si>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</si>
  <si>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</si>
  <si>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</si>
  <si>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</si>
  <si>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</si>
  <si>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</si>
  <si>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</si>
  <si>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</si>
  <si>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</si>
  <si>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</si>
  <si>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</si>
  <si>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</si>
  <si>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</si>
  <si>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</si>
  <si>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</si>
  <si>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</si>
  <si>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</si>
  <si>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</si>
  <si>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</si>
  <si>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</si>
  <si>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</si>
  <si>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</si>
  <si>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</si>
  <si>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</si>
  <si>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</si>
  <si>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</si>
  <si>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</si>
  <si>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</si>
  <si>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</si>
  <si>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</si>
  <si>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</si>
  <si>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</si>
  <si>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</si>
  <si>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</si>
  <si>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</si>
  <si>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</si>
  <si>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</si>
  <si>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</si>
  <si>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</si>
  <si>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</si>
  <si>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</si>
  <si>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</si>
  <si>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</si>
  <si>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</si>
  <si>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</si>
  <si>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</si>
  <si>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</si>
  <si>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</si>
  <si>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</si>
  <si>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</si>
  <si>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</si>
  <si>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</si>
  <si>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</si>
  <si>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</si>
  <si>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</si>
  <si>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</si>
  <si>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</si>
  <si>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</si>
  <si>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</si>
  <si>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</si>
  <si>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</si>
  <si>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</si>
  <si>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</si>
  <si>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</si>
  <si>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</si>
  <si>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</si>
  <si>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</si>
  <si>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</si>
  <si>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</si>
  <si>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</si>
  <si>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</si>
  <si>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</si>
  <si>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</si>
  <si>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</si>
  <si>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</si>
  <si>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</si>
  <si>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</si>
  <si>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</si>
  <si>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</si>
  <si>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</si>
  <si>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</si>
  <si>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</si>
  <si>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</si>
  <si>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</si>
  <si>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</si>
  <si>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</si>
  <si>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</si>
  <si>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</si>
  <si>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</si>
  <si>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</si>
  <si>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</si>
  <si>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</si>
  <si>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</si>
  <si>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</si>
  <si>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</si>
  <si>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</si>
  <si>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</si>
  <si>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</si>
  <si>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</si>
  <si>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</si>
  <si>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</si>
  <si>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</si>
  <si>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</si>
  <si>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</si>
  <si>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</si>
  <si>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</si>
  <si>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</si>
  <si>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</si>
  <si>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</si>
  <si>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</si>
  <si>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</si>
  <si>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</si>
  <si>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</si>
  <si>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</si>
  <si>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</si>
  <si>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</si>
  <si>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</si>
  <si>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</si>
  <si>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</si>
  <si>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</si>
  <si>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</si>
  <si>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</si>
  <si>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</si>
  <si>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</si>
  <si>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</si>
  <si>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</si>
  <si>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</si>
  <si>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</si>
  <si>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</si>
  <si>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</si>
  <si>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</si>
  <si>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</si>
  <si>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</si>
  <si>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</si>
  <si>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</si>
  <si>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</si>
  <si>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</si>
  <si>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</si>
  <si>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</si>
  <si>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</si>
  <si>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</si>
  <si>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</si>
  <si>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</si>
  <si>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</si>
  <si>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</si>
  <si>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</si>
  <si>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</si>
  <si>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</si>
  <si>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</si>
  <si>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</si>
  <si>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</si>
  <si>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</si>
  <si>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</si>
  <si>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</si>
  <si>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</si>
  <si>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</si>
  <si>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</si>
  <si>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</si>
  <si>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</si>
  <si>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</si>
  <si>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</si>
  <si>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</si>
  <si>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</si>
  <si>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</si>
  <si>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</si>
  <si>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</si>
  <si>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</si>
  <si>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</si>
  <si>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</si>
  <si>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</si>
  <si>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</si>
  <si>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</si>
  <si>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</si>
  <si>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</si>
  <si>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</si>
  <si>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</si>
  <si>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</si>
  <si>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</si>
  <si>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</si>
  <si>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</si>
  <si>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</si>
  <si>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</si>
  <si>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</si>
  <si>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</si>
  <si>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</si>
  <si>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</si>
  <si>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</si>
  <si>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</si>
  <si>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</si>
  <si>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</si>
  <si>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</si>
  <si>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</si>
  <si>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</si>
  <si>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</si>
  <si>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</si>
  <si>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</si>
  <si>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</si>
  <si>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</si>
  <si>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</si>
  <si>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</si>
  <si>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</si>
  <si>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</si>
  <si>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</si>
  <si>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</si>
  <si>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</si>
  <si>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</si>
  <si>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</si>
  <si>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</si>
  <si>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</si>
  <si>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</si>
  <si>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</si>
  <si>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</si>
  <si>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</si>
  <si>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</si>
  <si>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</si>
  <si>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</si>
  <si>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</si>
  <si>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</si>
  <si>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</si>
  <si>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</si>
  <si>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</si>
  <si>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</si>
  <si>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</si>
  <si>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</si>
  <si>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</si>
  <si>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</si>
  <si>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</si>
  <si>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</si>
  <si>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</si>
  <si>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</si>
  <si>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</si>
  <si>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</si>
  <si>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</si>
  <si>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</si>
  <si>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</si>
  <si>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</si>
  <si>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</si>
  <si>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</si>
  <si>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</si>
  <si>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</si>
  <si>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</si>
  <si>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</si>
  <si>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</si>
  <si>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</si>
  <si>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</si>
  <si>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</si>
  <si>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</si>
  <si>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</si>
  <si>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</si>
  <si>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</si>
  <si>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</si>
  <si>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</si>
  <si>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</si>
  <si>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</si>
  <si>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</si>
  <si>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</si>
  <si>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</si>
  <si>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</si>
  <si>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</si>
  <si>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</si>
  <si>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</si>
  <si>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</si>
  <si>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</si>
  <si>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</si>
  <si>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</si>
  <si>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</si>
  <si>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</si>
  <si>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</si>
  <si>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</si>
  <si>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</si>
  <si>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</si>
  <si>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</si>
  <si>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</si>
  <si>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</si>
  <si>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</si>
  <si>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</si>
  <si>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</si>
  <si>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</si>
  <si>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</si>
  <si>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</si>
  <si>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</si>
  <si>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</si>
  <si>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</si>
  <si>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</si>
  <si>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</si>
  <si>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</si>
  <si>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</si>
  <si>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</si>
  <si>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</si>
  <si>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</si>
  <si>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</si>
  <si>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</si>
  <si>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</si>
  <si>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</si>
  <si>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</si>
  <si>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</si>
  <si>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</si>
  <si>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</si>
  <si>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</si>
  <si>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</si>
  <si>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</si>
  <si>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</si>
  <si>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</si>
  <si>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</si>
  <si>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</si>
  <si>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</si>
  <si>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</si>
  <si>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</si>
  <si>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</si>
  <si>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</si>
  <si>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</si>
  <si>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</si>
  <si>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</si>
  <si>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</si>
  <si>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</si>
  <si>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</si>
  <si>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</si>
  <si>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</si>
  <si>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</si>
  <si>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</si>
  <si>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</si>
  <si>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</si>
  <si>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</si>
  <si>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</si>
  <si>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</si>
  <si>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</si>
  <si>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</si>
  <si>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</si>
  <si>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</si>
  <si>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</si>
  <si>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</si>
  <si>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</si>
  <si>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</si>
  <si>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</si>
  <si>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</si>
  <si>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</si>
  <si>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</si>
  <si>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</si>
  <si>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</si>
  <si>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</si>
  <si>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</si>
  <si>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</si>
  <si>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</si>
  <si>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</si>
  <si>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</si>
  <si>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</si>
  <si>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</si>
  <si>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</si>
  <si>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</si>
  <si>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</si>
  <si>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</si>
  <si>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</si>
  <si>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</si>
  <si>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</si>
  <si>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</si>
  <si>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</si>
  <si>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</si>
  <si>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</si>
  <si>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</si>
  <si>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</si>
  <si>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</si>
  <si>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</si>
  <si>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</si>
  <si>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</si>
  <si>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</si>
  <si>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</si>
  <si>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</si>
  <si>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</si>
  <si>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</si>
  <si>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</si>
  <si>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</si>
  <si>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</si>
  <si>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</si>
  <si>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</si>
  <si>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</si>
  <si>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</si>
  <si>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</si>
  <si>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</si>
  <si>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</si>
  <si>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</si>
  <si>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</si>
  <si>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</si>
  <si>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</si>
  <si>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</si>
  <si>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</si>
  <si>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</si>
  <si>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</si>
  <si>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</si>
  <si>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</si>
  <si>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</si>
  <si>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</si>
  <si>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</si>
  <si>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</si>
  <si>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</si>
  <si>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</si>
  <si>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</si>
  <si>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</si>
  <si>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</si>
  <si>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</si>
  <si>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</si>
  <si>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</si>
  <si>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</si>
  <si>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</si>
  <si>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</si>
  <si>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</si>
  <si>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</si>
  <si>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</si>
  <si>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</si>
  <si>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</si>
  <si>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</si>
  <si>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</si>
  <si>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</si>
  <si>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</si>
  <si>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</si>
  <si>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</si>
  <si>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</si>
  <si>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</si>
  <si>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</si>
  <si>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</si>
  <si>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</si>
  <si>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</si>
  <si>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</si>
  <si>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</si>
  <si>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</si>
  <si>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</si>
  <si>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</si>
  <si>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</si>
  <si>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</si>
  <si>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</si>
  <si>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</si>
  <si>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</si>
  <si>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</si>
  <si>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</si>
  <si>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</si>
  <si>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</si>
  <si>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</si>
  <si>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</si>
  <si>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</si>
  <si>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</si>
  <si>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</si>
  <si>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</si>
  <si>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</si>
  <si>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</si>
  <si>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</si>
  <si>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</si>
  <si>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</si>
  <si>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</si>
  <si>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</si>
  <si>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</si>
  <si>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</si>
  <si>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</si>
  <si>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</si>
  <si>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</si>
  <si>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</si>
  <si>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</si>
  <si>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</si>
  <si>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</si>
  <si>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</si>
  <si>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</si>
  <si>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</si>
  <si>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</si>
  <si>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</si>
  <si>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</si>
  <si>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</si>
  <si>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</si>
  <si>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</si>
  <si>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</si>
  <si>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</si>
  <si>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</si>
  <si>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</si>
  <si>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</si>
  <si>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</si>
  <si>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</si>
  <si>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</si>
  <si>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</si>
  <si>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</si>
  <si>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</si>
  <si>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</si>
  <si>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</si>
  <si>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</si>
  <si>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</si>
  <si>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</si>
  <si>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</si>
  <si>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</si>
  <si>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</si>
  <si>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</si>
  <si>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</si>
  <si>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</si>
  <si>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</si>
  <si>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</si>
  <si>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</si>
  <si>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</si>
  <si>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</si>
  <si>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</si>
  <si>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</si>
  <si>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</si>
  <si>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</si>
  <si>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</si>
  <si>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</si>
  <si>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</si>
  <si>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</si>
  <si>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</si>
  <si>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</si>
  <si>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</si>
  <si>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</si>
  <si>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</si>
  <si>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</si>
  <si>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</si>
  <si>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</si>
  <si>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</si>
  <si>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</si>
  <si>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</si>
  <si>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</si>
  <si>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</si>
  <si>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</si>
  <si>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</si>
  <si>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</si>
  <si>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</si>
  <si>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</si>
  <si>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</si>
  <si>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</si>
  <si>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</si>
  <si>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</si>
  <si>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</si>
  <si>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</si>
  <si>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</si>
  <si>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</si>
  <si>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</si>
  <si>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</si>
  <si>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</si>
  <si>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</si>
  <si>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</si>
  <si>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</si>
  <si>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</si>
  <si>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</si>
  <si>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</si>
  <si>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</si>
  <si>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</si>
  <si>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</si>
  <si>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</si>
  <si>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</si>
  <si>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</si>
  <si>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</si>
  <si>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</si>
  <si>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</si>
  <si>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</si>
  <si>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</si>
  <si>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</si>
  <si>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</si>
  <si>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</si>
  <si>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</si>
  <si>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</si>
  <si>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</si>
  <si>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</si>
  <si>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</si>
  <si>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</si>
  <si>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</si>
  <si>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</si>
  <si>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</si>
  <si>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</si>
  <si>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</si>
  <si>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</si>
  <si>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</si>
  <si>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</si>
  <si>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</si>
  <si>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</si>
  <si>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</si>
  <si>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</si>
  <si>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</si>
  <si>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</si>
  <si>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</si>
  <si>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</si>
  <si>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</si>
  <si>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</si>
  <si>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</si>
  <si>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</si>
  <si>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</si>
  <si>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</si>
  <si>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</si>
  <si>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</si>
  <si>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</si>
  <si>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</si>
  <si>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</si>
  <si>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</si>
  <si>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</si>
  <si>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</si>
  <si>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</si>
  <si>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</si>
  <si>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</si>
  <si>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</si>
  <si>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</si>
  <si>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</si>
  <si>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</si>
  <si>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</si>
  <si>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</si>
  <si>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</si>
  <si>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</si>
  <si>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</si>
  <si>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</si>
  <si>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</si>
  <si>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</si>
  <si>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</si>
  <si>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</si>
  <si>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</si>
  <si>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</si>
  <si>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</si>
  <si>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</si>
  <si>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</si>
  <si>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</si>
  <si>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</si>
  <si>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</si>
  <si>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</si>
  <si>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</si>
  <si>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</si>
  <si>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</si>
  <si>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</si>
  <si>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</si>
  <si>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</si>
  <si>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</si>
  <si>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</si>
  <si>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</si>
  <si>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</si>
  <si>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</si>
  <si>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</si>
  <si>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</si>
  <si>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</si>
  <si>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</si>
  <si>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</si>
  <si>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</si>
  <si>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</si>
  <si>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</si>
  <si>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</si>
  <si>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</si>
  <si>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</si>
  <si>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</si>
  <si>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</si>
  <si>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</si>
  <si>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</si>
  <si>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</si>
  <si>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</si>
  <si>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</si>
  <si>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</si>
  <si>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</si>
  <si>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</si>
  <si>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</si>
  <si>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</si>
  <si>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</si>
  <si>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</si>
  <si>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</si>
  <si>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</si>
  <si>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</si>
  <si>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</si>
  <si>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</si>
  <si>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</si>
  <si>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</si>
  <si>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</si>
  <si>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</si>
  <si>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</si>
  <si>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</si>
  <si>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</si>
  <si>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</si>
  <si>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</si>
  <si>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</si>
  <si>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</si>
  <si>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</si>
  <si>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</si>
  <si>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</si>
  <si>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</si>
  <si>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</si>
  <si>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</si>
  <si>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</si>
  <si>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</si>
  <si>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</si>
  <si>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</si>
  <si>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</si>
  <si>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</si>
  <si>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</si>
  <si>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</si>
  <si>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</si>
  <si>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</si>
  <si>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</si>
  <si>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</si>
  <si>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</si>
  <si>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</si>
  <si>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</si>
  <si>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</si>
  <si>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</si>
  <si>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</si>
  <si>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</si>
  <si>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</si>
  <si>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</si>
  <si>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</si>
  <si>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</si>
  <si>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</si>
  <si>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</si>
  <si>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</si>
  <si>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</si>
  <si>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</si>
  <si>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</si>
  <si>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</si>
  <si>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</si>
  <si>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</si>
  <si>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</si>
  <si>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</si>
  <si>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</si>
  <si>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</si>
  <si>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</si>
  <si>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</si>
  <si>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</si>
  <si>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</si>
  <si>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</si>
  <si>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</si>
  <si>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</si>
  <si>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</si>
  <si>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</si>
  <si>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</si>
  <si>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</si>
  <si>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</si>
  <si>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</si>
  <si>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</si>
  <si>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</si>
  <si>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</si>
  <si>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</si>
  <si>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</si>
  <si>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</si>
  <si>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</si>
  <si>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</si>
  <si>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</si>
  <si>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</si>
  <si>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</si>
  <si>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</si>
  <si>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</si>
  <si>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</si>
  <si>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</si>
  <si>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</si>
  <si>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</si>
  <si>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</si>
  <si>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</si>
  <si>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</si>
  <si>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</si>
  <si>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</si>
  <si>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</si>
  <si>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</si>
  <si>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</si>
  <si>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</si>
  <si>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</si>
  <si>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</si>
  <si>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</si>
  <si>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</si>
  <si>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</si>
  <si>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</si>
  <si>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</si>
  <si>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</si>
  <si>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</si>
  <si>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</si>
  <si>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</si>
  <si>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</si>
  <si>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</si>
  <si>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</si>
  <si>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</si>
  <si>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</si>
  <si>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</si>
  <si>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</si>
  <si>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</si>
  <si>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</si>
  <si>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</si>
  <si>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</si>
  <si>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</si>
  <si>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</si>
  <si>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</si>
  <si>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</si>
  <si>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</si>
  <si>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</si>
  <si>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</si>
  <si>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</si>
  <si>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</si>
  <si>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</si>
  <si>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</si>
  <si>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</si>
  <si>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</si>
  <si>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</si>
  <si>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</si>
  <si>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</si>
  <si>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</si>
  <si>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</si>
  <si>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</si>
  <si>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</si>
  <si>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</si>
  <si>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</si>
  <si>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</si>
  <si>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</si>
  <si>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</si>
  <si>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</si>
  <si>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</si>
  <si>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</si>
  <si>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</si>
  <si>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</si>
  <si>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</si>
  <si>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</si>
  <si>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</si>
  <si>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</si>
  <si>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</si>
  <si>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</si>
  <si>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</si>
  <si>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</si>
  <si>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</si>
  <si>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</si>
  <si>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</si>
  <si>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</si>
  <si>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</si>
  <si>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</si>
  <si>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</si>
  <si>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</si>
  <si>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</si>
  <si>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</si>
  <si>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</si>
  <si>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</si>
  <si>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</si>
  <si>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</si>
  <si>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</si>
  <si>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</si>
  <si>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</si>
  <si>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</si>
  <si>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</si>
  <si>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</si>
  <si>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</si>
  <si>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</si>
  <si>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</si>
  <si>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</si>
  <si>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</si>
  <si>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</si>
  <si>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</si>
  <si>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</si>
  <si>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</si>
  <si>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</si>
  <si>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</si>
  <si>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</si>
  <si>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</si>
  <si>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</si>
  <si>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</si>
  <si>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</si>
  <si>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</si>
  <si>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</si>
  <si>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</si>
  <si>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</si>
  <si>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</si>
  <si>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</si>
  <si>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</si>
  <si>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</si>
  <si>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</si>
  <si>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</si>
  <si>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</si>
  <si>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</si>
  <si>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</si>
  <si>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</si>
  <si>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</si>
  <si>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</si>
  <si>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</si>
  <si>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</si>
  <si>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</si>
  <si>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</si>
  <si>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</si>
  <si>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</si>
  <si>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</si>
  <si>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</si>
  <si>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</si>
  <si>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</si>
  <si>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</si>
  <si>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</si>
  <si>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</si>
  <si>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</si>
  <si>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</si>
  <si>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</si>
  <si>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</si>
  <si>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</si>
  <si>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</si>
  <si>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</si>
  <si>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</si>
  <si>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</si>
  <si>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</si>
  <si>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</si>
  <si>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</si>
  <si>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</si>
  <si>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</si>
  <si>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</si>
  <si>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</si>
  <si>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</si>
  <si>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</si>
  <si>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</si>
  <si>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</si>
  <si>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</si>
  <si>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</si>
  <si>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</si>
  <si>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</si>
  <si>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</si>
  <si>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</si>
  <si>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</si>
  <si>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</si>
  <si>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</si>
  <si>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</si>
  <si>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</si>
  <si>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</si>
  <si>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</si>
  <si>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</si>
  <si>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</si>
  <si>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</si>
  <si>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</si>
  <si>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</si>
  <si>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</si>
  <si>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</si>
  <si>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</si>
  <si>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</si>
  <si>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</si>
  <si>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</si>
  <si>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</si>
  <si>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</si>
  <si>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</si>
  <si>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</si>
  <si>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</si>
  <si>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</si>
  <si>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</si>
  <si>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</si>
  <si>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</si>
  <si>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</si>
  <si>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</si>
  <si>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</si>
  <si>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</si>
  <si>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</si>
  <si>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</si>
  <si>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</si>
  <si>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</si>
  <si>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</si>
  <si>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</si>
  <si>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</si>
  <si>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</si>
  <si>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</si>
  <si>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</si>
  <si>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</si>
  <si>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</si>
  <si>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</si>
  <si>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</si>
  <si>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</si>
  <si>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</si>
  <si>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</si>
  <si>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</si>
  <si>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</si>
  <si>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</si>
  <si>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</si>
  <si>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</si>
  <si>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</si>
  <si>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</si>
  <si>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</si>
  <si>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</si>
  <si>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</si>
  <si>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</si>
  <si>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</si>
  <si>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</si>
  <si>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</si>
  <si>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</si>
  <si>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</si>
  <si>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</si>
  <si>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</si>
  <si>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</si>
  <si>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</si>
  <si>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</si>
  <si>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</si>
  <si>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</si>
  <si>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</si>
  <si>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</si>
  <si>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</si>
  <si>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</si>
  <si>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</si>
  <si>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</si>
  <si>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</si>
  <si>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</si>
  <si>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</si>
  <si>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</si>
  <si>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</si>
  <si>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</si>
  <si>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</si>
  <si>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</si>
  <si>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</si>
  <si>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</si>
  <si>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</si>
  <si>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</si>
  <si>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</si>
  <si>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</si>
  <si>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</si>
  <si>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</si>
  <si>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</si>
  <si>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</si>
  <si>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</si>
  <si>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</si>
  <si>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</si>
  <si>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</si>
  <si>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</si>
  <si>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</si>
  <si>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</si>
  <si>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</si>
  <si>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</si>
  <si>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</si>
  <si>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</si>
  <si>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</si>
  <si>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</si>
  <si>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</si>
  <si>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</si>
  <si>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</si>
  <si>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</si>
  <si>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</si>
  <si>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</si>
  <si>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</si>
  <si>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</si>
  <si>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</si>
  <si>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</si>
  <si>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</si>
  <si>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</si>
  <si>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</si>
  <si>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</si>
  <si>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</si>
  <si>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</si>
  <si>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</si>
  <si>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</si>
  <si>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</si>
  <si>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</si>
  <si>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</si>
  <si>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</si>
  <si>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</si>
  <si>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</si>
  <si>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</si>
  <si>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</si>
  <si>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</si>
  <si>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</si>
  <si>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</si>
  <si>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</si>
  <si>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</si>
  <si>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</si>
  <si>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</si>
  <si>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</si>
  <si>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</si>
  <si>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</si>
  <si>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</si>
  <si>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</si>
  <si>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</si>
  <si>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</si>
  <si>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</si>
  <si>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</si>
  <si>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</si>
  <si>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</si>
  <si>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</si>
  <si>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</si>
  <si>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</si>
  <si>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</si>
  <si>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</si>
  <si>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</si>
  <si>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</si>
  <si>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</si>
  <si>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</si>
  <si>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</si>
  <si>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</si>
  <si>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</si>
  <si>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</si>
  <si>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</si>
  <si>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</si>
  <si>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</si>
  <si>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</si>
  <si>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</si>
  <si>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</si>
  <si>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</si>
  <si>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</si>
  <si>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</si>
  <si>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</si>
  <si>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</si>
  <si>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</si>
  <si>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</si>
  <si>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</si>
  <si>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</si>
  <si>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</si>
  <si>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</si>
  <si>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</si>
  <si>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</si>
  <si>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</si>
  <si>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</si>
  <si>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</si>
  <si>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</si>
  <si>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</si>
  <si>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</si>
  <si>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</si>
  <si>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</si>
  <si>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</si>
  <si>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</si>
  <si>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</si>
  <si>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</si>
  <si>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</si>
  <si>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</si>
  <si>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</si>
  <si>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</si>
  <si>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</si>
  <si>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</si>
  <si>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</si>
  <si>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</si>
  <si>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</si>
  <si>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</si>
  <si>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</si>
  <si>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</si>
  <si>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</si>
  <si>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</si>
  <si>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</si>
  <si>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</si>
  <si>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</si>
  <si>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</si>
  <si>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</si>
  <si>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</si>
  <si>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</si>
  <si>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</si>
  <si>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</si>
  <si>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</si>
  <si>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</si>
  <si>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</si>
  <si>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</si>
  <si>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</si>
  <si>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</si>
  <si>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</si>
  <si>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</si>
  <si>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</si>
  <si>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</si>
  <si>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</si>
  <si>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</si>
  <si>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</si>
  <si>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</si>
  <si>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</si>
  <si>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</si>
  <si>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</si>
  <si>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</si>
  <si>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</si>
  <si>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</si>
  <si>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</si>
  <si>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</si>
  <si>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</si>
  <si>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</si>
  <si>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</si>
  <si>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</si>
  <si>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</si>
  <si>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</si>
  <si>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</si>
  <si>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</si>
  <si>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</si>
  <si>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</si>
  <si>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</si>
  <si>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</si>
  <si>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</si>
  <si>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</si>
  <si>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</si>
  <si>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</si>
  <si>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</si>
  <si>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</si>
  <si>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</si>
  <si>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</si>
  <si>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</si>
  <si>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</si>
  <si>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</si>
  <si>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</si>
  <si>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</si>
  <si>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</si>
  <si>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</si>
  <si>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</si>
  <si>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</si>
  <si>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</si>
  <si>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</si>
  <si>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</si>
  <si>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</si>
  <si>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</si>
  <si>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</si>
  <si>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</si>
  <si>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</si>
  <si>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</si>
  <si>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</si>
  <si>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</si>
  <si>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</si>
  <si>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</si>
  <si>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</si>
  <si>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</si>
  <si>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</si>
  <si>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</si>
  <si>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</si>
  <si>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</si>
  <si>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</si>
  <si>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</si>
  <si>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</si>
  <si>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</si>
  <si>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</si>
  <si>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</si>
  <si>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</si>
  <si>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</si>
  <si>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</si>
  <si>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</si>
  <si>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</si>
  <si>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</si>
  <si>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</si>
  <si>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</si>
  <si>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</si>
  <si>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</si>
  <si>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</si>
  <si>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</si>
  <si>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</si>
  <si>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</si>
  <si>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</si>
  <si>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</si>
  <si>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</si>
  <si>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</si>
  <si>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</si>
  <si>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</si>
  <si>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</si>
  <si>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</si>
  <si>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</si>
  <si>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</si>
  <si>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</si>
  <si>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</si>
  <si>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</si>
  <si>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</si>
  <si>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</si>
  <si>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</si>
  <si>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</si>
  <si>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</si>
  <si>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</si>
  <si>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</si>
  <si>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</si>
  <si>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</si>
  <si>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</si>
  <si>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</si>
  <si>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</si>
  <si>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</si>
  <si>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</si>
  <si>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</si>
  <si>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</si>
  <si>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</si>
  <si>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</si>
  <si>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</si>
  <si>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</si>
  <si>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</si>
  <si>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</si>
  <si>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</si>
  <si>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</si>
  <si>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</si>
  <si>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</si>
  <si>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</si>
  <si>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</si>
  <si>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</si>
  <si>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</si>
  <si>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</si>
  <si>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</si>
  <si>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</si>
  <si>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</si>
  <si>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</si>
  <si>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</si>
  <si>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</si>
  <si>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</si>
  <si>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</si>
  <si>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</si>
  <si>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</si>
  <si>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</si>
  <si>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</si>
  <si>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</si>
  <si>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</si>
  <si>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</si>
  <si>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</si>
  <si>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</si>
  <si>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</si>
  <si>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</si>
  <si>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</si>
  <si>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</si>
  <si>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</si>
  <si>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</si>
  <si>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</si>
  <si>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</si>
  <si>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</si>
  <si>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</si>
  <si>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</si>
  <si>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</si>
  <si>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</si>
  <si>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</si>
  <si>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</si>
  <si>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</si>
  <si>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</si>
  <si>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</si>
  <si>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</si>
  <si>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</si>
  <si>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</si>
  <si>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</si>
  <si>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</si>
  <si>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</si>
  <si>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</si>
  <si>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</si>
  <si>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</si>
  <si>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</si>
  <si>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</si>
  <si>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</si>
  <si>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</si>
  <si>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</si>
  <si>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</si>
  <si>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</si>
  <si>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</si>
  <si>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</si>
  <si>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</si>
  <si>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</si>
  <si>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</si>
  <si>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</si>
  <si>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</si>
  <si>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</si>
  <si>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</si>
  <si>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</si>
  <si>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</si>
  <si>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</si>
  <si>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</si>
  <si>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</si>
  <si>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</si>
  <si>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</si>
  <si>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</si>
  <si>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</si>
  <si>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</si>
  <si>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</si>
  <si>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</si>
  <si>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</si>
  <si>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</si>
  <si>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</si>
  <si>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</si>
  <si>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</si>
  <si>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</si>
  <si>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</si>
  <si>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</si>
  <si>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</si>
  <si>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</si>
  <si>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</si>
  <si>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</si>
  <si>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</si>
  <si>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</si>
  <si>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</si>
  <si>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</si>
  <si>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</si>
  <si>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</si>
  <si>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</si>
  <si>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</si>
  <si>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</si>
  <si>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</si>
  <si>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</si>
  <si>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</si>
  <si>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</si>
  <si>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</si>
  <si>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</si>
  <si>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</si>
  <si>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</si>
  <si>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</si>
  <si>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</si>
  <si>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</si>
  <si>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</si>
  <si>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</si>
  <si>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</si>
  <si>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</si>
  <si>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</si>
  <si>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</si>
  <si>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</si>
  <si>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</si>
  <si>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</si>
  <si>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</si>
  <si>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</si>
  <si>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</si>
  <si>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</si>
  <si>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</si>
  <si>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</si>
  <si>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</si>
  <si>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</si>
  <si>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</si>
  <si>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</si>
  <si>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</si>
  <si>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</si>
  <si>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</si>
  <si>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</si>
  <si>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</si>
  <si>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</si>
  <si>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</si>
  <si>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</si>
  <si>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</si>
  <si>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</si>
  <si>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</si>
  <si>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</si>
  <si>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</si>
  <si>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</si>
  <si>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</si>
  <si>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</si>
  <si>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</si>
  <si>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</si>
  <si>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</si>
  <si>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</si>
  <si>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</si>
  <si>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</si>
  <si>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</si>
  <si>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</si>
  <si>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</si>
  <si>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</si>
  <si>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</si>
  <si>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</si>
  <si>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</si>
  <si>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</si>
  <si>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</si>
  <si>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</si>
  <si>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</si>
  <si>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</si>
  <si>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</si>
  <si>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</si>
  <si>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</si>
  <si>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</si>
  <si>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</si>
  <si>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</si>
  <si>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</si>
  <si>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</si>
  <si>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</si>
  <si>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</si>
  <si>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</si>
  <si>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</si>
  <si>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</si>
  <si>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</si>
  <si>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</si>
  <si>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</si>
  <si>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</si>
  <si>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</si>
  <si>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</si>
  <si>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</si>
  <si>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</si>
  <si>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</si>
  <si>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</si>
  <si>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</si>
  <si>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</si>
  <si>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</si>
  <si>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</si>
  <si>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</si>
  <si>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</si>
  <si>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</si>
  <si>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</si>
  <si>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</si>
  <si>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</si>
  <si>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</si>
  <si>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</si>
  <si>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</si>
  <si>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</si>
  <si>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</si>
  <si>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</si>
  <si>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</si>
  <si>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</si>
  <si>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</si>
  <si>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</si>
  <si>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</si>
  <si>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</si>
  <si>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</si>
  <si>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</si>
  <si>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</si>
  <si>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</si>
  <si>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</si>
  <si>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</si>
  <si>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</si>
  <si>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</si>
  <si>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</si>
  <si>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</si>
  <si>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</si>
  <si>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</si>
  <si>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</si>
  <si>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</si>
  <si>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</si>
  <si>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</si>
  <si>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</si>
  <si>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</si>
  <si>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</si>
  <si>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</si>
  <si>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</si>
  <si>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</si>
  <si>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</si>
  <si>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</si>
  <si>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</si>
  <si>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</si>
  <si>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</si>
  <si>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</si>
  <si>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</si>
  <si>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</si>
  <si>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</si>
  <si>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</si>
  <si>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</si>
  <si>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</si>
  <si>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</si>
  <si>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</si>
  <si>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</si>
  <si>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</si>
  <si>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</si>
  <si>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</si>
  <si>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</si>
  <si>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</si>
  <si>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</si>
  <si>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</si>
  <si>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</si>
  <si>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</si>
  <si>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</si>
  <si>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</si>
  <si>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</si>
  <si>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</si>
  <si>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</si>
  <si>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</si>
  <si>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</si>
  <si>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</si>
  <si>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</si>
  <si>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</si>
  <si>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</si>
  <si>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</si>
  <si>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</si>
  <si>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</si>
  <si>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</si>
  <si>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</si>
  <si>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</si>
  <si>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</si>
  <si>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</si>
  <si>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</si>
  <si>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</si>
  <si>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</si>
  <si>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</si>
  <si>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</si>
  <si>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</si>
  <si>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</si>
  <si>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</si>
  <si>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</si>
  <si>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</si>
  <si>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</si>
  <si>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</si>
  <si>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</si>
  <si>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</si>
  <si>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</si>
  <si>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</si>
  <si>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</si>
  <si>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</si>
  <si>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</si>
  <si>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</si>
  <si>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</si>
  <si>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</si>
  <si>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</si>
  <si>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</si>
  <si>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</si>
  <si>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</si>
  <si>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</si>
  <si>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</si>
  <si>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</si>
  <si>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</si>
  <si>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</si>
  <si>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</si>
  <si>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</si>
  <si>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</si>
  <si>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</si>
  <si>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</si>
  <si>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</si>
  <si>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</si>
  <si>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</si>
  <si>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</si>
  <si>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</si>
  <si>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</si>
  <si>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</si>
  <si>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</si>
  <si>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</si>
  <si>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</si>
  <si>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</si>
  <si>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</si>
  <si>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</si>
  <si>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</si>
  <si>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</si>
  <si>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</si>
  <si>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</si>
  <si>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</si>
  <si>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</si>
  <si>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</si>
  <si>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</si>
  <si>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</si>
  <si>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</si>
  <si>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</si>
  <si>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</si>
  <si>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</si>
  <si>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</si>
  <si>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</si>
  <si>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</si>
  <si>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</si>
  <si>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</si>
  <si>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</si>
  <si>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</si>
  <si>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</si>
  <si>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</si>
  <si>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</si>
  <si>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</si>
  <si>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</si>
  <si>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</si>
  <si>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</si>
  <si>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</si>
  <si>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</si>
  <si>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</si>
  <si>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</si>
  <si>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</si>
  <si>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</si>
  <si>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</si>
  <si>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</si>
  <si>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</si>
  <si>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</si>
  <si>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</si>
  <si>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</si>
  <si>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</si>
  <si>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</si>
  <si>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</si>
  <si>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</si>
  <si>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</si>
  <si>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</si>
  <si>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</si>
  <si>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</si>
  <si>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</si>
  <si>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</si>
  <si>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</si>
  <si>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</si>
  <si>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</si>
  <si>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</si>
  <si>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</si>
  <si>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</si>
  <si>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</si>
  <si>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</si>
  <si>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</si>
  <si>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</si>
  <si>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</si>
  <si>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</si>
  <si>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</si>
  <si>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</si>
  <si>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</si>
  <si>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</si>
  <si>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</si>
  <si>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</si>
  <si>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</si>
  <si>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</si>
  <si>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</si>
  <si>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</si>
  <si>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</si>
  <si>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</si>
  <si>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</si>
  <si>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</si>
  <si>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</si>
  <si>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</si>
  <si>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</si>
  <si>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</si>
  <si>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</si>
  <si>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</si>
  <si>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</si>
  <si>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</si>
  <si>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</si>
  <si>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</si>
  <si>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</si>
  <si>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</si>
  <si>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</si>
  <si>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</si>
  <si>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</si>
  <si>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</si>
  <si>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</si>
  <si>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</si>
  <si>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</si>
  <si>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</si>
  <si>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</si>
  <si>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</si>
  <si>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</si>
  <si>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</si>
  <si>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</si>
  <si>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</si>
  <si>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</si>
  <si>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</si>
  <si>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</si>
  <si>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</si>
  <si>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</si>
  <si>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</si>
  <si>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</si>
  <si>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</si>
  <si>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</si>
  <si>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</si>
  <si>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</si>
  <si>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</si>
  <si>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</si>
  <si>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</si>
  <si>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</si>
  <si>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</si>
  <si>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</si>
  <si>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</si>
  <si>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</si>
  <si>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</si>
  <si>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</si>
  <si>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</si>
  <si>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</si>
  <si>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</si>
  <si>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</si>
  <si>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</si>
  <si>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</si>
  <si>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</si>
  <si>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</si>
  <si>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</si>
  <si>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</si>
  <si>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</si>
  <si>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</si>
  <si>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</si>
  <si>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</si>
  <si>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</si>
  <si>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</si>
  <si>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</si>
  <si>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</si>
  <si>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</si>
  <si>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</si>
  <si>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</si>
  <si>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</si>
  <si>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</si>
  <si>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</si>
  <si>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</si>
  <si>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</si>
  <si>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</si>
  <si>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</si>
  <si>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</si>
  <si>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</si>
  <si>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</si>
  <si>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</si>
  <si>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</si>
  <si>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</si>
  <si>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</si>
  <si>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</si>
  <si>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</si>
  <si>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</si>
  <si>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</si>
  <si>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</si>
  <si>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</si>
  <si>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</si>
  <si>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</si>
  <si>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</si>
  <si>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</si>
  <si>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</si>
  <si>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</si>
  <si>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</si>
  <si>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</si>
  <si>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</si>
  <si>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</si>
  <si>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</si>
  <si>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</si>
  <si>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</si>
  <si>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</si>
  <si>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</si>
  <si>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</si>
  <si>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</si>
  <si>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</si>
  <si>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</si>
  <si>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</si>
  <si>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</si>
  <si>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</si>
  <si>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</si>
  <si>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</si>
  <si>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</si>
  <si>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</si>
  <si>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</si>
  <si>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</si>
  <si>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</si>
  <si>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</si>
  <si>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</si>
  <si>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</si>
  <si>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</si>
  <si>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</si>
  <si>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</si>
  <si>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</si>
  <si>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</si>
  <si>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</si>
  <si>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</si>
  <si>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</si>
  <si>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</si>
  <si>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</si>
  <si>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</si>
  <si>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</si>
  <si>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</si>
  <si>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</si>
  <si>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</si>
  <si>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</si>
  <si>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</si>
  <si>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</si>
  <si>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</si>
  <si>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</si>
  <si>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</si>
  <si>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</si>
  <si>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</si>
  <si>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</si>
  <si>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</si>
  <si>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</si>
  <si>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</si>
  <si>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</si>
  <si>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</si>
  <si>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</si>
  <si>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</si>
  <si>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</si>
  <si>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</si>
  <si>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</si>
  <si>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</si>
  <si>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</si>
  <si>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</si>
  <si>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</si>
  <si>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</si>
  <si>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</si>
  <si>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</si>
  <si>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</si>
  <si>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</si>
  <si>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</si>
  <si>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</si>
  <si>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</si>
  <si>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</si>
  <si>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</si>
  <si>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</si>
  <si>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</si>
  <si>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</si>
  <si>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</si>
  <si>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</si>
  <si>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</si>
  <si>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</si>
  <si>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</si>
  <si>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</si>
  <si>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</si>
  <si>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</si>
  <si>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</si>
  <si>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</si>
  <si>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</si>
  <si>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</si>
  <si>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</si>
  <si>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</si>
  <si>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</si>
  <si>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</si>
  <si>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</si>
  <si>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</si>
  <si>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</si>
  <si>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</si>
  <si>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</si>
  <si>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</si>
  <si>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</si>
  <si>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</si>
  <si>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</si>
  <si>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</si>
  <si>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</si>
  <si>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</si>
  <si>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</si>
  <si>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</si>
  <si>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</si>
  <si>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</si>
  <si>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</si>
  <si>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</si>
  <si>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</si>
  <si>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</si>
  <si>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</si>
  <si>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</si>
  <si>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</si>
  <si>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</si>
  <si>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</si>
  <si>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</si>
  <si>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</si>
  <si>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</si>
  <si>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</si>
  <si>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</si>
  <si>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</si>
  <si>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</si>
  <si>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</si>
  <si>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</si>
  <si>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</si>
  <si>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</si>
  <si>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</si>
  <si>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</si>
  <si>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</si>
  <si>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</si>
  <si>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</si>
  <si>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</si>
  <si>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</si>
  <si>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</si>
  <si>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</si>
  <si>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</si>
  <si>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</si>
  <si>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</si>
  <si>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</si>
  <si>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</si>
  <si>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</si>
  <si>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</si>
  <si>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</si>
  <si>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</si>
  <si>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</si>
  <si>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</si>
  <si>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</si>
  <si>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</si>
  <si>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</si>
  <si>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</si>
  <si>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</si>
  <si>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</si>
  <si>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</si>
  <si>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</si>
  <si>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</si>
  <si>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</si>
  <si>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</si>
  <si>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</si>
  <si>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</si>
  <si>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</si>
  <si>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</si>
  <si>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</si>
  <si>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</si>
  <si>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</si>
  <si>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</si>
  <si>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</si>
  <si>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</si>
  <si>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</si>
  <si>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</si>
  <si>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</si>
  <si>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</si>
  <si>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</si>
  <si>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</si>
  <si>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</si>
  <si>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</si>
  <si>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</si>
  <si>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</si>
  <si>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</si>
  <si>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</si>
  <si>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</si>
  <si>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</si>
  <si>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</si>
  <si>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</si>
  <si>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</si>
  <si>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</si>
  <si>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</si>
  <si>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</si>
  <si>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</si>
  <si>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</si>
  <si>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</si>
  <si>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</si>
  <si>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</si>
  <si>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</si>
  <si>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</si>
  <si>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</si>
  <si>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</si>
  <si>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</si>
  <si>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</si>
  <si>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</si>
  <si>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</si>
  <si>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</si>
  <si>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</si>
  <si>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</si>
  <si>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</si>
  <si>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</si>
  <si>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</si>
  <si>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</si>
  <si>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</si>
  <si>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</si>
  <si>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</si>
  <si>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</si>
  <si>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</si>
  <si>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</si>
  <si>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</si>
  <si>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</si>
  <si>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</si>
  <si>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</si>
  <si>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</si>
  <si>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</si>
  <si>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</si>
  <si>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</si>
  <si>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</si>
  <si>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</si>
  <si>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</si>
  <si>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</si>
  <si>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</si>
  <si>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</si>
  <si>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</si>
  <si>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</si>
  <si>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</si>
  <si>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</si>
  <si>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</si>
  <si>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</si>
  <si>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</si>
  <si>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</si>
  <si>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</si>
  <si>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</si>
  <si>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</si>
  <si>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</si>
  <si>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</si>
  <si>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</si>
  <si>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</si>
  <si>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</si>
  <si>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</si>
  <si>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</si>
  <si>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</si>
  <si>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</si>
  <si>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</si>
  <si>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</si>
  <si>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</si>
  <si>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</si>
  <si>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</si>
  <si>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</si>
  <si>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</si>
  <si>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</si>
  <si>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</si>
  <si>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</si>
  <si>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</si>
  <si>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</si>
  <si>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</si>
  <si>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</si>
  <si>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</si>
  <si>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</si>
  <si>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</si>
  <si>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</si>
  <si>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</si>
  <si>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</si>
  <si>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</si>
  <si>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</si>
  <si>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</si>
  <si>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</si>
  <si>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</si>
  <si>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</si>
  <si>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</si>
  <si>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</si>
  <si>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</si>
  <si>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</si>
  <si>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</si>
  <si>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</si>
  <si>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</si>
  <si>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</si>
  <si>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</si>
  <si>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</si>
  <si>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</si>
  <si>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</si>
  <si>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</si>
  <si>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</si>
  <si>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</si>
  <si>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</si>
  <si>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</si>
  <si>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</si>
  <si>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</si>
  <si>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</si>
  <si>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</si>
  <si>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</si>
  <si>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</si>
  <si>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</si>
  <si>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</si>
  <si>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</si>
  <si>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</si>
  <si>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</si>
  <si>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</si>
  <si>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</si>
  <si>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</si>
  <si>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</si>
  <si>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</si>
  <si>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</si>
  <si>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</si>
  <si>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</si>
  <si>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</si>
  <si>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</si>
  <si>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</si>
  <si>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</si>
  <si>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</si>
  <si>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</si>
  <si>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</si>
  <si>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</si>
  <si>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</si>
  <si>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</si>
  <si>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</si>
  <si>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</si>
  <si>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</si>
  <si>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</si>
  <si>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</si>
  <si>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</si>
  <si>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</si>
  <si>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</si>
  <si>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</si>
  <si>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</si>
  <si>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</si>
  <si>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</si>
  <si>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</si>
  <si>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</si>
  <si>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</si>
  <si>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</si>
  <si>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</si>
  <si>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</si>
  <si>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</si>
  <si>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</si>
  <si>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</si>
  <si>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</si>
  <si>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</si>
  <si>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</si>
  <si>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</si>
  <si>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</si>
  <si>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</si>
  <si>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</si>
  <si>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</si>
  <si>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</si>
  <si>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</si>
  <si>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</si>
  <si>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</si>
  <si>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</si>
  <si>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</si>
  <si>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</si>
  <si>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</si>
  <si>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</si>
  <si>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</si>
  <si>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</si>
  <si>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</si>
  <si>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</si>
  <si>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</si>
  <si>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</si>
  <si>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</si>
  <si>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</si>
  <si>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</si>
  <si>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</si>
  <si>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</si>
  <si>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</si>
  <si>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</si>
  <si>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</si>
  <si>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</si>
  <si>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</si>
  <si>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</si>
  <si>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</si>
  <si>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</si>
  <si>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</si>
  <si>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</si>
  <si>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</si>
  <si>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</si>
  <si>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</si>
  <si>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</si>
  <si>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</si>
  <si>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</si>
  <si>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</si>
  <si>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</si>
  <si>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</si>
  <si>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</si>
  <si>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</si>
  <si>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</si>
  <si>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</si>
  <si>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</si>
  <si>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</si>
  <si>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</si>
  <si>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</si>
  <si>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</si>
  <si>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</si>
  <si>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</si>
  <si>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</si>
  <si>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</si>
  <si>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</si>
  <si>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</si>
  <si>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</si>
  <si>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</si>
  <si>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</si>
  <si>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</si>
  <si>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</si>
  <si>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</si>
  <si>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</si>
  <si>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</si>
  <si>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</si>
  <si>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</si>
  <si>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</si>
  <si>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</si>
  <si>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</si>
  <si>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</si>
  <si>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</si>
  <si>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</si>
  <si>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</si>
  <si>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</si>
  <si>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</si>
  <si>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</si>
  <si>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</si>
  <si>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</si>
  <si>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</si>
  <si>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</si>
  <si>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</si>
  <si>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</si>
  <si>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</si>
  <si>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</si>
  <si>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</si>
  <si>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</si>
  <si>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</si>
  <si>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</si>
  <si>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</si>
  <si>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</si>
  <si>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</si>
  <si>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</si>
  <si>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</si>
  <si>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</si>
  <si>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</si>
  <si>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</si>
  <si>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</si>
  <si>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</si>
  <si>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</si>
  <si>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</si>
  <si>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</si>
  <si>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</si>
  <si>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</si>
  <si>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</si>
  <si>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</si>
  <si>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</si>
  <si>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</si>
  <si>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</si>
  <si>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</si>
  <si>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</si>
  <si>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</si>
  <si>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</si>
  <si>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</si>
  <si>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</si>
  <si>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</si>
  <si>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</si>
  <si>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</si>
  <si>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</si>
  <si>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</si>
  <si>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</si>
  <si>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</si>
  <si>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</si>
  <si>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</si>
  <si>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</si>
  <si>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</si>
  <si>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</si>
  <si>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</si>
  <si>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</si>
  <si>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</si>
  <si>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</si>
  <si>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</si>
  <si>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</si>
  <si>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</si>
  <si>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</si>
  <si>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</si>
  <si>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</si>
  <si>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</si>
  <si>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</si>
  <si>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</si>
  <si>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</si>
  <si>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</si>
  <si>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</si>
  <si>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</si>
  <si>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</si>
  <si>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</si>
  <si>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</si>
  <si>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</si>
  <si>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</si>
  <si>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</si>
  <si>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</si>
  <si>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</si>
  <si>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</si>
  <si>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</si>
  <si>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</si>
  <si>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</si>
  <si>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</si>
  <si>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</si>
  <si>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</si>
  <si>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</si>
  <si>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</si>
  <si>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</si>
  <si>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</si>
  <si>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</si>
  <si>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</si>
  <si>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</si>
  <si>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</si>
  <si>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</si>
  <si>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</si>
  <si>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</si>
  <si>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</si>
  <si>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</si>
  <si>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</si>
  <si>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</si>
  <si>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</si>
  <si>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</si>
  <si>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</si>
  <si>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</si>
  <si>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</si>
  <si>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</si>
  <si>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</si>
  <si>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</si>
  <si>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</si>
  <si>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</si>
  <si>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</si>
  <si>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</si>
  <si>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</si>
  <si>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</si>
  <si>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</si>
  <si>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</si>
  <si>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</si>
  <si>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</si>
  <si>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</si>
  <si>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</si>
  <si>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</si>
  <si>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</si>
  <si>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</si>
  <si>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</si>
  <si>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</si>
  <si>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</si>
  <si>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</si>
  <si>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</si>
  <si>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</si>
  <si>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</si>
  <si>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</si>
  <si>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</si>
  <si>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</si>
  <si>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</si>
  <si>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</si>
  <si>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</si>
  <si>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</si>
  <si>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</si>
  <si>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</si>
  <si>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</si>
  <si>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</si>
  <si>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</si>
  <si>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</si>
  <si>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</si>
  <si>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</si>
  <si>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</si>
  <si>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</si>
  <si>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</si>
  <si>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</si>
  <si>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</si>
  <si>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</si>
  <si>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</si>
  <si>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</si>
  <si>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</si>
  <si>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</si>
  <si>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</si>
  <si>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</si>
  <si>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</si>
  <si>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</si>
  <si>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</si>
  <si>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</si>
  <si>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</si>
  <si>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</si>
  <si>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</si>
  <si>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</si>
  <si>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</si>
  <si>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</si>
  <si>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</si>
  <si>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</si>
  <si>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</si>
  <si>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</si>
  <si>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</si>
  <si>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</si>
  <si>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</si>
  <si>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</si>
  <si>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</si>
  <si>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</si>
  <si>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</si>
  <si>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</si>
  <si>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</si>
  <si>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</si>
  <si>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</si>
  <si>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</si>
  <si>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</si>
  <si>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</si>
  <si>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</si>
  <si>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</si>
  <si>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</si>
  <si>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</si>
  <si>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</si>
  <si>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</si>
  <si>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</si>
  <si>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</si>
  <si>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</si>
  <si>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</si>
  <si>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</si>
  <si>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</si>
  <si>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</si>
  <si>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</si>
  <si>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</si>
  <si>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</si>
  <si>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</si>
  <si>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</si>
  <si>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</si>
  <si>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</si>
  <si>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</si>
  <si>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</si>
  <si>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</si>
  <si>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</si>
  <si>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</si>
  <si>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</si>
  <si>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</si>
  <si>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</si>
  <si>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</si>
  <si>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</si>
  <si>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</si>
  <si>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</si>
  <si>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</si>
  <si>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</si>
  <si>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</si>
  <si>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</si>
  <si>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</si>
  <si>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</si>
  <si>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</si>
  <si>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</si>
  <si>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</si>
  <si>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</si>
  <si>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</si>
  <si>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</si>
  <si>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</si>
  <si>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</si>
  <si>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</si>
  <si>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</si>
  <si>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</si>
  <si>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</si>
  <si>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</si>
  <si>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</si>
  <si>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</si>
  <si>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</si>
  <si>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</si>
  <si>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</si>
  <si>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</si>
  <si>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</si>
  <si>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</si>
  <si>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</si>
  <si>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</si>
  <si>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</si>
  <si>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</si>
  <si>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</si>
  <si>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</si>
  <si>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</si>
  <si>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</si>
  <si>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</si>
  <si>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</si>
  <si>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</si>
  <si>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</si>
  <si>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</si>
  <si>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</si>
  <si>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</si>
  <si>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</si>
  <si>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</si>
  <si>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</si>
  <si>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</si>
  <si>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</si>
  <si>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</si>
  <si>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</si>
  <si>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</si>
  <si>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</si>
  <si>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</si>
  <si>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</si>
  <si>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</si>
  <si>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</si>
  <si>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</si>
  <si>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</si>
  <si>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</si>
  <si>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</si>
  <si>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</si>
  <si>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</si>
  <si>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</si>
  <si>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</si>
  <si>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</si>
  <si>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</si>
  <si>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</si>
  <si>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</si>
  <si>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</si>
  <si>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</si>
  <si>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</si>
  <si>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</si>
  <si>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</si>
  <si>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</si>
  <si>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</si>
  <si>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</si>
  <si>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</si>
  <si>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</si>
  <si>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</si>
  <si>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</si>
  <si>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</si>
  <si>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</si>
  <si>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</si>
  <si>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</si>
  <si>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</si>
  <si>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</si>
  <si>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</si>
  <si>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</si>
  <si>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</si>
  <si>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</si>
  <si>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</si>
  <si>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</si>
  <si>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</si>
  <si>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</si>
  <si>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</si>
  <si>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</si>
  <si>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</si>
  <si>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</si>
  <si>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</si>
  <si>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</si>
  <si>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</si>
  <si>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</si>
  <si>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</si>
  <si>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</si>
  <si>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</si>
  <si>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</si>
  <si>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</si>
  <si>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</si>
  <si>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</si>
  <si>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</si>
  <si>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</si>
  <si>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</si>
  <si>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</si>
  <si>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</si>
  <si>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</si>
  <si>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</si>
  <si>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</si>
  <si>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</si>
  <si>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</si>
  <si>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</si>
  <si>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</si>
  <si>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</si>
  <si>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</si>
  <si>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</si>
  <si>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</si>
  <si>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</si>
  <si>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</si>
  <si>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</si>
  <si>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</si>
  <si>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</si>
  <si>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</si>
  <si>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</si>
  <si>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</si>
  <si>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</si>
  <si>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</si>
  <si>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</si>
  <si>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</si>
  <si>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</si>
  <si>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</si>
  <si>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</si>
  <si>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</si>
  <si>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</si>
  <si>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</si>
  <si>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</si>
  <si>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</si>
  <si>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</si>
  <si>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</si>
  <si>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</si>
  <si>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</si>
  <si>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</si>
  <si>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</si>
  <si>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</si>
  <si>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</si>
  <si>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</si>
  <si>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</si>
  <si>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</si>
  <si>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</si>
  <si>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</si>
  <si>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</si>
  <si>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</si>
  <si>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</si>
  <si>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</si>
  <si>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</si>
  <si>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</si>
  <si>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</si>
  <si>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</si>
  <si>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</si>
  <si>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</si>
  <si>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</si>
  <si>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</si>
  <si>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</si>
  <si>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</si>
  <si>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</si>
  <si>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</si>
  <si>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</si>
  <si>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</si>
  <si>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</si>
  <si>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</si>
  <si>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</si>
  <si>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</si>
  <si>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</si>
  <si>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</si>
  <si>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</si>
  <si>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</si>
  <si>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</si>
  <si>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</si>
  <si>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</si>
  <si>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</si>
  <si>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</si>
  <si>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</si>
  <si>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</si>
  <si>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</si>
  <si>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</si>
  <si>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</si>
  <si>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</si>
  <si>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</si>
  <si>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</si>
  <si>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</si>
  <si>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</si>
  <si>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</si>
  <si>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</si>
  <si>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</si>
  <si>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</si>
  <si>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</si>
  <si>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</si>
  <si>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</si>
  <si>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</si>
  <si>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</si>
  <si>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</si>
  <si>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</si>
  <si>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</si>
  <si>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</si>
  <si>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</si>
  <si>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</si>
  <si>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</si>
  <si>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</si>
  <si>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</si>
  <si>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</si>
  <si>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</si>
  <si>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</si>
  <si>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</si>
  <si>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</si>
  <si>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</si>
  <si>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</si>
  <si>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</si>
  <si>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</si>
  <si>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</si>
  <si>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</si>
  <si>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</si>
  <si>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</si>
  <si>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</si>
  <si>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</si>
  <si>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</si>
  <si>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</si>
  <si>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</si>
  <si>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</si>
  <si>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</si>
  <si>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</si>
  <si>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</si>
  <si>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</si>
  <si>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</si>
  <si>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</si>
  <si>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</si>
  <si>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</si>
  <si>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</si>
  <si>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</si>
  <si>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</si>
  <si>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</si>
  <si>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</si>
  <si>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</si>
  <si>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</si>
  <si>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</si>
  <si>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</si>
  <si>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</si>
  <si>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</si>
  <si>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</si>
  <si>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</si>
  <si>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</si>
  <si>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</si>
  <si>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</si>
  <si>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</si>
  <si>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</si>
  <si>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</si>
  <si>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</si>
  <si>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</si>
  <si>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</si>
  <si>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</si>
  <si>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</si>
  <si>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</si>
  <si>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</si>
  <si>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</si>
  <si>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</si>
  <si>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</si>
  <si>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</si>
  <si>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</si>
  <si>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</si>
  <si>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</si>
  <si>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</si>
  <si>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</si>
  <si>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</si>
  <si>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</si>
  <si>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</si>
  <si>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</si>
  <si>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</si>
  <si>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</si>
  <si>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</si>
  <si>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</si>
  <si>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</si>
  <si>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</si>
  <si>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</si>
  <si>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</si>
  <si>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</si>
  <si>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</si>
  <si>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</si>
  <si>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</si>
  <si>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</si>
  <si>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</si>
  <si>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</si>
  <si>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</si>
  <si>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</si>
  <si>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</si>
  <si>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</si>
  <si>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</si>
  <si>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</si>
  <si>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</si>
  <si>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</si>
  <si>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</si>
  <si>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</si>
  <si>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</si>
  <si>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</si>
  <si>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</si>
  <si>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</si>
  <si>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</si>
  <si>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</si>
  <si>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</si>
  <si>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</si>
  <si>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</si>
  <si>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</si>
  <si>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</si>
  <si>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</si>
  <si>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</si>
  <si>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</si>
  <si>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</si>
  <si>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</si>
  <si>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</si>
  <si>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</si>
  <si>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</si>
  <si>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</si>
  <si>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</si>
  <si>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</si>
  <si>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</si>
  <si>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</si>
  <si>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</si>
  <si>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</si>
  <si>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</si>
  <si>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</si>
  <si>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</si>
  <si>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</si>
  <si>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</si>
  <si>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</si>
  <si>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</si>
  <si>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</si>
  <si>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</si>
  <si>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</si>
  <si>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</si>
  <si>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</si>
  <si>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</si>
  <si>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</si>
  <si>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</si>
  <si>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</si>
  <si>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</si>
  <si>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</si>
  <si>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</si>
  <si>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</si>
  <si>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</si>
  <si>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</si>
  <si>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</si>
  <si>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</si>
  <si>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</si>
  <si>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</si>
  <si>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</si>
  <si>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</si>
  <si>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</si>
  <si>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</si>
  <si>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</si>
  <si>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</si>
  <si>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</si>
  <si>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</si>
  <si>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</si>
  <si>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</si>
  <si>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</si>
  <si>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</si>
  <si>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</si>
  <si>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</si>
  <si>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</si>
  <si>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</si>
  <si>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</si>
  <si>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</si>
  <si>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</si>
  <si>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</si>
  <si>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</si>
  <si>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</si>
  <si>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</si>
  <si>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</si>
  <si>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</si>
  <si>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</si>
  <si>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</si>
  <si>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</si>
  <si>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</si>
  <si>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</si>
  <si>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</si>
  <si>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</si>
  <si>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</si>
  <si>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</si>
  <si>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</si>
  <si>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</si>
  <si>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</si>
  <si>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</si>
  <si>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</si>
  <si>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</si>
  <si>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</si>
  <si>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</si>
  <si>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</si>
  <si>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</si>
  <si>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</si>
  <si>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</si>
  <si>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</si>
  <si>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</si>
  <si>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</si>
  <si>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</si>
  <si>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</si>
  <si>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</si>
  <si>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</si>
  <si>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</si>
  <si>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</si>
  <si>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</si>
  <si>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</si>
  <si>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</si>
  <si>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</si>
  <si>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</si>
  <si>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</si>
  <si>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</si>
  <si>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</si>
  <si>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</si>
  <si>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</si>
  <si>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</si>
  <si>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</si>
  <si>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</si>
  <si>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</si>
  <si>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</si>
  <si>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</si>
  <si>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</si>
  <si>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</si>
  <si>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</si>
  <si>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</si>
  <si>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</si>
  <si>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</si>
  <si>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</si>
  <si>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</si>
  <si>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</si>
  <si>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</si>
  <si>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</si>
  <si>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</si>
  <si>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</si>
  <si>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</si>
  <si>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</si>
  <si>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</si>
  <si>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</si>
  <si>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</si>
  <si>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</si>
  <si>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</si>
  <si>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</si>
  <si>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</si>
  <si>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</si>
  <si>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</si>
  <si>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</si>
  <si>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</si>
  <si>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</si>
  <si>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</si>
  <si>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</si>
  <si>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</si>
  <si>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</si>
  <si>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</si>
  <si>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</si>
  <si>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</si>
  <si>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</si>
  <si>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</si>
  <si>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</si>
  <si>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</si>
  <si>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</si>
  <si>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</si>
  <si>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</si>
  <si>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</si>
  <si>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</si>
  <si>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</si>
  <si>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</si>
  <si>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</si>
  <si>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</si>
  <si>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</si>
  <si>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</si>
  <si>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</si>
  <si>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</si>
  <si>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</si>
  <si>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</si>
  <si>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</si>
  <si>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</si>
  <si>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</si>
  <si>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</si>
  <si>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</si>
  <si>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</si>
  <si>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</si>
  <si>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</si>
  <si>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</si>
  <si>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</si>
  <si>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</si>
  <si>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</si>
  <si>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</si>
  <si>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</si>
  <si>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</si>
  <si>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</si>
  <si>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</si>
  <si>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</si>
  <si>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</si>
  <si>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</si>
  <si>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</si>
  <si>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</si>
  <si>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</si>
  <si>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</si>
  <si>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</si>
  <si>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</si>
  <si>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</si>
  <si>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</si>
  <si>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</si>
  <si>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</si>
  <si>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</si>
  <si>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</si>
  <si>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</si>
  <si>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</si>
  <si>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</si>
  <si>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</si>
  <si>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</si>
  <si>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</si>
  <si>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</si>
  <si>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</si>
  <si>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</si>
  <si>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</si>
  <si>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</si>
  <si>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</si>
  <si>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</si>
  <si>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</si>
  <si>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</si>
  <si>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</si>
  <si>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</si>
  <si>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</si>
  <si>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</si>
  <si>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</si>
  <si>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</si>
  <si>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</si>
  <si>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</si>
  <si>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</si>
  <si>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</si>
  <si>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</si>
  <si>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</si>
  <si>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</si>
  <si>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</si>
  <si>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</si>
  <si>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</si>
  <si>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</si>
  <si>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</si>
  <si>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</si>
  <si>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</si>
  <si>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</si>
  <si>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</si>
  <si>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</si>
  <si>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</si>
  <si>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</si>
  <si>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</si>
  <si>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</si>
  <si>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</si>
  <si>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</si>
  <si>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</si>
  <si>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</si>
  <si>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</si>
  <si>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</si>
  <si>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</si>
  <si>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</si>
  <si>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</si>
  <si>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</si>
  <si>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</si>
  <si>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</si>
  <si>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</si>
  <si>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</si>
  <si>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</si>
  <si>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</si>
  <si>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</si>
  <si>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</si>
  <si>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</si>
  <si>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</si>
  <si>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</si>
  <si>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</si>
  <si>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</si>
  <si>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</si>
  <si>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</si>
  <si>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</si>
  <si>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</si>
  <si>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</si>
  <si>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</si>
  <si>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</si>
  <si>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</si>
  <si>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</si>
  <si>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</si>
  <si>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</si>
  <si>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</si>
  <si>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</si>
  <si>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</si>
  <si>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</si>
  <si>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</si>
  <si>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</si>
  <si>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</si>
  <si>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</si>
  <si>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</si>
  <si>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</si>
  <si>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</si>
  <si>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</si>
  <si>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</si>
  <si>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</si>
  <si>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</si>
  <si>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</si>
  <si>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</si>
  <si>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</si>
  <si>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</si>
  <si>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</si>
  <si>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</si>
  <si>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</si>
  <si>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</si>
  <si>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</si>
  <si>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</si>
  <si>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</si>
  <si>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</si>
  <si>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</si>
  <si>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</si>
  <si>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</si>
  <si>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</si>
  <si>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</si>
  <si>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</si>
  <si>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</si>
  <si>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</si>
  <si>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</si>
  <si>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</si>
  <si>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</si>
  <si>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</si>
  <si>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</si>
  <si>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</si>
  <si>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</si>
  <si>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</si>
  <si>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</si>
  <si>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</si>
  <si>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</si>
  <si>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</si>
  <si>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</si>
  <si>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</si>
  <si>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</si>
  <si>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</si>
  <si>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</si>
  <si>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</si>
  <si>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</si>
  <si>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</si>
  <si>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</si>
  <si>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</si>
  <si>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</si>
  <si>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</si>
  <si>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</si>
  <si>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</si>
  <si>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</si>
  <si>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</si>
  <si>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</si>
  <si>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</si>
  <si>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</si>
  <si>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</si>
  <si>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</si>
  <si>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</si>
  <si>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</si>
  <si>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</si>
  <si>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</si>
  <si>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</si>
  <si>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</si>
  <si>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</si>
  <si>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</si>
  <si>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</si>
  <si>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</si>
  <si>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</si>
  <si>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</si>
  <si>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</si>
  <si>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</si>
  <si>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</si>
  <si>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</si>
  <si>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</si>
  <si>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</si>
  <si>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</si>
  <si>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</si>
  <si>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</si>
  <si>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</si>
  <si>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</si>
  <si>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</si>
  <si>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</si>
  <si>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</si>
  <si>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</si>
  <si>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</si>
  <si>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</si>
  <si>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</si>
  <si>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</si>
  <si>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</si>
  <si>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</si>
  <si>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</si>
  <si>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</si>
  <si>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</si>
  <si>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</si>
  <si>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</si>
  <si>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</si>
  <si>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</si>
  <si>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</si>
  <si>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</si>
  <si>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</si>
  <si>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</si>
  <si>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</si>
  <si>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</si>
  <si>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</si>
  <si>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</si>
  <si>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</si>
  <si>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</si>
  <si>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</si>
  <si>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</si>
  <si>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</si>
  <si>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</si>
  <si>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</si>
  <si>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</si>
  <si>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</si>
  <si>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</si>
  <si>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</si>
  <si>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</si>
  <si>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</si>
  <si>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</si>
  <si>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</si>
  <si>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</si>
  <si>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</si>
  <si>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</si>
  <si>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</si>
  <si>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</si>
  <si>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</si>
  <si>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</si>
  <si>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</si>
  <si>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</si>
  <si>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</si>
  <si>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</si>
  <si>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</si>
  <si>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</si>
  <si>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</si>
  <si>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</si>
  <si>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</si>
  <si>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</si>
  <si>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</si>
  <si>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</si>
  <si>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</si>
  <si>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</si>
  <si>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</si>
  <si>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</si>
  <si>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</si>
  <si>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</si>
  <si>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</si>
  <si>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</si>
  <si>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</si>
  <si>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</si>
  <si>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</si>
  <si>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</si>
  <si>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</si>
  <si>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</si>
  <si>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</si>
  <si>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</si>
  <si>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</si>
  <si>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</si>
  <si>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</si>
  <si>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</si>
  <si>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</si>
  <si>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</si>
  <si>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</si>
  <si>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</si>
  <si>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</si>
  <si>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</si>
  <si>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</si>
  <si>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</si>
  <si>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</si>
  <si>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</si>
  <si>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</si>
  <si>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</si>
  <si>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</si>
  <si>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</si>
  <si>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</si>
  <si>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</si>
  <si>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</si>
  <si>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</si>
  <si>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</si>
  <si>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</si>
  <si>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</si>
  <si>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</si>
  <si>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</si>
  <si>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</si>
  <si>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</si>
  <si>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</si>
  <si>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</si>
  <si>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</si>
  <si>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</si>
  <si>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</si>
  <si>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</si>
  <si>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</si>
  <si>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</si>
  <si>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</si>
  <si>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</si>
  <si>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</si>
  <si>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</si>
  <si>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</si>
  <si>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</si>
  <si>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</si>
  <si>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</si>
  <si>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</si>
  <si>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</si>
  <si>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</si>
  <si>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</si>
  <si>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</si>
  <si>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</si>
  <si>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</si>
  <si>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</si>
  <si>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</si>
  <si>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</si>
  <si>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</si>
  <si>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</si>
  <si>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</si>
  <si>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</si>
  <si>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</si>
  <si>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</si>
  <si>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</si>
  <si>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</si>
  <si>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</si>
  <si>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</si>
  <si>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</si>
  <si>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</si>
  <si>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</si>
  <si>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</si>
  <si>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</si>
  <si>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</si>
  <si>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</si>
  <si>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</si>
  <si>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</si>
  <si>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</si>
  <si>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</si>
  <si>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</si>
  <si>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</si>
  <si>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</si>
  <si>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</si>
  <si>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</si>
  <si>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</si>
  <si>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</si>
  <si>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</si>
  <si>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</si>
  <si>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</si>
  <si>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</si>
  <si>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</si>
  <si>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</si>
  <si>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</si>
  <si>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</si>
  <si>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</si>
  <si>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</si>
  <si>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</si>
  <si>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</si>
  <si>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</si>
  <si>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</si>
  <si>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</si>
  <si>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</si>
  <si>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</si>
  <si>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</si>
  <si>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</si>
  <si>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</si>
  <si>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</si>
  <si>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</si>
  <si>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</si>
  <si>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</si>
  <si>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</si>
  <si>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</si>
  <si>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</si>
  <si>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</si>
  <si>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</si>
  <si>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</si>
  <si>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</si>
  <si>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</si>
  <si>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</si>
  <si>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</si>
  <si>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</si>
  <si>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</si>
  <si>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</si>
  <si>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</si>
  <si>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</si>
  <si>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</si>
  <si>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</si>
  <si>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</si>
  <si>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</si>
  <si>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</si>
  <si>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</si>
  <si>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</si>
  <si>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</si>
  <si>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</si>
  <si>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</si>
  <si>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</si>
  <si>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</si>
  <si>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</si>
  <si>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</si>
  <si>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</si>
  <si>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</si>
  <si>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</si>
  <si>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</si>
  <si>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</si>
  <si>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</si>
  <si>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</si>
  <si>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</si>
  <si>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</si>
  <si>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</si>
  <si>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</si>
  <si>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</si>
  <si>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</si>
  <si>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</si>
  <si>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</si>
  <si>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</si>
  <si>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</si>
  <si>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</si>
  <si>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</si>
  <si>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</si>
  <si>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</si>
  <si>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</si>
  <si>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</si>
  <si>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</si>
  <si>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</si>
  <si>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</si>
  <si>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</si>
  <si>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</si>
  <si>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</si>
  <si>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</si>
  <si>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</si>
  <si>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</si>
  <si>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</si>
  <si>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</si>
  <si>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</si>
  <si>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</si>
  <si>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</si>
  <si>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</si>
  <si>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</si>
  <si>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</si>
  <si>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</si>
  <si>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</si>
  <si>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</si>
  <si>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</si>
  <si>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</si>
  <si>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</si>
  <si>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</si>
  <si>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</si>
  <si>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</si>
  <si>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</si>
  <si>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</si>
  <si>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</si>
  <si>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</si>
  <si>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</si>
  <si>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</si>
  <si>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</si>
  <si>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</si>
  <si>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</si>
  <si>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</si>
  <si>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</si>
  <si>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</si>
  <si>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</si>
  <si>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</si>
  <si>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</si>
  <si>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</si>
  <si>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</si>
  <si>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</si>
  <si>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</si>
  <si>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</si>
  <si>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</si>
  <si>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</si>
  <si>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</si>
  <si>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</si>
  <si>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</si>
  <si>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</si>
  <si>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</si>
  <si>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</si>
  <si>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</si>
  <si>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</si>
  <si>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</si>
  <si>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</si>
  <si>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</si>
  <si>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</si>
  <si>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</si>
  <si>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</si>
  <si>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</si>
  <si>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</si>
  <si>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</si>
  <si>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</si>
  <si>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</si>
  <si>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</si>
  <si>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</si>
  <si>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</si>
  <si>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</si>
  <si>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</si>
  <si>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</si>
  <si>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</si>
  <si>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</si>
  <si>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</si>
  <si>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</si>
  <si>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</si>
  <si>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</si>
  <si>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</si>
  <si>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</si>
  <si>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</si>
  <si>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</si>
  <si>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</si>
  <si>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</si>
  <si>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</si>
  <si>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</si>
  <si>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</si>
  <si>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</si>
  <si>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</si>
  <si>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</si>
  <si>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</si>
  <si>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</si>
  <si>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</si>
  <si>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</si>
  <si>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</si>
  <si>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</si>
  <si>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</si>
  <si>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</si>
  <si>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</si>
  <si>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</si>
  <si>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</si>
  <si>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</si>
  <si>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</si>
  <si>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</si>
  <si>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</si>
  <si>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</si>
  <si>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</si>
  <si>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</si>
  <si>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</si>
  <si>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</si>
  <si>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</si>
  <si>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</si>
  <si>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</si>
  <si>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</si>
  <si>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</si>
  <si>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</si>
  <si>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</si>
  <si>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</si>
  <si>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</si>
  <si>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</si>
  <si>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</si>
  <si>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</si>
  <si>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</si>
  <si>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</si>
  <si>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</si>
  <si>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</si>
  <si>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</si>
  <si>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</si>
  <si>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</si>
  <si>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</si>
  <si>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</si>
  <si>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</si>
  <si>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</si>
  <si>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</si>
  <si>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</si>
  <si>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</si>
  <si>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</si>
  <si>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</si>
  <si>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</si>
  <si>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</si>
  <si>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</si>
  <si>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</si>
  <si>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</si>
  <si>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</si>
  <si>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</si>
  <si>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</si>
  <si>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</si>
  <si>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</si>
  <si>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</si>
  <si>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</si>
  <si>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</si>
  <si>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</si>
  <si>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</si>
  <si>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</si>
  <si>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</si>
  <si>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</si>
  <si>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</si>
  <si>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</si>
  <si>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</si>
  <si>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</si>
  <si>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</si>
  <si>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</si>
  <si>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</si>
  <si>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</si>
  <si>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</si>
  <si>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</si>
  <si>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</si>
  <si>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</si>
  <si>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</si>
  <si>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</si>
  <si>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</si>
  <si>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</si>
  <si>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</si>
  <si>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</si>
  <si>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</si>
  <si>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</si>
  <si>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</si>
  <si>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</si>
  <si>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</si>
  <si>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</si>
  <si>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</si>
  <si>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</si>
  <si>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</si>
  <si>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</si>
  <si>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</si>
  <si>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</si>
  <si>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</si>
  <si>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</si>
  <si>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</si>
  <si>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</si>
  <si>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</si>
  <si>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</si>
  <si>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</si>
  <si>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</si>
  <si>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</si>
  <si>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</si>
  <si>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</si>
  <si>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</si>
  <si>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</si>
  <si>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</si>
  <si>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</si>
  <si>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</si>
  <si>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</si>
  <si>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</si>
  <si>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</si>
  <si>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</si>
  <si>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</si>
  <si>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</si>
  <si>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</si>
  <si>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</si>
  <si>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</si>
  <si>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</si>
  <si>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</si>
  <si>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</si>
  <si>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</si>
  <si>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</si>
  <si>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</si>
  <si>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</si>
  <si>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</si>
  <si>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</si>
  <si>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</si>
  <si>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</si>
  <si>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</si>
  <si>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</si>
  <si>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</si>
  <si>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</si>
  <si>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</si>
  <si>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</si>
  <si>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</si>
  <si>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</si>
  <si>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</si>
  <si>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</si>
  <si>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</si>
  <si>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</si>
  <si>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</si>
  <si>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</si>
  <si>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</si>
  <si>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</si>
  <si>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</si>
  <si>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</si>
  <si>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</si>
  <si>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</si>
  <si>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</si>
  <si>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</si>
  <si>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</si>
  <si>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</si>
  <si>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</si>
  <si>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</si>
  <si>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</si>
  <si>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</si>
  <si>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</si>
  <si>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</si>
  <si>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</si>
  <si>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</si>
  <si>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</si>
  <si>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</si>
  <si>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</si>
  <si>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</si>
  <si>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</si>
  <si>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</si>
  <si>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</si>
  <si>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</si>
  <si>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</si>
  <si>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</si>
  <si>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</si>
  <si>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</si>
  <si>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</si>
  <si>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</si>
  <si>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</si>
  <si>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</si>
  <si>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</si>
  <si>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</si>
  <si>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</si>
  <si>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</si>
  <si>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</si>
  <si>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</si>
  <si>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</si>
  <si>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</si>
  <si>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</si>
  <si>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</si>
  <si>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</si>
  <si>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</si>
  <si>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</si>
  <si>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</si>
  <si>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</si>
  <si>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</si>
  <si>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</si>
  <si>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</si>
  <si>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</si>
  <si>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</si>
  <si>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</si>
  <si>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</si>
  <si>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</si>
  <si>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</si>
  <si>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</si>
  <si>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</si>
  <si>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</si>
  <si>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</si>
  <si>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</si>
  <si>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</si>
  <si>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</si>
  <si>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</si>
  <si>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</si>
  <si>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</si>
  <si>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</si>
  <si>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</si>
  <si>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</si>
  <si>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</si>
  <si>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</si>
  <si>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</si>
  <si>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</si>
  <si>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</si>
  <si>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</si>
  <si>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</si>
  <si>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</si>
  <si>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</si>
  <si>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</si>
  <si>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</si>
  <si>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</si>
  <si>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</si>
  <si>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</si>
  <si>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</si>
  <si>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</si>
  <si>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</si>
  <si>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</si>
  <si>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</si>
  <si>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</si>
  <si>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</si>
  <si>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</si>
  <si>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</si>
  <si>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</si>
  <si>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</si>
  <si>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</si>
  <si>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</si>
  <si>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</si>
  <si>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</si>
  <si>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</si>
  <si>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</si>
  <si>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</si>
  <si>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</si>
  <si>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</si>
  <si>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</si>
  <si>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</si>
  <si>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</si>
  <si>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</si>
  <si>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</si>
  <si>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</si>
  <si>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</si>
  <si>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</si>
  <si>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</si>
  <si>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</si>
  <si>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</si>
  <si>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</si>
  <si>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</si>
  <si>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</si>
  <si>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</si>
  <si>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</si>
  <si>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</si>
  <si>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</si>
  <si>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</si>
  <si>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</si>
  <si>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</si>
  <si>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</si>
  <si>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</si>
  <si>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</si>
  <si>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</si>
  <si>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</si>
  <si>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</si>
  <si>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</si>
  <si>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</si>
  <si>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</si>
  <si>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</si>
  <si>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</si>
  <si>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</si>
  <si>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</si>
  <si>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</si>
  <si>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</si>
  <si>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</si>
  <si>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</si>
  <si>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</si>
  <si>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</si>
  <si>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</si>
  <si>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</si>
  <si>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</si>
  <si>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</si>
  <si>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</si>
  <si>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</si>
  <si>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</si>
  <si>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</si>
  <si>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</si>
  <si>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</si>
  <si>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</si>
  <si>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</si>
  <si>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</si>
  <si>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</si>
  <si>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</si>
  <si>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</si>
  <si>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</si>
  <si>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</si>
  <si>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</si>
  <si>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</si>
  <si>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</si>
  <si>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</si>
  <si>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</si>
  <si>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</si>
  <si>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</si>
  <si>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</si>
  <si>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</si>
  <si>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</si>
  <si>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</si>
  <si>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</si>
  <si>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</si>
  <si>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</si>
  <si>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</si>
  <si>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</si>
  <si>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</si>
  <si>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</si>
  <si>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</si>
  <si>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</si>
  <si>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</si>
  <si>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</si>
  <si>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</si>
  <si>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</si>
  <si>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</si>
  <si>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</si>
  <si>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</si>
  <si>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</si>
  <si>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</si>
  <si>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</si>
  <si>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</si>
  <si>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</si>
  <si>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</si>
  <si>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</si>
  <si>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</si>
  <si>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</si>
  <si>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</si>
  <si>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</si>
  <si>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</si>
  <si>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</si>
  <si>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</si>
  <si>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</si>
  <si>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</si>
  <si>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</si>
  <si>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</si>
  <si>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</si>
  <si>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</si>
  <si>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</si>
  <si>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</si>
  <si>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</si>
  <si>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</si>
  <si>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</si>
  <si>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</si>
  <si>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</si>
  <si>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</si>
  <si>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</si>
  <si>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</si>
  <si>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</si>
  <si>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</si>
  <si>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</si>
  <si>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</si>
  <si>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</si>
  <si>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</si>
  <si>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</si>
  <si>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</si>
  <si>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</si>
  <si>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</si>
  <si>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</si>
  <si>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</si>
  <si>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</si>
  <si>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</si>
  <si>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</si>
  <si>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</si>
  <si>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</si>
  <si>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</si>
  <si>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</si>
  <si>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</si>
  <si>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</si>
  <si>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</si>
  <si>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</si>
  <si>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</si>
  <si>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</si>
  <si>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</si>
  <si>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</si>
  <si>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</si>
  <si>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</si>
  <si>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</si>
  <si>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</si>
  <si>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</si>
  <si>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</si>
  <si>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</si>
  <si>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</si>
  <si>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</si>
  <si>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</si>
  <si>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</si>
  <si>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</si>
  <si>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</si>
  <si>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</si>
  <si>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</si>
  <si>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</si>
  <si>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</si>
  <si>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</si>
  <si>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</si>
  <si>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</si>
  <si>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</si>
  <si>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</si>
  <si>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</si>
  <si>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</si>
  <si>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</si>
  <si>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</si>
  <si>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</si>
  <si>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</si>
  <si>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</si>
  <si>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</si>
  <si>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</si>
  <si>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</si>
  <si>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</si>
  <si>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</si>
  <si>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</si>
  <si>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</si>
  <si>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</si>
  <si>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</si>
  <si>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</si>
  <si>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</si>
  <si>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</si>
  <si>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</si>
  <si>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</si>
  <si>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</si>
  <si>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</si>
  <si>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</si>
  <si>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</si>
  <si>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</si>
  <si>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</si>
  <si>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</si>
  <si>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</si>
  <si>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</si>
  <si>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</si>
  <si>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</si>
  <si>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</si>
  <si>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</si>
  <si>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</si>
  <si>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</si>
  <si>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</si>
  <si>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</si>
  <si>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</si>
  <si>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</si>
  <si>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</si>
  <si>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</si>
  <si>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</si>
  <si>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</si>
  <si>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</si>
  <si>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</si>
  <si>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</si>
  <si>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</si>
  <si>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</si>
  <si>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</si>
  <si>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</si>
  <si>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</si>
  <si>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</si>
  <si>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</si>
  <si>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</si>
  <si>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</si>
  <si>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</si>
  <si>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</si>
  <si>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</si>
  <si>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</si>
  <si>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</si>
  <si>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</si>
  <si>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</si>
  <si>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</si>
  <si>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</si>
  <si>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</si>
  <si>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</si>
  <si>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</si>
  <si>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</si>
  <si>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</si>
  <si>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</si>
  <si>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</si>
  <si>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</si>
  <si>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</si>
  <si>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</si>
  <si>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</si>
  <si>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</si>
  <si>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</si>
  <si>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</si>
  <si>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</si>
  <si>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</si>
  <si>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</si>
  <si>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</si>
  <si>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</si>
  <si>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</si>
  <si>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</si>
  <si>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</si>
  <si>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</si>
  <si>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</si>
  <si>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</si>
  <si>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</si>
  <si>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</si>
  <si>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</si>
  <si>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</si>
  <si>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</si>
  <si>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</si>
  <si>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</si>
  <si>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</si>
  <si>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</si>
  <si>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</si>
  <si>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</si>
  <si>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</si>
  <si>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</si>
  <si>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</si>
  <si>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</si>
  <si>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</si>
  <si>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</si>
  <si>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</si>
  <si>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</si>
  <si>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</si>
  <si>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</si>
  <si>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</si>
  <si>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</si>
  <si>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</si>
  <si>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</si>
  <si>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</si>
  <si>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</si>
  <si>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</si>
  <si>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</si>
  <si>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</si>
  <si>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</si>
  <si>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</si>
  <si>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</si>
  <si>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</si>
  <si>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</si>
  <si>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</si>
  <si>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</si>
  <si>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</si>
  <si>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</si>
  <si>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</si>
  <si>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</si>
  <si>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</si>
  <si>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</si>
  <si>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</si>
  <si>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</si>
  <si>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</si>
  <si>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</si>
  <si>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</si>
  <si>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</si>
  <si>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</si>
  <si>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</si>
  <si>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</si>
  <si>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</si>
  <si>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</si>
  <si>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</si>
  <si>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</si>
  <si>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</si>
  <si>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</si>
  <si>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</si>
  <si>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</si>
  <si>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</si>
  <si>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</si>
  <si>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</si>
  <si>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</si>
  <si>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</si>
  <si>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</si>
  <si>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</si>
  <si>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</si>
  <si>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</si>
  <si>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</si>
  <si>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</si>
  <si>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</si>
  <si>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</si>
  <si>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</si>
  <si>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</si>
  <si>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</si>
  <si>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</si>
  <si>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</si>
  <si>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</si>
  <si>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</si>
  <si>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</si>
  <si>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</si>
  <si>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</si>
  <si>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</si>
  <si>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</si>
  <si>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</si>
  <si>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</si>
  <si>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</si>
  <si>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</si>
  <si>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</si>
  <si>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</si>
  <si>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</si>
  <si>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</si>
  <si>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</si>
  <si>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</si>
  <si>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</si>
  <si>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</si>
  <si>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</si>
  <si>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</si>
  <si>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</si>
  <si>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</si>
  <si>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</si>
  <si>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</si>
  <si>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</si>
  <si>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</si>
  <si>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</si>
  <si>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</si>
  <si>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</si>
  <si>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</si>
  <si>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</si>
  <si>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</si>
  <si>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</si>
  <si>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</si>
  <si>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</si>
  <si>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</si>
  <si>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</si>
  <si>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</si>
  <si>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</si>
  <si>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</si>
  <si>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</si>
  <si>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</si>
  <si>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</si>
  <si>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</si>
  <si>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</si>
  <si>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</si>
  <si>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</si>
  <si>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</si>
  <si>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</si>
  <si>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</si>
  <si>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</si>
  <si>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</si>
  <si>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</si>
  <si>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</si>
  <si>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</si>
  <si>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</si>
  <si>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</si>
  <si>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</si>
  <si>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</si>
  <si>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</si>
  <si>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</si>
  <si>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</si>
  <si>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</si>
  <si>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</si>
  <si>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</si>
  <si>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</si>
  <si>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</si>
  <si>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</si>
  <si>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</si>
  <si>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</si>
  <si>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</si>
  <si>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</si>
  <si>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</si>
  <si>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</si>
  <si>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</si>
  <si>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</si>
  <si>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</si>
  <si>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</si>
  <si>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</si>
  <si>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</si>
  <si>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</si>
  <si>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</si>
  <si>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</si>
  <si>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</si>
  <si>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</si>
  <si>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</si>
  <si>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</si>
  <si>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</si>
  <si>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</si>
  <si>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</si>
  <si>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</si>
  <si>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</si>
  <si>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</si>
  <si>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</si>
  <si>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</si>
  <si>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</si>
  <si>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</si>
  <si>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</si>
  <si>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</si>
  <si>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</si>
  <si>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</si>
  <si>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</si>
  <si>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</si>
  <si>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</si>
  <si>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</si>
  <si>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</si>
  <si>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</si>
  <si>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</si>
  <si>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</si>
  <si>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</si>
  <si>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</si>
  <si>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</si>
  <si>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</si>
  <si>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</si>
  <si>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</si>
  <si>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</si>
  <si>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</si>
  <si>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</si>
  <si>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</si>
  <si>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</si>
  <si>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</si>
  <si>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</si>
  <si>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</si>
  <si>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</si>
  <si>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</si>
  <si>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</si>
  <si>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</si>
  <si>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</si>
  <si>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</si>
  <si>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</si>
  <si>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</si>
  <si>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</si>
  <si>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</si>
  <si>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</si>
  <si>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</si>
  <si>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</si>
  <si>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</si>
  <si>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</si>
  <si>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</si>
  <si>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</si>
  <si>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</si>
  <si>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</si>
  <si>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</si>
  <si>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</si>
  <si>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</si>
  <si>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</si>
  <si>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</si>
  <si>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</si>
  <si>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</si>
  <si>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</si>
  <si>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</si>
  <si>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</si>
  <si>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</si>
  <si>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</si>
  <si>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</si>
  <si>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</si>
  <si>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</si>
  <si>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</si>
  <si>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</si>
  <si>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</si>
  <si>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</si>
  <si>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</si>
  <si>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</si>
  <si>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</si>
  <si>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</si>
  <si>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</si>
  <si>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</si>
  <si>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</si>
  <si>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</si>
  <si>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</si>
  <si>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</si>
  <si>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</si>
  <si>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</si>
  <si>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</si>
  <si>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</si>
  <si>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</si>
  <si>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</si>
  <si>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</si>
  <si>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</si>
  <si>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</si>
  <si>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</si>
  <si>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</si>
  <si>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</si>
  <si>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</si>
  <si>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</si>
  <si>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</si>
  <si>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</si>
  <si>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</si>
  <si>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</si>
  <si>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</si>
  <si>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</si>
  <si>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</si>
  <si>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</si>
  <si>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</si>
  <si>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</si>
  <si>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</si>
  <si>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</si>
  <si>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</si>
  <si>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</si>
  <si>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</si>
  <si>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</si>
  <si>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</si>
  <si>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</si>
  <si>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</si>
  <si>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</si>
  <si>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</si>
  <si>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</si>
  <si>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</si>
  <si>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</si>
  <si>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</si>
  <si>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</si>
  <si>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</si>
  <si>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</si>
  <si>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</si>
  <si>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</si>
  <si>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</si>
  <si>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</si>
  <si>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</si>
  <si>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</si>
  <si>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</si>
  <si>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</si>
  <si>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</si>
  <si>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</si>
  <si>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</si>
  <si>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</si>
  <si>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</si>
  <si>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</si>
  <si>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</si>
  <si>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</si>
  <si>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</si>
  <si>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</si>
  <si>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</si>
  <si>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</si>
  <si>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</si>
  <si>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</si>
  <si>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</si>
  <si>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</si>
  <si>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</si>
  <si>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</si>
  <si>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</si>
  <si>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</si>
  <si>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</si>
  <si>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</si>
  <si>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</si>
  <si>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</si>
  <si>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</si>
  <si>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</si>
  <si>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</si>
  <si>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</si>
  <si>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</si>
  <si>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</si>
  <si>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</si>
  <si>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</si>
  <si>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</si>
  <si>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</si>
  <si>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</si>
  <si>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</si>
  <si>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</si>
  <si>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</si>
  <si>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</si>
  <si>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</si>
  <si>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</si>
  <si>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</si>
  <si>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</si>
  <si>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</si>
  <si>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</si>
  <si>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</si>
  <si>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</si>
  <si>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</si>
  <si>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</si>
  <si>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</si>
  <si>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</si>
  <si>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</si>
  <si>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</si>
  <si>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</si>
  <si>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</si>
  <si>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</si>
  <si>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</si>
  <si>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</si>
  <si>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</si>
  <si>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</si>
  <si>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</si>
  <si>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</si>
  <si>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</si>
  <si>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</si>
  <si>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</si>
  <si>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</si>
  <si>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</si>
  <si>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</si>
  <si>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</si>
  <si>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</si>
  <si>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</si>
  <si>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</si>
  <si>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</si>
  <si>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</si>
  <si>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</si>
  <si>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</si>
  <si>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</si>
  <si>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</si>
  <si>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</si>
  <si>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</si>
  <si>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</si>
  <si>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</si>
  <si>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</si>
  <si>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</si>
  <si>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</si>
  <si>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</si>
  <si>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</si>
  <si>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</si>
  <si>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</si>
  <si>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</si>
  <si>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</si>
  <si>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</si>
  <si>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</si>
  <si>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</si>
  <si>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</si>
  <si>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</si>
  <si>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</si>
  <si>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</si>
  <si>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</si>
  <si>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</si>
  <si>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</si>
  <si>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</si>
  <si>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</si>
  <si>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</si>
  <si>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</si>
  <si>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</si>
  <si>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</si>
  <si>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</si>
  <si>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</si>
  <si>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</si>
  <si>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</si>
  <si>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</si>
  <si>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</si>
  <si>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</si>
  <si>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</si>
  <si>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</si>
  <si>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</si>
  <si>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</si>
  <si>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</si>
  <si>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</si>
  <si>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</si>
  <si>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</si>
  <si>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</si>
  <si>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</si>
  <si>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</si>
  <si>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</si>
  <si>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</si>
  <si>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</si>
  <si>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</si>
  <si>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</si>
  <si>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</si>
  <si>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</si>
  <si>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</si>
  <si>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</si>
  <si>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</si>
  <si>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</si>
  <si>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</si>
  <si>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</si>
  <si>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</si>
  <si>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</si>
  <si>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</si>
  <si>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</si>
  <si>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</si>
  <si>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</si>
  <si>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</si>
  <si>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</si>
  <si>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</si>
  <si>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</si>
  <si>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</si>
  <si>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</si>
  <si>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</si>
  <si>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</si>
  <si>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</si>
  <si>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</si>
  <si>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</si>
  <si>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</si>
  <si>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</si>
  <si>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</si>
  <si>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</si>
  <si>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</si>
  <si>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</si>
  <si>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</si>
  <si>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</si>
  <si>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</si>
  <si>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</si>
  <si>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</si>
  <si>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</si>
  <si>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</si>
  <si>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</si>
  <si>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</si>
  <si>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</si>
  <si>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</si>
  <si>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</si>
  <si>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</si>
  <si>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</si>
  <si>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</si>
  <si>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</si>
  <si>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</si>
  <si>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</si>
  <si>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</si>
  <si>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</si>
  <si>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</si>
  <si>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</si>
  <si>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</si>
  <si>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</si>
  <si>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</si>
  <si>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</si>
  <si>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</si>
  <si>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</si>
  <si>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</si>
  <si>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</si>
  <si>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</si>
  <si>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</si>
  <si>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</si>
  <si>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</si>
  <si>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</si>
  <si>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</si>
  <si>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</si>
  <si>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</si>
  <si>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</si>
  <si>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</si>
  <si>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</si>
  <si>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</si>
  <si>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</si>
  <si>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</si>
  <si>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</si>
  <si>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</si>
  <si>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</si>
  <si>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</si>
  <si>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</si>
  <si>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</si>
  <si>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</si>
  <si>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</si>
  <si>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</si>
  <si>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</si>
  <si>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</si>
  <si>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</si>
  <si>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</si>
  <si>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</si>
  <si>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</si>
  <si>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</si>
  <si>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</si>
  <si>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</si>
  <si>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</si>
  <si>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</si>
  <si>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</si>
  <si>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</si>
  <si>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</si>
  <si>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</si>
  <si>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</si>
  <si>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</si>
  <si>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</si>
  <si>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</si>
  <si>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</si>
  <si>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</si>
  <si>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</si>
  <si>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</si>
  <si>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</si>
  <si>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</si>
  <si>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</si>
  <si>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</si>
  <si>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</si>
  <si>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</si>
  <si>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</si>
  <si>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</si>
  <si>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</si>
  <si>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</si>
  <si>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</si>
  <si>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</si>
  <si>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</si>
  <si>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</si>
  <si>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</si>
  <si>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</si>
  <si>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</si>
  <si>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</si>
  <si>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</si>
  <si>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</si>
  <si>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</si>
  <si>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</si>
  <si>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</si>
  <si>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</si>
  <si>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</si>
  <si>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</si>
  <si>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</si>
  <si>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</si>
  <si>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</si>
  <si>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</si>
  <si>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</si>
  <si>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</si>
  <si>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</si>
  <si>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</si>
  <si>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</si>
  <si>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</si>
  <si>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</si>
  <si>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</si>
  <si>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</si>
  <si>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</si>
  <si>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</si>
  <si>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</si>
  <si>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</si>
  <si>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</si>
  <si>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</si>
  <si>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</si>
  <si>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</si>
  <si>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</si>
  <si>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</si>
  <si>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</si>
  <si>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</si>
  <si>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</si>
  <si>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</si>
  <si>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</si>
  <si>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</si>
  <si>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</si>
  <si>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</si>
  <si>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</si>
  <si>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</si>
  <si>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</si>
  <si>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</si>
  <si>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</si>
  <si>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</si>
  <si>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</si>
  <si>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</si>
  <si>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</si>
  <si>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</si>
  <si>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</si>
  <si>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</si>
  <si>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</si>
  <si>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</si>
  <si>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</si>
  <si>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</si>
  <si>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</si>
  <si>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</si>
  <si>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</si>
  <si>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</si>
  <si>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</si>
  <si>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</si>
  <si>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</si>
  <si>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</si>
  <si>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</si>
  <si>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</si>
  <si>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</si>
  <si>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</si>
  <si>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</si>
  <si>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</si>
  <si>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</si>
  <si>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</si>
  <si>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</si>
  <si>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</si>
  <si>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</si>
  <si>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</si>
  <si>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</si>
  <si>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</si>
  <si>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</si>
  <si>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</si>
  <si>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</si>
  <si>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</si>
  <si>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</si>
  <si>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</si>
  <si>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</si>
  <si>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</si>
  <si>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</si>
  <si>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</si>
  <si>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</si>
  <si>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</si>
  <si>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</si>
  <si>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</si>
  <si>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</si>
  <si>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</si>
  <si>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</si>
  <si>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</si>
  <si>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</si>
  <si>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</si>
  <si>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</si>
  <si>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</si>
  <si>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</si>
  <si>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</si>
  <si>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</si>
  <si>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</si>
  <si>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</si>
  <si>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</si>
  <si>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</si>
  <si>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</si>
  <si>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</si>
  <si>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</si>
  <si>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</si>
  <si>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</si>
  <si>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</si>
  <si>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</si>
  <si>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</si>
  <si>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</si>
  <si>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</si>
  <si>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</si>
  <si>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</si>
  <si>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</si>
  <si>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</si>
  <si>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</si>
  <si>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</si>
  <si>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</si>
  <si>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</si>
  <si>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</si>
  <si>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</si>
  <si>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</si>
  <si>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</si>
  <si>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</si>
  <si>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</si>
  <si>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</si>
  <si>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</si>
  <si>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</si>
  <si>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</si>
  <si>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</si>
  <si>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</si>
  <si>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</si>
  <si>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</si>
  <si>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</si>
  <si>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</si>
  <si>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</si>
  <si>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</si>
  <si>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</si>
  <si>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</si>
  <si>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</si>
  <si>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</si>
  <si>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</si>
  <si>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</si>
  <si>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</si>
  <si>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</si>
  <si>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</si>
  <si>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</si>
  <si>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</si>
  <si>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</si>
  <si>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</si>
  <si>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</si>
  <si>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</si>
  <si>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</si>
  <si>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</si>
  <si>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</si>
  <si>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</si>
  <si>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</si>
  <si>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</si>
  <si>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</si>
  <si>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</si>
  <si>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</si>
  <si>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</si>
  <si>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</si>
  <si>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</si>
  <si>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</si>
  <si>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</si>
  <si>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</si>
  <si>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</si>
  <si>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</si>
  <si>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</si>
  <si>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</si>
  <si>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</si>
  <si>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</si>
  <si>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</si>
  <si>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</si>
  <si>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</si>
  <si>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</si>
  <si>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</si>
  <si>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</si>
  <si>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</si>
  <si>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</si>
  <si>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</si>
  <si>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</si>
  <si>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</si>
  <si>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</si>
  <si>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</si>
  <si>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</si>
  <si>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</si>
  <si>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</si>
  <si>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</si>
  <si>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</si>
  <si>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</si>
  <si>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</si>
  <si>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</si>
  <si>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</si>
  <si>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</si>
  <si>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</si>
  <si>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</si>
  <si>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</si>
  <si>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</si>
  <si>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</si>
  <si>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</si>
  <si>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</si>
  <si>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</si>
  <si>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</si>
  <si>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</si>
  <si>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</si>
  <si>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</si>
  <si>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</si>
  <si>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</si>
  <si>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</si>
  <si>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</si>
  <si>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</si>
  <si>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</si>
  <si>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</si>
  <si>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</si>
  <si>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</si>
  <si>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</si>
  <si>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</si>
  <si>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</si>
  <si>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</si>
  <si>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</si>
  <si>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</si>
  <si>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</si>
  <si>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</si>
  <si>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</si>
  <si>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</si>
  <si>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</si>
  <si>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</si>
  <si>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</si>
  <si>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</si>
  <si>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</si>
  <si>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</si>
  <si>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</si>
  <si>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</si>
  <si>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</si>
  <si>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</si>
  <si>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</si>
  <si>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</si>
  <si>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</si>
  <si>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</si>
  <si>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</si>
  <si>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</si>
  <si>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</si>
  <si>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</si>
  <si>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</si>
  <si>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</si>
  <si>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</si>
  <si>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</si>
  <si>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</si>
  <si>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</si>
  <si>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</si>
  <si>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</si>
  <si>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</si>
  <si>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</si>
  <si>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</si>
  <si>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</si>
  <si>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</si>
  <si>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</si>
  <si>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</si>
  <si>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</si>
  <si>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</si>
  <si>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</si>
  <si>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</si>
  <si>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</si>
  <si>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</si>
  <si>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</si>
  <si>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</si>
  <si>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</si>
  <si>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</si>
  <si>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</si>
  <si>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</si>
  <si>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</si>
  <si>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</si>
  <si>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</si>
  <si>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</si>
  <si>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</si>
  <si>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</si>
  <si>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</si>
  <si>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</si>
  <si>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</si>
  <si>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</si>
  <si>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</si>
  <si>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</si>
  <si>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</si>
  <si>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</si>
  <si>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</si>
  <si>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</si>
  <si>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</si>
  <si>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</si>
  <si>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</si>
  <si>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</si>
  <si>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</si>
  <si>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</si>
  <si>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</si>
  <si>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</si>
  <si>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</si>
  <si>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</si>
  <si>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</si>
  <si>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</si>
  <si>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</si>
  <si>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</si>
  <si>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</si>
  <si>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</si>
  <si>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</si>
  <si>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</si>
  <si>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</si>
  <si>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</si>
  <si>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</si>
  <si>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</si>
  <si>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</si>
  <si>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</si>
  <si>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</si>
  <si>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</si>
  <si>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</si>
  <si>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</si>
  <si>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</si>
  <si>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</si>
  <si>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</si>
  <si>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</si>
  <si>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</si>
  <si>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</si>
  <si>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</si>
  <si>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</si>
  <si>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</si>
  <si>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</si>
  <si>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</si>
  <si>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</si>
  <si>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</si>
  <si>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</si>
  <si>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</si>
  <si>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</si>
  <si>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</si>
  <si>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</si>
  <si>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</si>
  <si>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</si>
  <si>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</si>
  <si>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</si>
  <si>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</si>
  <si>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</si>
  <si>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</si>
  <si>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</si>
  <si>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</si>
  <si>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</si>
  <si>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</si>
  <si>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</si>
  <si>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</si>
  <si>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</si>
  <si>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</si>
  <si>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</si>
  <si>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</si>
  <si>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</si>
  <si>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</si>
  <si>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</si>
  <si>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</si>
  <si>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</si>
  <si>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</si>
  <si>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</si>
  <si>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</si>
  <si>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</si>
  <si>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</si>
  <si>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</si>
  <si>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</si>
  <si>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</si>
  <si>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</si>
  <si>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</si>
  <si>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</si>
  <si>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</si>
  <si>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</si>
  <si>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</si>
  <si>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</si>
  <si>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</si>
  <si>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</si>
  <si>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</si>
  <si>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</si>
  <si>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</si>
  <si>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</si>
  <si>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</si>
  <si>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</si>
  <si>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</si>
  <si>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</si>
  <si>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</si>
  <si>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</si>
  <si>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</si>
  <si>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</si>
  <si>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</si>
  <si>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</si>
  <si>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</si>
  <si>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</si>
  <si>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</si>
  <si>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</si>
  <si>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</si>
  <si>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</si>
  <si>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</si>
  <si>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</si>
  <si>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</si>
  <si>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</si>
  <si>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</si>
  <si>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</si>
  <si>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</si>
  <si>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</si>
  <si>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</si>
  <si>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</si>
  <si>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</si>
  <si>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</si>
  <si>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</si>
  <si>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</si>
  <si>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</si>
  <si>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</si>
  <si>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</si>
  <si>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</si>
  <si>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</si>
  <si>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</si>
  <si>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</si>
  <si>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</si>
  <si>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</si>
  <si>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</si>
  <si>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</si>
  <si>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</si>
  <si>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</si>
  <si>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</si>
  <si>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</si>
  <si>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</si>
  <si>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</si>
  <si>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</si>
  <si>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</si>
  <si>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</si>
  <si>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</si>
  <si>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</si>
  <si>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</si>
  <si>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</si>
  <si>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</si>
  <si>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</si>
  <si>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</si>
  <si>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</si>
  <si>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</si>
  <si>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</si>
  <si>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</si>
  <si>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</si>
  <si>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</si>
  <si>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</si>
  <si>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</si>
  <si>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</si>
  <si>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</si>
  <si>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</si>
  <si>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</si>
  <si>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</si>
  <si>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</si>
  <si>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</si>
  <si>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</si>
  <si>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</si>
  <si>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</si>
  <si>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</si>
  <si>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</si>
  <si>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</si>
  <si>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</si>
  <si>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</si>
  <si>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</si>
  <si>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</si>
  <si>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</si>
  <si>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</si>
  <si>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</si>
  <si>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</si>
  <si>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</si>
  <si>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</si>
  <si>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</si>
  <si>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</si>
  <si>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</si>
  <si>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</si>
  <si>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</si>
  <si>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</si>
  <si>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</si>
  <si>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</si>
  <si>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</si>
  <si>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</si>
  <si>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</si>
  <si>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</si>
  <si>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</si>
  <si>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</si>
  <si>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</si>
  <si>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</si>
  <si>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</si>
  <si>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</si>
  <si>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</si>
  <si>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</si>
  <si>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</si>
  <si>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</si>
  <si>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</si>
  <si>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</si>
  <si>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</si>
  <si>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</si>
  <si>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</si>
  <si>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</si>
  <si>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</si>
  <si>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</si>
  <si>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</si>
  <si>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</si>
  <si>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</si>
  <si>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</si>
  <si>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</si>
  <si>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</si>
  <si>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</si>
  <si>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</si>
  <si>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</si>
  <si>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</si>
  <si>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</si>
  <si>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</si>
  <si>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</si>
  <si>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</si>
  <si>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</si>
  <si>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</si>
  <si>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</si>
  <si>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</si>
  <si>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</si>
  <si>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</si>
  <si>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</si>
  <si>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</si>
  <si>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</si>
  <si>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</si>
  <si>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</si>
  <si>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</si>
  <si>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</si>
  <si>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</si>
  <si>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</si>
  <si>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</si>
  <si>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</si>
  <si>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</si>
  <si>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</si>
  <si>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</si>
  <si>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</si>
  <si>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</si>
  <si>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</si>
  <si>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</si>
  <si>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</si>
  <si>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</si>
  <si>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</si>
  <si>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</si>
  <si>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</si>
  <si>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</si>
  <si>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</si>
  <si>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</si>
  <si>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</si>
  <si>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</si>
  <si>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</si>
  <si>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</si>
  <si>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</si>
  <si>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</si>
  <si>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</si>
  <si>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</si>
  <si>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</si>
  <si>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</si>
  <si>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</si>
  <si>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</si>
  <si>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</si>
  <si>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</si>
  <si>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</si>
  <si>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</si>
  <si>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</si>
  <si>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</si>
  <si>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</si>
  <si>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</si>
  <si>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</si>
  <si>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</si>
  <si>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</si>
  <si>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</si>
  <si>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</si>
  <si>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</si>
  <si>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</si>
  <si>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</si>
  <si>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</si>
  <si>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</si>
  <si>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</si>
  <si>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</si>
  <si>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</si>
  <si>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</si>
  <si>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</si>
  <si>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</si>
  <si>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</si>
  <si>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</si>
  <si>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</si>
  <si>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</si>
  <si>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</si>
  <si>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</si>
  <si>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</si>
  <si>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</si>
  <si>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</si>
  <si>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</si>
  <si>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</si>
  <si>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</si>
  <si>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</si>
  <si>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</si>
  <si>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</si>
  <si>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</si>
  <si>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</si>
  <si>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</si>
  <si>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</si>
  <si>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</si>
  <si>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</si>
  <si>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</si>
  <si>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</si>
  <si>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</si>
  <si>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</si>
  <si>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</si>
  <si>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</si>
  <si>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</si>
  <si>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</si>
  <si>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</si>
  <si>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</si>
  <si>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</si>
  <si>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</si>
  <si>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</si>
  <si>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</si>
  <si>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</si>
  <si>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</si>
  <si>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</si>
  <si>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</si>
  <si>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</si>
  <si>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</si>
  <si>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</si>
  <si>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</si>
  <si>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</si>
  <si>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</si>
  <si>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</si>
  <si>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</si>
  <si>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</si>
  <si>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</si>
  <si>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</si>
  <si>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</si>
  <si>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</si>
  <si>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</si>
  <si>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</si>
  <si>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</si>
  <si>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</si>
  <si>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</si>
  <si>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</si>
  <si>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</si>
  <si>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</si>
  <si>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</si>
  <si>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</si>
  <si>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</si>
  <si>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</si>
  <si>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</si>
  <si>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</si>
  <si>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</si>
  <si>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</si>
  <si>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</si>
  <si>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</si>
  <si>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</si>
  <si>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</si>
  <si>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</si>
  <si>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</si>
  <si>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</si>
  <si>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</si>
  <si>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</si>
  <si>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</si>
  <si>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</si>
  <si>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</si>
  <si>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</si>
  <si>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</si>
  <si>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</si>
  <si>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</si>
  <si>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</si>
  <si>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</si>
  <si>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</si>
  <si>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</si>
  <si>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</si>
  <si>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</si>
  <si>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</si>
  <si>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</si>
  <si>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</si>
  <si>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</si>
  <si>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</si>
  <si>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</si>
  <si>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</si>
  <si>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</si>
  <si>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</si>
  <si>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</si>
  <si>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</si>
  <si>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</si>
  <si>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</si>
  <si>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</si>
  <si>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</si>
  <si>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</si>
  <si>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</si>
  <si>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</si>
  <si>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</si>
  <si>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</si>
  <si>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</si>
  <si>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</si>
  <si>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</si>
  <si>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</si>
  <si>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</si>
  <si>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</si>
  <si>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</si>
  <si>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</si>
  <si>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</si>
  <si>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</si>
  <si>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</si>
  <si>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</si>
  <si>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</si>
  <si>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</si>
  <si>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</si>
  <si>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</si>
  <si>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</si>
  <si>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</si>
  <si>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</si>
  <si>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</si>
  <si>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</si>
  <si>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</si>
  <si>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</si>
  <si>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</si>
  <si>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</si>
  <si>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</si>
  <si>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</si>
  <si>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</si>
  <si>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</si>
  <si>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</si>
  <si>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</si>
  <si>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</si>
  <si>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</si>
  <si>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</si>
  <si>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</si>
  <si>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</si>
  <si>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</si>
  <si>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</si>
  <si>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</si>
  <si>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</si>
  <si>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</si>
  <si>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</si>
  <si>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</si>
  <si>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</si>
  <si>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</si>
  <si>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</si>
  <si>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</si>
  <si>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</si>
  <si>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</si>
  <si>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</si>
  <si>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</si>
  <si>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</si>
  <si>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</si>
  <si>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</si>
  <si>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</si>
  <si>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</si>
  <si>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</si>
  <si>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</si>
  <si>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</si>
  <si>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</si>
  <si>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</si>
  <si>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</si>
  <si>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</si>
  <si>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</si>
  <si>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</si>
  <si>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</si>
  <si>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</si>
  <si>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</si>
  <si>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</si>
  <si>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</si>
  <si>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</si>
  <si>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</si>
  <si>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</si>
  <si>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</si>
  <si>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</si>
  <si>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</si>
  <si>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</si>
  <si>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</si>
  <si>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</si>
  <si>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</si>
  <si>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</si>
  <si>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</si>
  <si>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</si>
  <si>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</si>
  <si>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</si>
  <si>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</si>
  <si>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</si>
  <si>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</si>
  <si>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</si>
  <si>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</si>
  <si>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</si>
  <si>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</si>
  <si>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</si>
  <si>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</si>
  <si>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</si>
  <si>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</si>
  <si>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</si>
  <si>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</si>
  <si>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</si>
  <si>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</si>
  <si>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</si>
  <si>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</si>
  <si>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</si>
  <si>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</si>
  <si>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</si>
  <si>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</si>
  <si>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</si>
  <si>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</si>
  <si>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</si>
  <si>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</si>
  <si>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</si>
  <si>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</si>
  <si>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</si>
  <si>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</si>
  <si>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</si>
  <si>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</si>
  <si>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</si>
  <si>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</si>
  <si>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</si>
  <si>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</si>
  <si>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</si>
  <si>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</si>
  <si>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</si>
  <si>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</si>
  <si>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</si>
  <si>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</si>
  <si>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</si>
  <si>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</si>
  <si>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</si>
  <si>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</si>
  <si>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</si>
  <si>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</si>
  <si>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</si>
  <si>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</si>
  <si>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</si>
  <si>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</si>
  <si>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</si>
  <si>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</si>
  <si>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</si>
  <si>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</si>
  <si>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</si>
  <si>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</si>
  <si>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</si>
  <si>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</si>
  <si>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</si>
  <si>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</si>
  <si>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</si>
  <si>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</si>
  <si>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</si>
  <si>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</si>
  <si>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</si>
  <si>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</si>
  <si>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</si>
  <si>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</si>
  <si>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</si>
  <si>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</si>
  <si>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</si>
  <si>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</si>
  <si>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</si>
  <si>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</si>
  <si>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</si>
  <si>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</si>
  <si>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</si>
  <si>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</si>
  <si>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</si>
  <si>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</si>
  <si>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</si>
  <si>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</si>
  <si>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</si>
  <si>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</si>
  <si>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</si>
  <si>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</si>
  <si>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</si>
  <si>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</si>
  <si>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</si>
  <si>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</si>
  <si>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</si>
  <si>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</si>
  <si>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</si>
  <si>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</si>
  <si>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</si>
  <si>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</si>
  <si>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</si>
  <si>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</si>
  <si>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</si>
  <si>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</si>
  <si>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</si>
  <si>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</si>
  <si>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</si>
  <si>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</si>
  <si>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</si>
  <si>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</si>
  <si>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</si>
  <si>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</si>
  <si>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</si>
  <si>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</si>
  <si>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</si>
  <si>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</si>
  <si>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</si>
  <si>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</si>
  <si>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</si>
  <si>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</si>
  <si>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</si>
  <si>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</si>
  <si>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</si>
  <si>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</si>
  <si>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</si>
  <si>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</si>
  <si>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</si>
  <si>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</si>
  <si>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</si>
  <si>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</si>
  <si>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</si>
  <si>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</si>
  <si>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</si>
  <si>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</si>
  <si>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</si>
  <si>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</si>
  <si>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</si>
  <si>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</si>
  <si>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</si>
  <si>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</si>
  <si>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</si>
  <si>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</si>
  <si>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</si>
  <si>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</si>
  <si>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</si>
  <si>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</si>
  <si>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</si>
  <si>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</si>
  <si>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</si>
  <si>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</si>
  <si>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</si>
  <si>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</si>
  <si>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</si>
  <si>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</si>
  <si>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</si>
  <si>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</si>
  <si>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</si>
  <si>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</si>
  <si>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</si>
  <si>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</si>
  <si>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</si>
  <si>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</si>
  <si>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</si>
  <si>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</si>
  <si>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</si>
  <si>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</si>
  <si>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</si>
  <si>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</si>
  <si>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</si>
  <si>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</si>
  <si>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</si>
  <si>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</si>
  <si>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</si>
  <si>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</si>
  <si>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</si>
  <si>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</si>
  <si>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</si>
  <si>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</si>
  <si>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</si>
  <si>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</si>
  <si>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</si>
  <si>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</si>
  <si>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</si>
  <si>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</si>
  <si>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</si>
  <si>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</si>
  <si>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</si>
  <si>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</si>
  <si>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</si>
  <si>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</si>
  <si>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</si>
  <si>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</si>
  <si>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</si>
  <si>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</si>
  <si>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</si>
  <si>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</si>
  <si>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</si>
  <si>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</si>
  <si>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</si>
  <si>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</si>
  <si>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</si>
  <si>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</si>
  <si>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</si>
  <si>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</si>
  <si>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</si>
  <si>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</si>
  <si>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</si>
  <si>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</si>
  <si>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</si>
  <si>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</si>
  <si>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</si>
  <si>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</si>
  <si>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</si>
  <si>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</si>
  <si>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</si>
  <si>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</si>
  <si>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</si>
  <si>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</si>
  <si>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</si>
  <si>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</si>
  <si>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</si>
  <si>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</si>
  <si>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</si>
  <si>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</si>
  <si>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</si>
  <si>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</si>
  <si>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</si>
  <si>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</si>
  <si>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</si>
  <si>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</si>
  <si>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</si>
  <si>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</si>
  <si>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</si>
  <si>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</si>
  <si>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</si>
  <si>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</si>
  <si>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</si>
  <si>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</si>
  <si>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</si>
  <si>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</si>
  <si>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</si>
  <si>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</si>
  <si>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</si>
  <si>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</si>
  <si>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</si>
  <si>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</si>
  <si>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</si>
  <si>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</si>
  <si>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</si>
  <si>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</si>
  <si>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</si>
  <si>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</si>
  <si>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</si>
  <si>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</si>
  <si>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</si>
  <si>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</si>
  <si>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</si>
  <si>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</si>
  <si>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</si>
  <si>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</si>
  <si>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</si>
  <si>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</si>
  <si>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</si>
  <si>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</si>
  <si>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</si>
  <si>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</si>
  <si>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</si>
  <si>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</si>
  <si>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</si>
  <si>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</si>
  <si>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</si>
  <si>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</si>
  <si>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</si>
  <si>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</si>
  <si>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</si>
  <si>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</si>
  <si>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</si>
  <si>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</si>
  <si>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</si>
  <si>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</si>
  <si>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</si>
  <si>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</si>
  <si>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</si>
  <si>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</si>
  <si>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</si>
  <si>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</si>
  <si>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</si>
  <si>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</si>
  <si>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</si>
  <si>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</si>
  <si>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</si>
  <si>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</si>
  <si>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</si>
  <si>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</si>
  <si>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</si>
  <si>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</si>
  <si>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</si>
  <si>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</si>
  <si>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</si>
  <si>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</si>
  <si>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</si>
  <si>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</si>
  <si>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</si>
  <si>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</si>
  <si>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</si>
  <si>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</si>
  <si>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</si>
  <si>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</si>
  <si>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</si>
  <si>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</si>
  <si>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</si>
  <si>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</si>
  <si>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</si>
  <si>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</si>
  <si>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</si>
  <si>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</si>
  <si>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</si>
  <si>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</si>
  <si>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</si>
  <si>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</si>
  <si>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</si>
  <si>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</si>
  <si>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</si>
  <si>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</si>
  <si>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</si>
  <si>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</si>
  <si>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</si>
  <si>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</si>
  <si>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</si>
  <si>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</si>
  <si>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</si>
  <si>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</si>
  <si>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</si>
  <si>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</si>
  <si>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</si>
  <si>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</si>
  <si>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</si>
  <si>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</si>
  <si>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</si>
  <si>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</si>
  <si>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</si>
  <si>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</si>
  <si>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</si>
  <si>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</si>
  <si>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</si>
  <si>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</si>
  <si>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</si>
  <si>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</si>
  <si>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</si>
  <si>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</si>
  <si>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</si>
  <si>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</si>
  <si>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</si>
  <si>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</si>
  <si>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</si>
  <si>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</si>
  <si>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</si>
  <si>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</si>
  <si>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</si>
  <si>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</si>
  <si>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</si>
  <si>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</si>
  <si>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</si>
  <si>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</si>
  <si>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</si>
  <si>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</si>
  <si>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</si>
  <si>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</si>
  <si>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</si>
  <si>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</si>
  <si>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</si>
  <si>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</si>
  <si>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</si>
  <si>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</si>
  <si>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</si>
  <si>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</si>
  <si>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</si>
  <si>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</si>
  <si>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</si>
  <si>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</si>
  <si>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</si>
  <si>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</si>
  <si>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</si>
  <si>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</si>
  <si>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</si>
  <si>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</si>
  <si>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</si>
  <si>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</si>
  <si>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</si>
  <si>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</si>
  <si>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</si>
  <si>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</si>
  <si>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</si>
  <si>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</si>
  <si>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</si>
  <si>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</si>
  <si>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</si>
  <si>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</si>
  <si>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</si>
  <si>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</si>
  <si>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</si>
  <si>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</si>
  <si>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</si>
  <si>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</si>
  <si>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</si>
  <si>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</si>
  <si>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</si>
  <si>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</si>
  <si>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</si>
  <si>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</si>
  <si>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</si>
  <si>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</si>
  <si>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</si>
  <si>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</si>
  <si>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</si>
  <si>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</si>
  <si>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</si>
  <si>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</si>
  <si>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</si>
  <si>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</si>
  <si>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</si>
  <si>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</si>
  <si>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</si>
  <si>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</si>
  <si>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</si>
  <si>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</si>
  <si>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</si>
  <si>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</si>
  <si>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</si>
  <si>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</si>
  <si>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</si>
  <si>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</si>
  <si>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</si>
  <si>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</si>
  <si>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</si>
  <si>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</si>
  <si>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</si>
  <si>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</si>
  <si>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</si>
  <si>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</si>
  <si>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</si>
  <si>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</si>
  <si>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</si>
  <si>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</si>
  <si>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</si>
  <si>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</si>
  <si>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</si>
  <si>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</si>
  <si>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</si>
  <si>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</t>
  </si>
  <si>
    <t>Deadline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</si>
  <si>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</si>
  <si>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</si>
  <si>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</si>
  <si>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</si>
  <si>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</si>
  <si>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</si>
  <si>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</si>
  <si>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</si>
  <si>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</si>
  <si>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</si>
  <si>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</si>
  <si>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</si>
  <si>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</si>
  <si>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</si>
  <si>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</si>
  <si>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</si>
  <si>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</si>
  <si>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</si>
  <si>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</si>
  <si>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</si>
  <si>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</si>
  <si>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</si>
  <si>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</si>
  <si>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</si>
  <si>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</si>
  <si>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</si>
  <si>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</si>
  <si>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</si>
  <si>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</si>
  <si>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</si>
  <si>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</si>
  <si>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</si>
  <si>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</si>
  <si>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</si>
  <si>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</si>
  <si>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</si>
  <si>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</si>
  <si>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</si>
  <si>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</si>
  <si>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</si>
  <si>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</si>
  <si>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</si>
  <si>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</si>
  <si>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</si>
  <si>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</si>
  <si>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</si>
  <si>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</si>
  <si>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</si>
  <si>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</si>
  <si>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</si>
  <si>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</si>
  <si>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</si>
  <si>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</si>
  <si>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</si>
  <si>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</si>
  <si>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</si>
  <si>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Data Created Conversion</t>
  </si>
  <si>
    <t>(All)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</si>
  <si>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</si>
  <si>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</si>
  <si>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</si>
  <si>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</si>
  <si>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</si>
  <si>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</si>
  <si>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</si>
  <si>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</si>
  <si>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</si>
  <si>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</si>
  <si>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</si>
  <si>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Jan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</si>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</sst>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45</c:v>
                </c:pt>
                <c:pt idx="1">
                  <c:v>57</c:v>
                </c:pt>
                <c:pt idx="2">
                  <c:v>65</c:v>
                </c:pt>
                <c:pt idx="3">
                  <c:v>57</c:v>
                </c:pt>
                <c:pt idx="4">
                  <c:v>80</c:v>
                </c:pt>
                <c:pt idx="5">
                  <c:v>105</c:v>
                </c:pt>
                <c:pt idx="6">
                  <c:v>107</c:v>
                </c:pt>
                <c:pt idx="7">
                  <c:v>86</c:v>
                </c:pt>
                <c:pt idx="8">
                  <c:v>67</c:v>
                </c:pt>
                <c:pt idx="9">
                  <c:v>62</c:v>
                </c:pt>
                <c:pt idx="10">
                  <c:v>59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5-4836-80DE-2DC94808A03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33</c:v>
                </c:pt>
                <c:pt idx="3">
                  <c:v>35</c:v>
                </c:pt>
                <c:pt idx="4">
                  <c:v>46</c:v>
                </c:pt>
                <c:pt idx="5">
                  <c:v>43</c:v>
                </c:pt>
                <c:pt idx="6">
                  <c:v>54</c:v>
                </c:pt>
                <c:pt idx="7">
                  <c:v>47</c:v>
                </c:pt>
                <c:pt idx="8">
                  <c:v>47</c:v>
                </c:pt>
                <c:pt idx="9">
                  <c:v>47</c:v>
                </c:pt>
                <c:pt idx="10">
                  <c:v>38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5-4836-80DE-2DC94808A03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6</c:v>
                </c:pt>
                <c:pt idx="1">
                  <c:v>2</c:v>
                </c:pt>
                <c:pt idx="2">
                  <c:v>6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C5-4836-80DE-2DC94808A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777856"/>
        <c:axId val="154766624"/>
      </c:lineChart>
      <c:catAx>
        <c:axId val="15477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66624"/>
        <c:crosses val="autoZero"/>
        <c:auto val="1"/>
        <c:lblAlgn val="ctr"/>
        <c:lblOffset val="100"/>
        <c:noMultiLvlLbl val="0"/>
      </c:catAx>
      <c:valAx>
        <c:axId val="15476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2862222222222222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GoalsGoa'!$F$1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GoalsGoa'!$A$2:$A$13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GoalsGoa'!$F$2:$F$13</c:f>
              <c:numCache>
                <c:formatCode>0.00%</c:formatCode>
                <c:ptCount val="12"/>
                <c:pt idx="0">
                  <c:v>0.69117647058823528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5.8651026392961877E-3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B9-459C-9117-FF73FECCECE6}"/>
            </c:ext>
          </c:extLst>
        </c:ser>
        <c:ser>
          <c:idx val="1"/>
          <c:order val="1"/>
          <c:tx>
            <c:strRef>
              <c:f>'Outcomes Based on GoalsGoa'!$G$1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GoalsGoa'!$A$2:$A$13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GoalsGoa'!$G$2:$G$13</c:f>
              <c:numCache>
                <c:formatCode>0.00%</c:formatCode>
                <c:ptCount val="12"/>
                <c:pt idx="0">
                  <c:v>0.22058823529411764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0.99413489736070382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B9-459C-9117-FF73FECCECE6}"/>
            </c:ext>
          </c:extLst>
        </c:ser>
        <c:ser>
          <c:idx val="2"/>
          <c:order val="2"/>
          <c:tx>
            <c:strRef>
              <c:f>'Outcomes Based on GoalsGoa'!$H$1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GoalsGoa'!$A$2:$A$13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GoalsGoa'!$H$2:$H$13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B9-459C-9117-FF73FECCE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515952"/>
        <c:axId val="376513872"/>
      </c:lineChart>
      <c:catAx>
        <c:axId val="37651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13872"/>
        <c:crosses val="autoZero"/>
        <c:auto val="1"/>
        <c:lblAlgn val="ctr"/>
        <c:lblOffset val="100"/>
        <c:noMultiLvlLbl val="0"/>
      </c:catAx>
      <c:valAx>
        <c:axId val="37651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1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2</xdr:row>
      <xdr:rowOff>41275</xdr:rowOff>
    </xdr:from>
    <xdr:to>
      <xdr:col>12</xdr:col>
      <xdr:colOff>298450</xdr:colOff>
      <xdr:row>17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880DC-14C7-4642-9983-06DDC3299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396875</xdr:colOff>
      <xdr:row>2</xdr:row>
      <xdr:rowOff>171450</xdr:rowOff>
    </xdr:from>
    <xdr:to>
      <xdr:col>6</xdr:col>
      <xdr:colOff>784225</xdr:colOff>
      <xdr:row>17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D60580-9FAF-422C-961A-E81480AB9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zzle Rabbi" refreshedDate="44528.578000347225" createdVersion="7" refreshedVersion="7" minRefreshableVersion="3" recordCount="4114" xr:uid="{27216804-970B-4EA2-87DE-E5935A46C67A}">
  <cacheSource type="worksheet">
    <worksheetSource ref="A1:Q4115" sheet="Kickstarter Challenge"/>
  </cacheSource>
  <cacheFields count="20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2" numFmtId="14">
      <sharedItems containsSemiMixedTypes="0" containsNonDate="0" containsDate="1" containsString="0" minDate="1939-08-09T19:26:00" maxDate="1947-05-02T19:12:00" count="4092">
        <d v="1945-07-21T03:00:00"/>
        <d v="1947-03-01T14:24:43"/>
        <d v="1946-02-13T16:51:23"/>
        <d v="1944-08-05T12:21:47"/>
        <d v="1945-12-17T20:01:19"/>
        <d v="1946-07-28T05:35:00"/>
        <d v="1944-06-12T01:44:10"/>
        <d v="1946-07-04T01:07:47"/>
        <d v="1946-04-14T21:00:00"/>
        <d v="1946-04-16T02:29:04"/>
        <d v="1944-06-23T01:37:59"/>
        <d v="1946-08-21T03:00:00"/>
        <d v="1944-07-14T03:00:00"/>
        <d v="1946-06-22T20:27:00"/>
        <d v="1944-07-11T13:59:00"/>
        <d v="1945-09-25T20:14:00"/>
        <d v="1944-06-14T05:30:00"/>
        <d v="1944-11-02T18:33:42"/>
        <d v="1944-09-15T13:00:56"/>
        <d v="1945-07-18T19:35:34"/>
        <d v="1945-09-11T18:11:52"/>
        <d v="1944-09-24T15:03:09"/>
        <d v="1944-12-30T07:59:00"/>
        <d v="1945-04-28T15:20:00"/>
        <d v="1945-09-13T19:39:00"/>
        <d v="1946-01-07T00:36:01"/>
        <d v="1944-08-15T12:22:24"/>
        <d v="1944-11-14T04:57:13"/>
        <d v="1945-12-14T23:08:04"/>
        <d v="1944-07-20T16:09:28"/>
        <d v="1944-08-19T07:01:55"/>
        <d v="1946-01-23T19:00:34"/>
        <d v="1946-05-12T03:59:00"/>
        <d v="1945-11-06T16:51:41"/>
        <d v="1944-08-03T07:43:21"/>
        <d v="1945-04-26T00:00:00"/>
        <d v="1945-04-02T06:22:05"/>
        <d v="1945-02-25T16:37:59"/>
        <d v="1943-05-10T01:22:24"/>
        <d v="1944-05-23T22:59:00"/>
        <d v="1944-06-17T04:00:00"/>
        <d v="1944-10-03T13:39:14"/>
        <d v="1944-12-26T15:20:26"/>
        <d v="1944-07-11T00:00:00"/>
        <d v="1944-10-05T02:22:17"/>
        <d v="1946-04-26T14:58:27"/>
        <d v="1945-12-13T23:09:34"/>
        <d v="1944-12-17T20:40:07"/>
        <d v="1945-02-27T12:00:00"/>
        <d v="1945-10-22T04:14:05"/>
        <d v="1945-01-28T17:00:00"/>
        <d v="1945-08-08T22:17:17"/>
        <d v="1944-07-15T16:50:46"/>
        <d v="1944-04-02T22:00:00"/>
        <d v="1945-12-23T17:07:01"/>
        <d v="1946-05-26T23:15:16"/>
        <d v="1945-06-06T16:00:00"/>
        <d v="1945-04-23T19:59:22"/>
        <d v="1944-11-17T18:52:52"/>
        <d v="1945-09-12T21:00:00"/>
        <d v="1944-03-21T00:00:00"/>
        <d v="1943-06-05T19:32:37"/>
        <d v="1943-03-02T19:11:18"/>
        <d v="1943-12-27T04:59:00"/>
        <d v="1943-07-07T00:26:21"/>
        <d v="1944-08-09T05:59:00"/>
        <d v="1946-07-17T20:23:40"/>
        <d v="1942-07-14T14:00:04"/>
        <d v="1944-02-22T13:39:51"/>
        <d v="1941-09-30T06:59:00"/>
        <d v="1941-09-02T21:30:45"/>
        <d v="1942-05-27T06:30:57"/>
        <d v="1942-11-14T00:00:00"/>
        <d v="1941-05-01T03:59:00"/>
        <d v="1946-01-19T11:41:35"/>
        <d v="1943-04-22T05:01:12"/>
        <d v="1941-12-25T17:35:58"/>
        <d v="1942-05-20T02:59:00"/>
        <d v="1946-08-31T17:32:01"/>
        <d v="1944-04-23T18:38:13"/>
        <d v="1943-12-09T02:00:56"/>
        <d v="1942-07-13T03:02:00"/>
        <d v="1941-10-07T19:41:01"/>
        <d v="1945-02-20T11:30:00"/>
        <d v="1941-05-13T18:11:26"/>
        <d v="1941-09-21T03:00:37"/>
        <d v="1945-12-25T14:20:45"/>
        <d v="1940-06-01T01:41:00"/>
        <d v="1944-06-20T15:48:51"/>
        <d v="1943-06-01T18:03:12"/>
        <d v="1941-07-10T07:08:19"/>
        <d v="1941-05-15T09:39:24"/>
        <d v="1947-01-31T08:00:00"/>
        <d v="1942-07-02T21:00:00"/>
        <d v="1944-04-05T17:13:42"/>
        <d v="1942-02-24T00:07:21"/>
        <d v="1940-07-30T03:00:00"/>
        <d v="1941-07-10T03:14:42"/>
        <d v="1942-12-06T23:30:00"/>
        <d v="1944-01-21T21:39:59"/>
        <d v="1942-11-03T19:04:46"/>
        <d v="1943-01-23T18:38:30"/>
        <d v="1940-12-21T03:08:53"/>
        <d v="1944-03-05T19:20:30"/>
        <d v="1941-04-01T01:00:00"/>
        <d v="1946-05-13T00:00:00"/>
        <d v="1942-04-01T18:38:21"/>
        <d v="1941-04-22T23:34:47"/>
        <d v="1943-05-30T14:42:50"/>
        <d v="1941-02-24T00:37:10"/>
        <d v="1943-11-13T05:59:00"/>
        <d v="1945-05-29T07:59:47"/>
        <d v="1944-04-11T02:00:00"/>
        <d v="1941-08-04T15:00:00"/>
        <d v="1942-01-11T06:34:48"/>
        <d v="1942-02-02T17:44:04"/>
        <d v="1941-04-06T10:55:55"/>
        <d v="1940-06-07T19:00:00"/>
        <d v="1941-07-27T01:17:16"/>
        <d v="1941-08-11T23:00:00"/>
        <d v="1946-10-02T01:11:47"/>
        <d v="1945-04-16T10:16:00"/>
        <d v="1946-10-09T10:21:47"/>
        <d v="1944-10-26T22:00:00"/>
        <d v="1945-05-13T22:17:22"/>
        <d v="1947-02-02T23:51:20"/>
        <d v="1945-06-09T02:00:00"/>
        <d v="1945-04-01T13:59:01"/>
        <d v="1946-10-19T05:28:13"/>
        <d v="1944-10-28T22:29:43"/>
        <d v="1944-06-14T20:16:00"/>
        <d v="1946-07-05T00:00:00"/>
        <d v="1944-11-05T20:30:07"/>
        <d v="1946-05-30T17:31:00"/>
        <d v="1945-09-02T17:00:00"/>
        <d v="1944-06-29T19:00:00"/>
        <d v="1945-05-14T10:16:00"/>
        <d v="1945-10-10T13:46:33"/>
        <d v="1945-07-30T04:59:00"/>
        <d v="1945-07-10T22:06:12"/>
        <d v="1945-03-18T03:45:32"/>
        <d v="1945-05-29T03:40:23"/>
        <d v="1944-11-14T22:26:18"/>
        <d v="1946-09-02T05:55:00"/>
        <d v="1945-04-11T17:17:52"/>
        <d v="1945-08-09T13:00:52"/>
        <d v="1947-01-17T00:23:18"/>
        <d v="1945-01-06T18:18:00"/>
        <d v="1946-02-25T06:45:36"/>
        <d v="1944-12-23T08:00:00"/>
        <d v="1945-05-24T03:53:02"/>
        <d v="1945-06-16T13:13:11"/>
        <d v="1944-09-21T01:51:40"/>
        <d v="1944-11-30T15:04:04"/>
        <d v="1945-06-01T13:08:15"/>
        <d v="1945-07-21T13:25:35"/>
        <d v="1944-08-01T02:59:56"/>
        <d v="1946-02-24T21:52:52"/>
        <d v="1944-10-20T01:50:28"/>
        <d v="1946-07-02T10:25:45"/>
        <d v="1945-08-13T21:54:51"/>
        <d v="1944-06-30T16:29:55"/>
        <d v="1944-08-14T23:42:00"/>
        <d v="1945-09-29T00:00:00"/>
        <d v="1944-09-17T18:18:21"/>
        <d v="1946-01-10T15:48:44"/>
        <d v="1947-01-15T01:49:22"/>
        <d v="1945-08-02T22:15:35"/>
        <d v="1945-03-17T19:02:50"/>
        <d v="1944-10-16T12:07:39"/>
        <d v="1945-08-28T05:28:00"/>
        <d v="1946-08-11T04:20:14"/>
        <d v="1945-03-17T08:28:43"/>
        <d v="1945-02-26T13:45:08"/>
        <d v="1945-05-06T18:12:56"/>
        <d v="1944-08-27T18:40:11"/>
        <d v="1945-08-03T19:46:39"/>
        <d v="1945-03-22T00:08:46"/>
        <d v="1945-11-24T23:55:45"/>
        <d v="1946-03-03T01:55:55"/>
        <d v="1945-04-11T19:00:00"/>
        <d v="1945-06-20T17:48:15"/>
        <d v="1947-01-06T00:17:12"/>
        <d v="1944-11-24T20:26:50"/>
        <d v="1944-08-30T03:59:00"/>
        <d v="1946-08-17T21:52:19"/>
        <d v="1947-03-02T20:00:00"/>
        <d v="1945-07-19T06:59:00"/>
        <d v="1944-09-03T04:23:35"/>
        <d v="1946-09-02T16:34:37"/>
        <d v="1946-06-15T15:37:26"/>
        <d v="1945-09-30T10:35:38"/>
        <d v="1944-10-15T19:00:32"/>
        <d v="1944-11-26T23:26:06"/>
        <d v="1946-03-05T23:55:31"/>
        <d v="1945-07-08T16:05:32"/>
        <d v="1945-10-08T21:00:00"/>
        <d v="1947-02-16T21:00:00"/>
        <d v="1944-10-03T09:12:02"/>
        <d v="1946-08-31T02:58:22"/>
        <d v="1944-09-13T02:00:03"/>
        <d v="1945-02-06T19:38:49"/>
        <d v="1945-10-06T20:59:00"/>
        <d v="1945-01-27T20:21:04"/>
        <d v="1946-08-03T14:00:03"/>
        <d v="1945-10-04T15:10:22"/>
        <d v="1946-08-05T00:06:23"/>
        <d v="1945-01-02T04:43:58"/>
        <d v="1944-12-14T08:52:47"/>
        <d v="1945-07-08T22:08:55"/>
        <d v="1945-09-29T05:00:00"/>
        <d v="1945-09-17T03:50:17"/>
        <d v="1946-04-15T20:08:40"/>
        <d v="1945-08-14T14:06:41"/>
        <d v="1945-03-04T15:22:29"/>
        <d v="1946-02-15T23:59:00"/>
        <d v="1945-04-20T22:00:37"/>
        <d v="1944-12-26T15:22:29"/>
        <d v="1945-05-13T15:04:49"/>
        <d v="1946-03-31T06:59:00"/>
        <d v="1945-08-18T20:06:00"/>
        <d v="1945-03-26T19:06:04"/>
        <d v="1945-03-25T02:39:00"/>
        <d v="1946-05-21T01:05:00"/>
        <d v="1945-07-08T05:38:46"/>
        <d v="1946-04-07T22:04:14"/>
        <d v="1945-05-29T09:29:00"/>
        <d v="1945-07-07T21:27:21"/>
        <d v="1945-05-30T16:28:25"/>
        <d v="1946-02-11T22:24:57"/>
        <d v="1945-06-02T18:39:11"/>
        <d v="1945-12-31T23:00:51"/>
        <d v="1945-02-25T19:49:06"/>
        <d v="1946-09-28T21:52:52"/>
        <d v="1945-06-19T00:50:59"/>
        <d v="1945-07-07T21:48:17"/>
        <d v="1946-01-03T00:00:00"/>
        <d v="1946-03-07T13:51:09"/>
        <d v="1946-12-29T09:00:00"/>
        <d v="1945-11-06T12:00:00"/>
        <d v="1943-05-04T17:00:11"/>
        <d v="1944-12-19T16:45:04"/>
        <d v="1941-12-18T11:49:50"/>
        <d v="1944-02-21T01:08:24"/>
        <d v="1940-03-14T07:06:00"/>
        <d v="1942-08-15T01:16:25"/>
        <d v="1940-12-16T09:43:25"/>
        <d v="1940-10-14T03:39:00"/>
        <d v="1942-01-05T18:35:09"/>
        <d v="1940-08-20T17:40:00"/>
        <d v="1943-06-05T13:34:51"/>
        <d v="1942-05-15T19:00:00"/>
        <d v="1940-05-30T03:59:00"/>
        <d v="1942-02-13T15:37:15"/>
        <d v="1945-10-15T02:00:00"/>
        <d v="1941-03-14T11:38:02"/>
        <d v="1943-03-15T18:27:47"/>
        <d v="1946-05-18T15:02:42"/>
        <d v="1941-06-16T01:14:26"/>
        <d v="1945-04-06T17:42:49"/>
        <d v="1940-07-15T09:59:00"/>
        <d v="1942-06-06T14:55:00"/>
        <d v="1941-02-24T05:57:08"/>
        <d v="1942-09-26T22:54:54"/>
        <d v="1942-05-10T14:53:15"/>
        <d v="1940-05-08T20:16:00"/>
        <d v="1940-04-21T03:51:00"/>
        <d v="1944-06-23T10:51:39"/>
        <d v="1941-11-05T04:39:38"/>
        <d v="1947-02-21T04:43:42"/>
        <d v="1941-05-23T04:00:00"/>
        <d v="1944-01-01T08:00:00"/>
        <d v="1940-04-26T18:49:00"/>
        <d v="1941-07-01T11:57:46"/>
        <d v="1942-04-04T06:59:00"/>
        <d v="1942-11-09T01:46:06"/>
        <d v="1942-04-27T00:57:54"/>
        <d v="1945-05-21T21:23:39"/>
        <d v="1942-10-11T00:58:59"/>
        <d v="1947-02-26T02:01:00"/>
        <d v="1944-05-28T14:10:35"/>
        <d v="1939-08-09T19:26:00"/>
        <d v="1940-02-21T22:00:00"/>
        <d v="1941-05-30T04:59:00"/>
        <d v="1942-01-19T17:43:00"/>
        <d v="1943-09-18T18:08:48"/>
        <d v="1943-03-24T18:35:24"/>
        <d v="1942-11-01T04:00:00"/>
        <d v="1942-06-25T04:03:13"/>
        <d v="1943-11-01T10:57:14"/>
        <d v="1941-01-31T07:59:00"/>
        <d v="1943-04-30T00:01:00"/>
        <d v="1941-10-27T03:59:00"/>
        <d v="1944-04-18T16:01:54"/>
        <d v="1940-07-17T16:00:00"/>
        <d v="1943-10-31T00:00:00"/>
        <d v="1942-09-06T11:24:43"/>
        <d v="1945-04-29T03:59:00"/>
        <d v="1944-05-07T21:00:00"/>
        <d v="1940-11-15T06:24:20"/>
        <d v="1941-04-22T23:02:18"/>
        <d v="1943-03-18T16:42:15"/>
        <d v="1942-02-22T20:33:58"/>
        <d v="1942-06-01T01:42:26"/>
        <d v="1942-08-31T02:00:00"/>
        <d v="1942-03-09T15:07:29"/>
        <d v="1943-03-19T19:05:33"/>
        <d v="1943-02-06T22:40:01"/>
        <d v="1941-03-08T16:40:10"/>
        <d v="1942-09-02T18:02:14"/>
        <d v="1941-10-18T02:00:00"/>
        <d v="1941-12-30T07:59:00"/>
        <d v="1943-04-13T21:03:52"/>
        <d v="1940-08-09T15:59:00"/>
        <d v="1943-02-28T19:59:48"/>
        <d v="1942-08-21T18:32:14"/>
        <d v="1944-12-09T04:59:00"/>
        <d v="1943-12-10T16:14:43"/>
        <d v="1943-03-25T23:55:51"/>
        <d v="1940-02-01T07:59:00"/>
        <d v="1945-12-20T23:00:00"/>
        <d v="1946-11-07T11:43:06"/>
        <d v="1946-05-12T13:40:48"/>
        <d v="1946-12-20T07:59:00"/>
        <d v="1945-07-30T15:01:48"/>
        <d v="1946-12-19T04:30:33"/>
        <d v="1947-03-13T22:57:00"/>
        <d v="1945-03-20T08:00:00"/>
        <d v="1945-10-30T04:00:00"/>
        <d v="1945-11-05T04:00:00"/>
        <d v="1943-05-16T03:59:00"/>
        <d v="1946-06-16T13:57:14"/>
        <d v="1945-10-26T08:00:00"/>
        <d v="1946-04-06T14:16:31"/>
        <d v="1945-05-13T19:00:00"/>
        <d v="1945-05-06T22:00:00"/>
        <d v="1945-11-11T15:18:38"/>
        <d v="1945-03-12T02:05:08"/>
        <d v="1946-09-02T01:00:00"/>
        <d v="1945-04-27T18:14:28"/>
        <d v="1947-03-07T21:00:00"/>
        <d v="1944-09-29T03:59:00"/>
        <d v="1946-04-28T18:44:25"/>
        <d v="1944-11-12T03:00:00"/>
        <d v="1945-05-30T02:20:00"/>
        <d v="1945-05-18T22:39:50"/>
        <d v="1945-10-12T12:00:21"/>
        <d v="1945-11-12T12:53:29"/>
        <d v="1945-08-19T14:05:16"/>
        <d v="1947-02-23T11:58:28"/>
        <d v="1946-09-10T03:59:00"/>
        <d v="1946-04-06T22:09:14"/>
        <d v="1944-10-06T04:01:08"/>
        <d v="1945-11-17T20:00:19"/>
        <d v="1946-04-07T18:52:01"/>
        <d v="1944-11-29T08:03:14"/>
        <d v="1946-03-15T18:16:33"/>
        <d v="1945-04-22T05:19:57"/>
        <d v="1946-06-14T15:00:00"/>
        <d v="1944-11-12T05:12:00"/>
        <d v="1945-07-21T03:11:00"/>
        <d v="1944-11-21T01:01:46"/>
        <d v="1944-08-06T00:00:00"/>
        <d v="1940-04-30T19:22:00"/>
        <d v="1944-06-19T03:59:00"/>
        <d v="1944-02-27T14:33:19"/>
        <d v="1942-05-19T19:01:58"/>
        <d v="1943-04-30T04:59:00"/>
        <d v="1945-03-13T13:32:02"/>
        <d v="1942-01-13T13:14:29"/>
        <d v="1947-01-05T19:05:00"/>
        <d v="1943-01-31T18:25:39"/>
        <d v="1946-04-04T16:00:00"/>
        <d v="1942-07-17T21:53:18"/>
        <d v="1941-09-14T21:20:31"/>
        <d v="1944-02-28T17:18:00"/>
        <d v="1946-08-24T10:51:56"/>
        <d v="1945-11-12T07:01:00"/>
        <d v="1946-01-23T23:52:00"/>
        <d v="1942-05-02T16:31:12"/>
        <d v="1946-01-21T17:16:32"/>
        <d v="1942-07-29T05:00:00"/>
        <d v="1942-09-05T17:01:40"/>
        <d v="1944-05-17T02:49:19"/>
        <d v="1945-01-04T18:45:47"/>
        <d v="1944-11-19T15:01:41"/>
        <d v="1945-08-08T22:49:51"/>
        <d v="1945-08-13T06:00:00"/>
        <d v="1946-07-27T01:49:40"/>
        <d v="1944-03-05T22:59:00"/>
        <d v="1945-05-06T00:52:52"/>
        <d v="1941-12-16T00:59:00"/>
        <d v="1941-09-06T03:00:00"/>
        <d v="1943-10-09T17:00:52"/>
        <d v="1946-04-16T18:38:02"/>
        <d v="1942-04-26T21:32:00"/>
        <d v="1942-07-06T13:33:26"/>
        <d v="1940-08-30T03:44:00"/>
        <d v="1945-04-27T19:02:06"/>
        <d v="1946-12-13T12:00:00"/>
        <d v="1944-05-15T03:30:00"/>
        <d v="1941-08-05T20:12:50"/>
        <d v="1945-11-03T13:56:57"/>
        <d v="1941-08-08T07:08:00"/>
        <d v="1944-02-04T23:04:00"/>
        <d v="1944-03-04T02:02:19"/>
        <d v="1941-05-07T05:59:00"/>
        <d v="1941-11-17T21:54:10"/>
        <d v="1943-11-04T18:39:50"/>
        <d v="1946-07-21T20:42:24"/>
        <d v="1945-06-16T23:33:17"/>
        <d v="1943-12-21T05:00:00"/>
        <d v="1942-07-24T17:49:38"/>
        <d v="1942-07-18T21:03:31"/>
        <d v="1943-10-11T01:31:05"/>
        <d v="1944-10-15T12:00:00"/>
        <d v="1944-02-07T09:30:31"/>
        <d v="1943-04-07T04:33:00"/>
        <d v="1945-07-21T06:46:37"/>
        <d v="1943-06-28T20:13:07"/>
        <d v="1944-03-12T04:40:31"/>
        <d v="1945-08-19T11:47:36"/>
        <d v="1944-09-09T06:14:57"/>
        <d v="1943-06-04T22:13:50"/>
        <d v="1942-03-25T08:01:39"/>
        <d v="1945-11-25T21:40:04"/>
        <d v="1946-02-28T17:05:14"/>
        <d v="1945-10-20T18:59:00"/>
        <d v="1944-06-14T22:00:00"/>
        <d v="1939-11-26T04:59:00"/>
        <d v="1943-09-10T02:34:27"/>
        <d v="1946-07-04T20:54:43"/>
        <d v="1945-10-19T17:26:21"/>
        <d v="1945-10-09T15:07:02"/>
        <d v="1943-11-30T21:01:42"/>
        <d v="1943-09-12T17:56:20"/>
        <d v="1943-07-30T08:41:53"/>
        <d v="1946-10-07T07:38:46"/>
        <d v="1945-11-16T07:15:58"/>
        <d v="1944-10-15T18:16:58"/>
        <d v="1946-03-23T22:39:13"/>
        <d v="1943-11-01T19:03:16"/>
        <d v="1945-02-17T21:19:43"/>
        <d v="1944-02-09T00:21:41"/>
        <d v="1942-02-13T21:46:01"/>
        <d v="1945-05-19T08:02:55"/>
        <d v="1945-03-02T02:00:20"/>
        <d v="1943-03-22T12:19:23"/>
        <d v="1944-05-12T18:11:35"/>
        <d v="1943-10-16T13:38:05"/>
        <d v="1944-02-13T22:43:20"/>
        <d v="1944-01-24T17:09:51"/>
        <d v="1945-05-11T16:53:35"/>
        <d v="1945-02-17T19:47:59"/>
        <d v="1944-11-24T13:14:00"/>
        <d v="1942-04-16T00:31:00"/>
        <d v="1943-10-21T03:59:00"/>
        <d v="1944-08-14T18:25:12"/>
        <d v="1943-05-13T16:47:40"/>
        <d v="1941-11-11T16:22:07"/>
        <d v="1944-05-30T04:00:00"/>
        <d v="1943-06-01T20:19:27"/>
        <d v="1941-08-08T03:02:21"/>
        <d v="1941-09-22T17:02:33"/>
        <d v="1946-05-17T20:22:15"/>
        <d v="1944-06-25T02:52:54"/>
        <d v="1942-09-06T22:37:44"/>
        <d v="1942-09-27T16:18:54"/>
        <d v="1942-07-10T03:51:05"/>
        <d v="1944-09-03T23:45:24"/>
        <d v="1944-01-15T04:00:00"/>
        <d v="1944-04-17T16:19:39"/>
        <d v="1944-08-21T22:08:38"/>
        <d v="1944-09-15T16:45:19"/>
        <d v="1947-02-16T07:53:49"/>
        <d v="1945-05-04T02:04:03"/>
        <d v="1944-06-01T03:59:00"/>
        <d v="1942-05-17T20:02:14"/>
        <d v="1945-03-30T20:51:49"/>
        <d v="1944-11-19T10:47:15"/>
        <d v="1943-08-08T12:00:15"/>
        <d v="1942-10-09T16:08:09"/>
        <d v="1946-04-13T14:34:00"/>
        <d v="1943-01-28T04:44:32"/>
        <d v="1945-11-03T23:32:52"/>
        <d v="1943-05-16T12:08:19"/>
        <d v="1944-05-30T22:37:19"/>
        <d v="1946-12-24T15:16:34"/>
        <d v="1947-01-08T01:18:20"/>
        <d v="1942-01-03T11:33:00"/>
        <d v="1942-08-21T23:14:45"/>
        <d v="1946-01-25T23:34:59"/>
        <d v="1946-10-12T00:50:30"/>
        <d v="1945-05-18T17:25:38"/>
        <d v="1944-07-01T03:00:00"/>
        <d v="1945-07-14T19:51:45"/>
        <d v="1944-02-09T22:21:14"/>
        <d v="1944-12-23T05:00:00"/>
        <d v="1941-12-21T18:17:29"/>
        <d v="1939-10-11T20:59:00"/>
        <d v="1940-05-06T22:16:00"/>
        <d v="1941-07-07T05:37:31"/>
        <d v="1942-03-17T12:17:05"/>
        <d v="1945-01-15T12:38:23"/>
        <d v="1942-04-09T22:36:27"/>
        <d v="1945-12-23T02:21:26"/>
        <d v="1943-08-09T13:15:20"/>
        <d v="1942-10-18T23:00:57"/>
        <d v="1942-05-24T14:14:00"/>
        <d v="1945-06-26T15:09:30"/>
        <d v="1946-02-28T04:13:59"/>
        <d v="1943-04-05T06:16:22"/>
        <d v="1946-11-19T18:48:47"/>
        <d v="1946-08-14T07:00:00"/>
        <d v="1944-08-07T14:44:07"/>
        <d v="1945-12-27T11:46:41"/>
        <d v="1945-05-25T18:41:20"/>
        <d v="1947-02-01T14:46:01"/>
        <d v="1945-09-04T14:46:00"/>
        <d v="1942-12-04T09:23:41"/>
        <d v="1945-12-08T16:51:01"/>
        <d v="1946-10-31T04:59:00"/>
        <d v="1946-03-19T23:58:45"/>
        <d v="1945-09-19T03:11:16"/>
        <d v="1946-05-31T17:12:49"/>
        <d v="1944-09-11T09:37:21"/>
        <d v="1945-08-05T17:00:00"/>
        <d v="1947-02-16T16:05:00"/>
        <d v="1945-06-19T21:20:00"/>
        <d v="1947-01-10T05:00:00"/>
        <d v="1945-06-22T02:00:00"/>
        <d v="1946-12-16T06:59:00"/>
        <d v="1946-05-12T00:10:08"/>
        <d v="1946-05-15T10:26:05"/>
        <d v="1945-10-30T23:00:00"/>
        <d v="1947-01-05T13:05:05"/>
        <d v="1945-08-01T18:00:00"/>
        <d v="1945-11-02T19:26:31"/>
        <d v="1946-05-12T19:04:23"/>
        <d v="1946-07-04T01:11:47"/>
        <d v="1945-02-02T19:36:46"/>
        <d v="1945-10-27T01:07:14"/>
        <d v="1946-05-02T16:41:56"/>
        <d v="1944-10-30T02:12:42"/>
        <d v="1946-07-03T15:46:00"/>
        <d v="1945-11-13T15:13:09"/>
        <d v="1945-10-15T16:01:55"/>
        <d v="1946-02-08T16:42:44"/>
        <d v="1945-10-27T21:40:48"/>
        <d v="1945-07-06T15:17:02"/>
        <d v="1947-01-30T05:00:00"/>
        <d v="1945-07-30T17:53:00"/>
        <d v="1946-01-07T14:48:16"/>
        <d v="1944-11-12T18:16:31"/>
        <d v="1944-10-17T16:26:12"/>
        <d v="1946-06-11T08:29:03"/>
        <d v="1946-01-04T20:38:37"/>
        <d v="1946-12-01T23:36:43"/>
        <d v="1945-03-22T20:11:45"/>
        <d v="1945-12-11T06:47:40"/>
        <d v="1944-12-15T18:30:45"/>
        <d v="1945-10-24T15:48:33"/>
        <d v="1946-12-17T09:20:15"/>
        <d v="1945-02-15T01:40:47"/>
        <d v="1946-03-11T22:37:55"/>
        <d v="1945-07-08T18:50:49"/>
        <d v="1946-07-13T16:25:33"/>
        <d v="1944-12-30T20:13:14"/>
        <d v="1946-01-14T11:00:00"/>
        <d v="1945-12-30T20:20:12"/>
        <d v="1946-02-16T19:09:29"/>
        <d v="1945-07-25T03:59:00"/>
        <d v="1945-11-02T18:11:28"/>
        <d v="1945-01-16T01:12:00"/>
        <d v="1946-10-18T10:38:27"/>
        <d v="1945-06-11T16:37:23"/>
        <d v="1945-03-26T10:19:12"/>
        <d v="1946-05-19T14:08:22"/>
        <d v="1945-09-05T13:53:13"/>
        <d v="1944-12-23T20:27:03"/>
        <d v="1946-09-21T21:47:47"/>
        <d v="1945-07-31T00:18:24"/>
        <d v="1945-03-13T18:00:00"/>
        <d v="1945-03-17T21:31:27"/>
        <d v="1945-03-14T16:11:56"/>
        <d v="1945-11-29T00:00:00"/>
        <d v="1945-02-13T20:30:07"/>
        <d v="1945-04-14T18:10:33"/>
        <d v="1946-11-16T19:28:06"/>
        <d v="1945-07-06T14:44:59"/>
        <d v="1946-02-06T13:01:00"/>
        <d v="1945-07-20T13:02:10"/>
        <d v="1944-12-01T05:34:20"/>
        <d v="1945-04-04T15:15:45"/>
        <d v="1946-04-15T18:43:26"/>
        <d v="1945-05-02T01:40:38"/>
        <d v="1946-11-01T21:31:32"/>
        <d v="1946-07-30T16:00:00"/>
        <d v="1944-12-03T00:03:01"/>
        <d v="1945-03-06T15:16:00"/>
        <d v="1945-05-07T19:09:22"/>
        <d v="1944-12-24T20:35:39"/>
        <d v="1945-06-16T19:03:35"/>
        <d v="1944-08-12T15:20:23"/>
        <d v="1944-08-26T00:50:56"/>
        <d v="1945-08-21T08:35:08"/>
        <d v="1945-05-22T15:00:00"/>
        <d v="1945-11-20T20:48:56"/>
        <d v="1945-06-13T22:06:20"/>
        <d v="1945-11-27T01:49:04"/>
        <d v="1945-04-20T19:56:26"/>
        <d v="1946-01-17T13:27:17"/>
        <d v="1946-09-01T00:45:46"/>
        <d v="1945-09-29T04:59:00"/>
        <d v="1946-06-23T01:29:00"/>
        <d v="1945-09-23T02:55:59"/>
        <d v="1947-02-24T09:01:47"/>
        <d v="1945-05-06T08:14:03"/>
        <d v="1945-12-07T19:26:43"/>
        <d v="1944-11-23T16:36:30"/>
        <d v="1944-08-23T17:12:18"/>
        <d v="1946-07-06T23:42:17"/>
        <d v="1946-06-30T18:35:38"/>
        <d v="1945-05-26T00:13:17"/>
        <d v="1945-05-12T23:44:01"/>
        <d v="1947-03-25T20:29:37"/>
        <d v="1945-08-13T13:22:00"/>
        <d v="1946-03-13T23:00:00"/>
        <d v="1944-07-11T16:37:37"/>
        <d v="1946-05-13T15:18:28"/>
        <d v="1945-09-04T05:10:00"/>
        <d v="1946-05-27T18:32:09"/>
        <d v="1945-11-23T16:49:25"/>
        <d v="1946-06-16T23:00:00"/>
        <d v="1945-02-24T22:17:09"/>
        <d v="1945-04-10T02:12:42"/>
        <d v="1945-06-04T10:47:00"/>
        <d v="1947-02-24T23:04:00"/>
        <d v="1947-03-24T13:14:22"/>
        <d v="1944-10-11T13:59:55"/>
        <d v="1946-11-23T23:00:00"/>
        <d v="1945-08-11T13:40:48"/>
        <d v="1945-08-17T15:37:54"/>
        <d v="1945-05-29T15:24:35"/>
        <d v="1944-10-27T01:00:00"/>
        <d v="1946-08-11T00:37:54"/>
        <d v="1944-08-09T20:27:47"/>
        <d v="1946-03-16T17:25:49"/>
        <d v="1944-10-12T16:38:28"/>
        <d v="1944-09-14T21:53:33"/>
        <d v="1944-12-17T01:53:04"/>
        <d v="1944-12-11T00:25:11"/>
        <d v="1946-11-30T17:34:10"/>
        <d v="1945-08-18T14:50:40"/>
        <d v="1945-07-06T22:58:33"/>
        <d v="1945-03-10T21:58:32"/>
        <d v="1946-04-16T18:18:39"/>
        <d v="1945-12-21T20:17:52"/>
        <d v="1945-07-24T18:00:00"/>
        <d v="1945-08-21T14:14:55"/>
        <d v="1944-11-07T18:47:59"/>
        <d v="1946-10-22T15:29:19"/>
        <d v="1945-01-14T10:30:47"/>
        <d v="1945-07-16T20:14:16"/>
        <d v="1945-04-11T15:59:35"/>
        <d v="1947-01-12T17:04:21"/>
        <d v="1944-08-15T19:58:18"/>
        <d v="1946-10-28T08:57:43"/>
        <d v="1945-05-09T19:57:02"/>
        <d v="1946-07-05T15:00:58"/>
        <d v="1946-06-18T08:10:00"/>
        <d v="1945-01-12T04:00:00"/>
        <d v="1944-12-30T04:59:00"/>
        <d v="1944-08-30T20:10:17"/>
        <d v="1944-08-10T02:47:07"/>
        <d v="1944-12-30T06:59:00"/>
        <d v="1945-02-05T18:26:21"/>
        <d v="1946-06-27T09:41:35"/>
        <d v="1946-05-20T09:02:18"/>
        <d v="1946-09-02T16:41:49"/>
        <d v="1944-09-15T12:02:11"/>
        <d v="1946-10-25T19:20:04"/>
        <d v="1947-03-13T17:22:02"/>
        <d v="1946-10-30T21:36:04"/>
        <d v="1944-07-23T03:00:00"/>
        <d v="1945-01-10T20:47:52"/>
        <d v="1945-08-01T16:09:30"/>
        <d v="1947-02-04T18:00:53"/>
        <d v="1945-10-13T02:30:53"/>
        <d v="1946-12-07T04:59:00"/>
        <d v="1946-09-08T06:00:00"/>
        <d v="1945-06-29T00:40:46"/>
        <d v="1946-12-21T09:01:03"/>
        <d v="1945-04-28T19:23:47"/>
        <d v="1947-01-31T15:55:59"/>
        <d v="1944-10-29T12:30:20"/>
        <d v="1944-07-23T22:15:02"/>
        <d v="1946-02-01T12:33:09"/>
        <d v="1944-09-16T02:00:00"/>
        <d v="1943-11-21T16:00:00"/>
        <d v="1947-01-09T16:31:21"/>
        <d v="1944-07-21T15:54:40"/>
        <d v="1946-11-23T18:26:27"/>
        <d v="1947-01-30T23:32:00"/>
        <d v="1947-02-19T04:37:48"/>
        <d v="1947-01-20T11:47:58"/>
        <d v="1946-12-13T18:39:00"/>
        <d v="1946-12-31T15:55:27"/>
        <d v="1944-09-11T13:56:40"/>
        <d v="1944-12-03T00:59:19"/>
        <d v="1944-08-18T00:44:00"/>
        <d v="1946-12-13T12:01:08"/>
        <d v="1946-02-12T16:20:32"/>
        <d v="1946-06-04T12:42:12"/>
        <d v="1947-02-27T18:54:42"/>
        <d v="1945-11-03T03:10:40"/>
        <d v="1944-11-29T00:00:00"/>
        <d v="1944-09-03T20:30:02"/>
        <d v="1947-02-17T05:59:00"/>
        <d v="1946-02-21T00:57:56"/>
        <d v="1942-01-27T15:34:51"/>
        <d v="1944-07-30T13:43:27"/>
        <d v="1942-04-07T18:19:38"/>
        <d v="1945-07-28T03:59:00"/>
        <d v="1941-06-28T15:19:23"/>
        <d v="1945-12-11T15:01:52"/>
        <d v="1943-04-11T01:01:27"/>
        <d v="1943-01-13T21:20:00"/>
        <d v="1941-08-19T20:05:57"/>
        <d v="1942-09-18T04:27:41"/>
        <d v="1941-12-05T17:53:11"/>
        <d v="1942-01-20T06:00:00"/>
        <d v="1943-09-28T10:11:01"/>
        <d v="1943-12-19T10:04:52"/>
        <d v="1945-05-07T05:00:00"/>
        <d v="1944-12-02T00:39:00"/>
        <d v="1943-11-20T04:59:00"/>
        <d v="1944-02-13T20:00:00"/>
        <d v="1944-11-29T04:59:00"/>
        <d v="1944-08-09T12:03:49"/>
        <d v="1945-06-19T03:31:22"/>
        <d v="1943-06-10T15:33:26"/>
        <d v="1944-03-19T21:01:52"/>
        <d v="1942-04-15T21:00:00"/>
        <d v="1942-12-12T22:58:23"/>
        <d v="1943-05-02T13:44:05"/>
        <d v="1942-09-22T03:59:00"/>
        <d v="1945-01-13T10:54:00"/>
        <d v="1944-08-08T20:19:26"/>
        <d v="1947-01-27T22:35:30"/>
        <d v="1943-02-23T21:04:32"/>
        <d v="1941-08-02T15:07:55"/>
        <d v="1946-10-15T11:00:00"/>
        <d v="1945-02-12T14:09:51"/>
        <d v="1943-01-04T17:58:41"/>
        <d v="1943-05-19T00:41:00"/>
        <d v="1941-04-16T17:24:19"/>
        <d v="1942-12-05T01:18:34"/>
        <d v="1940-10-06T20:04:28"/>
        <d v="1944-07-07T07:55:39"/>
        <d v="1946-11-25T19:20:13"/>
        <d v="1944-02-01T18:02:06"/>
        <d v="1946-12-03T06:00:00"/>
        <d v="1943-08-14T10:43:28"/>
        <d v="1945-09-08T04:09:21"/>
        <d v="1944-10-17T13:01:24"/>
        <d v="1945-02-14T18:48:03"/>
        <d v="1945-05-19T03:26:50"/>
        <d v="1943-12-15T04:58:10"/>
        <d v="1943-12-25T23:54:54"/>
        <d v="1943-02-23T23:59:29"/>
        <d v="1946-01-28T19:46:42"/>
        <d v="1939-10-31T03:59:00"/>
        <d v="1945-05-08T23:01:00"/>
        <d v="1944-02-22T18:43:38"/>
        <d v="1941-12-14T01:26:35"/>
        <d v="1945-10-09T05:00:00"/>
        <d v="1943-07-30T23:32:57"/>
        <d v="1944-04-28T16:51:20"/>
        <d v="1940-10-13T04:00:00"/>
        <d v="1941-05-01T16:10:25"/>
        <d v="1943-06-07T00:01:14"/>
        <d v="1942-08-24T18:11:42"/>
        <d v="1942-04-26T22:00:00"/>
        <d v="1944-03-15T02:35:19"/>
        <d v="1943-02-27T14:15:15"/>
        <d v="1942-05-10T15:47:00"/>
        <d v="1943-10-31T15:03:46"/>
        <d v="1942-07-06T03:59:00"/>
        <d v="1943-01-20T07:59:00"/>
        <d v="1943-01-31T01:08:59"/>
        <d v="1943-11-12T05:59:00"/>
        <d v="1943-11-06T21:58:03"/>
        <d v="1943-07-02T04:59:00"/>
        <d v="1941-09-03T17:06:00"/>
        <d v="1942-04-06T04:59:00"/>
        <d v="1943-09-14T21:10:00"/>
        <d v="1942-04-28T04:00:00"/>
        <d v="1944-09-28T14:09:47"/>
        <d v="1942-04-26T16:00:46"/>
        <d v="1944-09-09T10:24:14"/>
        <d v="1941-06-29T19:05:20"/>
        <d v="1942-09-16T04:05:00"/>
        <d v="1941-05-27T01:00:00"/>
        <d v="1941-07-21T03:59:00"/>
        <d v="1941-07-14T23:00:00"/>
        <d v="1941-09-05T16:35:39"/>
        <d v="1947-02-28T02:00:00"/>
        <d v="1944-12-20T04:59:00"/>
        <d v="1944-01-18T20:00:30"/>
        <d v="1942-08-31T01:21:02"/>
        <d v="1943-07-09T16:52:00"/>
        <d v="1943-02-28T13:58:00"/>
        <d v="1942-07-19T23:02:45"/>
        <d v="1941-05-29T18:04:00"/>
        <d v="1944-10-30T22:01:43"/>
        <d v="1943-04-08T06:30:00"/>
        <d v="1942-03-10T04:59:00"/>
        <d v="1942-08-06T17:01:00"/>
        <d v="1943-12-20T04:44:00"/>
        <d v="1944-06-07T05:00:00"/>
        <d v="1945-05-02T04:01:00"/>
        <d v="1942-10-04T22:44:10"/>
        <d v="1945-03-20T22:20:52"/>
        <d v="1940-04-16T06:59:00"/>
        <d v="1942-10-28T07:21:24"/>
        <d v="1942-03-24T23:55:30"/>
        <d v="1942-02-12T19:49:00"/>
        <d v="1942-06-24T16:24:00"/>
        <d v="1946-07-12T19:14:00"/>
        <d v="1943-03-21T11:37:05"/>
        <d v="1942-04-26T15:31:34"/>
        <d v="1942-01-19T08:13:00"/>
        <d v="1944-04-17T21:04:35"/>
        <d v="1943-06-30T03:59:00"/>
        <d v="1942-05-18T03:00:00"/>
        <d v="1943-10-06T01:21:58"/>
        <d v="1944-04-29T23:57:42"/>
        <d v="1942-01-15T21:33:05"/>
        <d v="1942-09-21T18:19:16"/>
        <d v="1946-09-23T05:26:27"/>
        <d v="1944-11-08T21:07:43"/>
        <d v="1943-10-13T03:59:00"/>
        <d v="1946-12-07T08:00:00"/>
        <d v="1944-10-30T04:59:00"/>
        <d v="1946-09-04T03:59:00"/>
        <d v="1944-03-08T14:00:00"/>
        <d v="1945-07-08T19:09:36"/>
        <d v="1945-04-12T19:00:33"/>
        <d v="1945-03-14T02:34:24"/>
        <d v="1946-04-24T04:59:00"/>
        <d v="1946-07-30T19:45:00"/>
        <d v="1946-10-23T21:00:00"/>
        <d v="1945-02-14T19:58:29"/>
        <d v="1946-12-27T05:05:46"/>
        <d v="1946-07-23T03:00:17"/>
        <d v="1946-10-24T19:00:00"/>
        <d v="1945-11-23T14:57:11"/>
        <d v="1945-04-13T22:59:00"/>
        <d v="1945-06-02T00:00:00"/>
        <d v="1943-11-21T12:35:13"/>
        <d v="1946-09-15T23:10:04"/>
        <d v="1943-11-10T14:19:08"/>
        <d v="1942-02-10T02:49:26"/>
        <d v="1943-10-15T09:59:00"/>
        <d v="1943-01-15T18:33:17"/>
        <d v="1945-02-26T15:10:00"/>
        <d v="1939-11-30T04:59:00"/>
        <d v="1944-01-06T00:39:58"/>
        <d v="1943-04-07T19:17:37"/>
        <d v="1943-08-31T00:32:03"/>
        <d v="1943-11-28T14:28:15"/>
        <d v="1941-03-08T19:48:47"/>
        <d v="1942-11-10T05:00:40"/>
        <d v="1943-05-03T14:00:34"/>
        <d v="1945-09-19T17:22:11"/>
        <d v="1943-02-03T11:55:27"/>
        <d v="1943-12-18T18:56:00"/>
        <d v="1940-12-21T05:35:24"/>
        <d v="1942-05-28T19:55:05"/>
        <d v="1942-10-29T07:42:18"/>
        <d v="1942-01-12T06:01:26"/>
        <d v="1941-09-04T20:39:10"/>
        <d v="1946-03-01T22:27:15"/>
        <d v="1942-05-11T02:31:00"/>
        <d v="1946-12-29T22:35:11"/>
        <d v="1946-09-14T20:53:33"/>
        <d v="1942-05-26T23:00:55"/>
        <d v="1941-08-30T06:00:00"/>
        <d v="1944-10-03T18:49:03"/>
        <d v="1943-11-20T17:46:19"/>
        <d v="1944-08-19T00:45:30"/>
        <d v="1940-07-30T04:00:00"/>
        <d v="1945-03-30T20:32:43"/>
        <d v="1946-06-04T23:33:30"/>
        <d v="1940-10-23T03:03:49"/>
        <d v="1945-08-26T04:00:00"/>
        <d v="1942-11-27T17:31:48"/>
        <d v="1942-01-13T18:11:50"/>
        <d v="1941-05-26T02:22:42"/>
        <d v="1946-03-29T19:23:22"/>
        <d v="1940-06-06T19:11:00"/>
        <d v="1944-08-28T15:30:00"/>
        <d v="1942-09-22T02:25:00"/>
        <d v="1946-01-01T01:55:37"/>
        <d v="1941-01-22T05:45:26"/>
        <d v="1944-03-11T03:33:10"/>
        <d v="1941-09-09T04:37:03"/>
        <d v="1940-07-25T04:59:00"/>
        <d v="1942-07-22T04:00:00"/>
        <d v="1947-03-02T13:05:19"/>
        <d v="1944-01-23T00:07:25"/>
        <d v="1942-12-10T03:37:27"/>
        <d v="1942-05-04T03:20:19"/>
        <d v="1942-08-24T18:19:07"/>
        <d v="1942-02-28T04:59:00"/>
        <d v="1940-10-20T05:00:00"/>
        <d v="1944-07-12T02:30:00"/>
        <d v="1944-11-29T22:59:21"/>
        <d v="1942-12-18T15:24:05"/>
        <d v="1943-11-13T17:07:02"/>
        <d v="1941-12-10T05:06:16"/>
        <d v="1944-09-29T12:43:13"/>
        <d v="1944-11-20T00:02:03"/>
        <d v="1943-02-12T22:37:49"/>
        <d v="1943-11-26T22:08:31"/>
        <d v="1940-07-06T22:40:00"/>
        <d v="1942-05-13T19:44:55"/>
        <d v="1942-11-17T00:00:00"/>
        <d v="1942-04-08T04:42:49"/>
        <d v="1940-06-23T21:32:00"/>
        <d v="1944-03-14T22:00:00"/>
        <d v="1943-03-21T22:15:45"/>
        <d v="1944-05-10T04:03:29"/>
        <d v="1944-05-02T06:00:00"/>
        <d v="1946-01-27T08:00:29"/>
        <d v="1942-01-16T20:00:00"/>
        <d v="1943-11-02T20:09:17"/>
        <d v="1942-09-01T11:30:48"/>
        <d v="1943-06-29T19:58:00"/>
        <d v="1945-08-09T00:12:06"/>
        <d v="1947-02-09T02:19:05"/>
        <d v="1946-02-16T20:14:20"/>
        <d v="1946-11-28T17:01:45"/>
        <d v="1946-04-17T14:00:00"/>
        <d v="1947-02-17T23:59:00"/>
        <d v="1946-09-08T18:00:48"/>
        <d v="1946-06-29T18:45:06"/>
        <d v="1946-03-11T19:52:44"/>
        <d v="1946-02-19T01:02:56"/>
        <d v="1946-01-15T18:01:01"/>
        <d v="1946-06-03T15:41:12"/>
        <d v="1946-11-17T15:43:32"/>
        <d v="1945-01-23T03:56:39"/>
        <d v="1945-08-18T20:00:39"/>
        <d v="1946-09-12T07:05:00"/>
        <d v="1945-04-24T20:55:59"/>
        <d v="1946-11-16T14:15:33"/>
        <d v="1945-04-08T04:59:00"/>
        <d v="1945-01-17T04:11:05"/>
        <d v="1947-03-13T14:02:35"/>
        <d v="1947-02-19T19:00:00"/>
        <d v="1946-02-09T17:05:53"/>
        <d v="1946-10-16T15:15:19"/>
        <d v="1945-08-30T15:05:19"/>
        <d v="1946-10-25T03:59:00"/>
        <d v="1946-10-05T15:15:32"/>
        <d v="1946-04-21T05:06:14"/>
        <d v="1944-08-13T20:20:34"/>
        <d v="1947-02-08T07:16:47"/>
        <d v="1947-01-22T04:59:00"/>
        <d v="1945-05-30T17:01:00"/>
        <d v="1944-09-02T06:59:00"/>
        <d v="1945-11-07T01:21:33"/>
        <d v="1946-03-24T16:59:16"/>
        <d v="1946-06-27T16:43:05"/>
        <d v="1945-08-12T01:24:57"/>
        <d v="1946-02-19T22:36:37"/>
        <d v="1946-02-23T07:25:01"/>
        <d v="1946-06-19T18:59:00"/>
        <d v="1944-11-28T22:42:02"/>
        <d v="1944-08-07T22:43:42"/>
        <d v="1946-10-01T18:04:46"/>
        <d v="1946-08-22T20:54:00"/>
        <d v="1945-03-26T01:46:48"/>
        <d v="1945-12-29T23:00:00"/>
        <d v="1946-01-08T00:00:00"/>
        <d v="1944-06-21T07:04:10"/>
        <d v="1946-09-30T08:33:45"/>
        <d v="1946-09-27T22:24:55"/>
        <d v="1944-09-01T18:49:24"/>
        <d v="1946-07-11T18:51:00"/>
        <d v="1946-05-06T21:11:59"/>
        <d v="1946-11-11T05:00:00"/>
        <d v="1944-11-28T22:59:00"/>
        <d v="1944-11-27T16:00:00"/>
        <d v="1944-07-25T15:27:00"/>
        <d v="1944-11-26T03:28:17"/>
        <d v="1945-11-17T05:03:21"/>
        <d v="1944-11-11T08:02:00"/>
        <d v="1947-03-14T00:26:00"/>
        <d v="1947-01-29T17:16:53"/>
        <d v="1945-12-15T05:59:00"/>
        <d v="1947-03-15T16:01:01"/>
        <d v="1946-02-16T17:00:27"/>
        <d v="1945-10-28T14:59:43"/>
        <d v="1944-12-10T07:11:00"/>
        <d v="1946-12-13T15:00:23"/>
        <d v="1946-12-27T19:25:15"/>
        <d v="1946-06-18T14:30:46"/>
        <d v="1946-09-04T02:59:00"/>
        <d v="1944-12-16T21:33:15"/>
        <d v="1947-01-23T10:34:12"/>
        <d v="1945-12-27T20:00:00"/>
        <d v="1944-12-30T00:03:35"/>
        <d v="1945-11-23T22:04:55"/>
        <d v="1946-04-06T01:34:16"/>
        <d v="1945-11-19T17:12:15"/>
        <d v="1946-07-13T11:48:53"/>
        <d v="1945-02-02T23:22:29"/>
        <d v="1945-05-31T00:47:00"/>
        <d v="1945-10-15T04:00:00"/>
        <d v="1945-05-15T15:31:17"/>
        <d v="1945-06-18T22:04:21"/>
        <d v="1946-01-29T13:56:03"/>
        <d v="1945-03-14T19:00:37"/>
        <d v="1946-03-30T08:46:56"/>
        <d v="1944-10-21T00:49:07"/>
        <d v="1947-03-05T20:00:00"/>
        <d v="1945-04-02T21:59:00"/>
        <d v="1946-09-11T11:35:49"/>
        <d v="1945-12-14T18:20:10"/>
        <d v="1946-06-22T16:00:25"/>
        <d v="1946-12-11T17:34:40"/>
        <d v="1946-08-04T03:59:00"/>
        <d v="1945-02-09T15:23:40"/>
        <d v="1943-01-06T08:00:00"/>
        <d v="1945-05-16T05:00:00"/>
        <d v="1946-03-18T04:33:43"/>
        <d v="1946-12-12T07:59:00"/>
        <d v="1946-08-26T17:00:09"/>
        <d v="1944-07-29T01:26:32"/>
        <d v="1944-09-10T10:00:00"/>
        <d v="1945-05-18T06:04:15"/>
        <d v="1945-03-03T20:27:00"/>
        <d v="1944-08-21T20:59:10"/>
        <d v="1945-12-24T20:26:00"/>
        <d v="1944-11-03T20:38:35"/>
        <d v="1946-09-24T01:16:29"/>
        <d v="1946-02-10T10:20:45"/>
        <d v="1945-09-12T19:07:57"/>
        <d v="1944-08-25T00:20:25"/>
        <d v="1946-06-05T20:09:00"/>
        <d v="1947-03-05T04:08:52"/>
        <d v="1944-08-08T22:00:00"/>
        <d v="1946-03-06T23:49:05"/>
        <d v="1945-04-22T16:16:17"/>
        <d v="1946-12-03T21:54:43"/>
        <d v="1945-03-24T00:00:00"/>
        <d v="1945-03-11T17:57:36"/>
        <d v="1945-04-13T21:54:53"/>
        <d v="1946-05-01T01:00:00"/>
        <d v="1946-07-11T19:22:21"/>
        <d v="1946-08-30T00:44:22"/>
        <d v="1943-07-06T05:28:23"/>
        <d v="1944-02-18T09:08:42"/>
        <d v="1943-08-03T23:06:22"/>
        <d v="1943-12-20T20:32:11"/>
        <d v="1946-04-09T07:54:24"/>
        <d v="1943-11-25T06:30:59"/>
        <d v="1942-09-30T00:17:02"/>
        <d v="1945-11-15T19:04:53"/>
        <d v="1944-02-04T19:58:17"/>
        <d v="1941-10-14T23:09:01"/>
        <d v="1944-01-03T04:09:05"/>
        <d v="1942-05-05T21:41:56"/>
        <d v="1944-09-09T09:04:10"/>
        <d v="1946-01-12T04:00:11"/>
        <d v="1941-07-20T04:42:01"/>
        <d v="1946-05-13T13:35:36"/>
        <d v="1944-05-09T03:18:53"/>
        <d v="1945-01-26T22:14:52"/>
        <d v="1942-08-09T21:44:48"/>
        <d v="1944-07-31T15:49:43"/>
        <d v="1944-08-06T21:53:24"/>
        <d v="1946-03-13T15:06:15"/>
        <d v="1944-08-22T20:48:11"/>
        <d v="1944-06-13T17:08:07"/>
        <d v="1944-04-22T19:11:07"/>
        <d v="1945-06-24T04:32:55"/>
        <d v="1945-05-27T04:27:33"/>
        <d v="1946-04-09T18:41:12"/>
        <d v="1943-01-05T00:37:18"/>
        <d v="1946-02-09T23:22:17"/>
        <d v="1941-10-07T17:07:13"/>
        <d v="1943-08-29T12:53:40"/>
        <d v="1944-10-02T03:30:00"/>
        <d v="1944-02-29T19:01:17"/>
        <d v="1944-04-11T18:18:15"/>
        <d v="1945-05-11T20:04:28"/>
        <d v="1946-02-12T02:39:31"/>
        <d v="1946-07-13T18:12:00"/>
        <d v="1943-12-08T05:59:00"/>
        <d v="1946-06-17T05:19:50"/>
        <d v="1944-06-09T09:50:21"/>
        <d v="1944-03-22T02:15:27"/>
        <d v="1942-04-03T16:46:15"/>
        <d v="1944-07-21T20:40:24"/>
        <d v="1942-04-12T14:17:15"/>
        <d v="1946-11-17T19:03:10"/>
        <d v="1942-12-06T22:23:42"/>
        <d v="1946-01-06T04:53:10"/>
        <d v="1945-01-17T08:30:00"/>
        <d v="1944-08-12T23:27:00"/>
        <d v="1943-10-08T08:18:07"/>
        <d v="1946-03-29T15:41:35"/>
        <d v="1942-06-08T20:20:08"/>
        <d v="1945-12-23T14:21:53"/>
        <d v="1944-04-03T02:59:39"/>
        <d v="1944-04-04T19:01:04"/>
        <d v="1941-10-26T20:56:40"/>
        <d v="1946-03-12T21:25:16"/>
        <d v="1943-05-29T16:53:45"/>
        <d v="1944-04-17T12:34:08"/>
        <d v="1945-04-28T16:00:51"/>
        <d v="1945-09-23T14:58:50"/>
        <d v="1946-07-13T07:51:34"/>
        <d v="1944-11-12T21:30:00"/>
        <d v="1944-08-05T15:35:17"/>
        <d v="1946-06-04T06:21:33"/>
        <d v="1944-11-24T00:55:00"/>
        <d v="1945-12-22T21:47:48"/>
        <d v="1946-12-31T02:46:11"/>
        <d v="1944-07-29T09:46:21"/>
        <d v="1944-11-27T04:33:00"/>
        <d v="1946-08-05T23:44:54"/>
        <d v="1945-12-17T16:07:09"/>
        <d v="1946-04-22T19:40:21"/>
        <d v="1947-01-20T21:45:31"/>
        <d v="1944-12-30T08:20:26"/>
        <d v="1945-08-04T11:05:21"/>
        <d v="1945-07-07T16:47:30"/>
        <d v="1945-02-15T00:08:47"/>
        <d v="1945-12-15T04:38:46"/>
        <d v="1945-04-27T04:22:00"/>
        <d v="1944-09-30T17:56:32"/>
        <d v="1944-04-30T22:52:53"/>
        <d v="1944-10-17T23:19:43"/>
        <d v="1946-11-30T05:06:21"/>
        <d v="1946-06-15T17:02:46"/>
        <d v="1946-01-06T22:54:35"/>
        <d v="1945-09-05T02:27:43"/>
        <d v="1945-05-13T17:01:52"/>
        <d v="1945-06-16T17:08:25"/>
        <d v="1945-09-04T02:36:46"/>
        <d v="1944-08-12T18:20:08"/>
        <d v="1945-02-22T01:42:42"/>
        <d v="1944-12-03T16:04:40"/>
        <d v="1944-12-07T02:12:08"/>
        <d v="1945-06-28T15:45:00"/>
        <d v="1945-03-26T02:43:06"/>
        <d v="1945-05-17T15:06:29"/>
        <d v="1944-09-23T16:24:24"/>
        <d v="1944-08-07T17:22:00"/>
        <d v="1946-06-17T17:23:02"/>
        <d v="1944-07-04T05:08:50"/>
        <d v="1945-06-24T04:00:00"/>
        <d v="1944-09-10T17:38:15"/>
        <d v="1946-09-21T01:17:45"/>
        <d v="1945-02-20T08:29:23"/>
        <d v="1945-05-28T21:26:11"/>
        <d v="1944-11-11T20:18:47"/>
        <d v="1944-08-18T16:22:32"/>
        <d v="1945-08-01T04:27:37"/>
        <d v="1946-05-07T20:12:07"/>
        <d v="1945-07-13T17:28:59"/>
        <d v="1947-03-05T13:00:00"/>
        <d v="1944-10-13T15:51:36"/>
        <d v="1944-08-14T21:44:12"/>
        <d v="1945-10-26T17:17:07"/>
        <d v="1944-06-26T19:21:54"/>
        <d v="1945-02-27T08:08:41"/>
        <d v="1947-01-11T16:42:00"/>
        <d v="1946-11-01T03:59:00"/>
        <d v="1947-02-05T14:23:31"/>
        <d v="1945-06-06T04:00:00"/>
        <d v="1945-05-30T22:42:00"/>
        <d v="1945-05-15T18:00:00"/>
        <d v="1946-12-27T16:49:00"/>
        <d v="1946-06-28T23:29:55"/>
        <d v="1944-08-29T15:58:45"/>
        <d v="1946-03-19T13:29:20"/>
        <d v="1947-02-10T12:09:38"/>
        <d v="1946-04-08T17:37:33"/>
        <d v="1945-04-06T11:42:59"/>
        <d v="1945-12-18T09:00:00"/>
        <d v="1945-12-16T19:38:59"/>
        <d v="1946-06-12T05:59:00"/>
        <d v="1945-12-29T03:00:00"/>
        <d v="1945-07-06T18:30:00"/>
        <d v="1945-04-14T11:27:36"/>
        <d v="1946-07-14T14:34:06"/>
        <d v="1945-06-25T06:55:54"/>
        <d v="1945-05-29T14:45:27"/>
        <d v="1945-12-02T05:00:00"/>
        <d v="1945-06-11T12:09:11"/>
        <d v="1947-03-10T13:29:00"/>
        <d v="1946-03-30T10:00:00"/>
        <d v="1946-03-23T16:01:04"/>
        <d v="1947-02-24T20:18:25"/>
        <d v="1945-05-29T21:00:00"/>
        <d v="1946-06-08T20:47:41"/>
        <d v="1945-11-25T01:00:00"/>
        <d v="1947-01-30T18:08:20"/>
        <d v="1945-06-07T20:10:05"/>
        <d v="1944-05-28T22:09:16"/>
        <d v="1945-09-30T23:03:00"/>
        <d v="1946-07-13T19:25:40"/>
        <d v="1945-10-30T03:00:00"/>
        <d v="1946-10-19T11:05:13"/>
        <d v="1945-08-23T15:05:12"/>
        <d v="1946-12-03T00:00:00"/>
        <d v="1946-03-31T04:00:00"/>
        <d v="1946-11-09T05:15:09"/>
        <d v="1944-06-04T13:11:42"/>
        <d v="1943-10-21T21:44:38"/>
        <d v="1944-04-19T01:00:00"/>
        <d v="1944-08-05T07:00:00"/>
        <d v="1941-09-26T17:30:08"/>
        <d v="1942-04-15T16:00:00"/>
        <d v="1941-02-22T23:20:30"/>
        <d v="1945-08-26T01:00:00"/>
        <d v="1943-10-05T20:21:10"/>
        <d v="1942-02-19T22:46:14"/>
        <d v="1945-01-31T18:55:42"/>
        <d v="1943-12-14T03:14:59"/>
        <d v="1942-07-27T16:00:00"/>
        <d v="1942-08-23T06:47:45"/>
        <d v="1941-08-04T14:38:56"/>
        <d v="1942-01-03T23:06:07"/>
        <d v="1943-07-11T21:51:00"/>
        <d v="1944-11-01T05:59:00"/>
        <d v="1941-09-09T13:18:00"/>
        <d v="1941-07-06T21:00:00"/>
        <d v="1943-04-21T21:00:00"/>
        <d v="1944-06-12T14:23:54"/>
        <d v="1941-12-04T02:02:29"/>
        <d v="1943-05-05T07:00:55"/>
        <d v="1944-06-11T06:59:00"/>
        <d v="1942-07-06T17:46:51"/>
        <d v="1944-09-04T15:25:31"/>
        <d v="1941-09-23T19:32:47"/>
        <d v="1943-10-23T23:42:49"/>
        <d v="1944-09-01T18:48:27"/>
        <d v="1940-12-30T04:59:00"/>
        <d v="1943-11-30T21:17:32"/>
        <d v="1942-02-10T22:03:51"/>
        <d v="1941-04-01T01:03:10"/>
        <d v="1943-08-30T14:40:12"/>
        <d v="1944-06-07T03:59:00"/>
        <d v="1944-02-25T20:13:40"/>
        <d v="1944-01-28T08:13:47"/>
        <d v="1944-02-15T18:18:12"/>
        <d v="1944-03-27T01:00:00"/>
        <d v="1943-10-28T15:54:43"/>
        <d v="1940-11-28T15:43:35"/>
        <d v="1944-01-10T21:02:25"/>
        <d v="1943-07-23T14:02:38"/>
        <d v="1943-09-19T20:17:27"/>
        <d v="1946-04-15T00:00:00"/>
        <d v="1942-03-24T19:34:02"/>
        <d v="1943-11-12T17:24:19"/>
        <d v="1940-06-13T04:00:00"/>
        <d v="1944-08-29T17:31:31"/>
        <d v="1942-08-29T16:33:45"/>
        <d v="1943-08-06T20:49:47"/>
        <d v="1939-08-31T04:00:00"/>
        <d v="1942-09-03T13:29:07"/>
        <d v="1944-06-23T02:00:00"/>
        <d v="1944-03-22T01:22:50"/>
        <d v="1941-02-27T18:10:54"/>
        <d v="1943-07-27T17:50:36"/>
        <d v="1943-12-08T04:59:00"/>
        <d v="1943-03-10T04:00:00"/>
        <d v="1946-12-30T16:59:00"/>
        <d v="1945-06-18T13:59:35"/>
        <d v="1945-02-15T14:00:00"/>
        <d v="1945-06-10T14:54:16"/>
        <d v="1946-08-09T04:00:00"/>
        <d v="1947-01-03T03:14:05"/>
        <d v="1945-04-21T06:59:00"/>
        <d v="1945-04-05T07:00:00"/>
        <d v="1945-10-04T22:59:00"/>
        <d v="1945-11-12T17:49:31"/>
        <d v="1945-10-17T11:00:00"/>
        <d v="1945-07-27T17:00:00"/>
        <d v="1946-03-13T00:12:53"/>
        <d v="1946-04-30T17:55:58"/>
        <d v="1946-04-27T16:20:32"/>
        <d v="1945-07-12T19:32:39"/>
        <d v="1946-05-31T18:57:00"/>
        <d v="1945-07-19T03:00:00"/>
        <d v="1946-11-30T02:23:31"/>
        <d v="1946-07-30T11:00:00"/>
        <d v="1947-03-12T03:40:05"/>
        <d v="1946-07-20T17:30:00"/>
        <d v="1944-12-02T10:58:54"/>
        <d v="1946-02-15T12:04:39"/>
        <d v="1946-10-07T14:43:32"/>
        <d v="1945-10-13T21:11:08"/>
        <d v="1946-08-18T16:00:50"/>
        <d v="1946-11-29T20:15:19"/>
        <d v="1945-04-16T16:52:02"/>
        <d v="1946-03-02T17:01:54"/>
        <d v="1946-10-20T16:04:20"/>
        <d v="1945-11-04T01:00:00"/>
        <d v="1946-02-26T23:05:09"/>
        <d v="1946-07-20T14:00:00"/>
        <d v="1945-01-09T01:02:52"/>
        <d v="1944-07-09T16:00:00"/>
        <d v="1946-12-29T23:00:00"/>
        <d v="1946-12-22T17:58:57"/>
        <d v="1945-05-19T15:45:25"/>
        <d v="1946-04-25T06:55:00"/>
        <d v="1946-10-12T15:12:32"/>
        <d v="1946-12-29T02:03:55"/>
        <d v="1945-01-13T19:00:28"/>
        <d v="1945-05-27T16:17:15"/>
        <d v="1946-10-13T15:25:34"/>
        <d v="1944-11-30T06:19:05"/>
        <d v="1946-07-01T04:00:00"/>
        <d v="1946-08-16T12:05:54"/>
        <d v="1947-01-26T01:26:48"/>
        <d v="1944-07-14T02:33:45"/>
        <d v="1946-03-10T18:34:47"/>
        <d v="1945-12-03T22:28:22"/>
        <d v="1944-12-15T20:43:48"/>
        <d v="1947-03-02T13:51:19"/>
        <d v="1945-07-31T19:17:13"/>
        <d v="1944-12-06T16:31:55"/>
        <d v="1944-08-13T14:17:33"/>
        <d v="1946-09-30T14:58:37"/>
        <d v="1945-07-15T19:35:39"/>
        <d v="1946-08-18T03:59:00"/>
        <d v="1946-06-29T18:57:19"/>
        <d v="1944-07-12T19:32:39"/>
        <d v="1943-06-26T01:49:11"/>
        <d v="1945-03-05T15:18:45"/>
        <d v="1944-12-16T12:08:53"/>
        <d v="1945-12-14T06:59:00"/>
        <d v="1945-12-24T00:18:54"/>
        <d v="1946-02-10T17:45:44"/>
        <d v="1945-09-03T03:59:00"/>
        <d v="1943-03-10T00:00:00"/>
        <d v="1946-06-10T19:22:59"/>
        <d v="1942-11-29T10:00:00"/>
        <d v="1943-07-04T00:56:00"/>
        <d v="1943-02-28T05:59:00"/>
        <d v="1941-06-23T13:42:03"/>
        <d v="1941-07-04T19:33:10"/>
        <d v="1942-08-01T21:37:00"/>
        <d v="1944-06-19T17:12:52"/>
        <d v="1943-09-06T22:25:31"/>
        <d v="1946-02-13T07:59:00"/>
        <d v="1945-01-05T16:41:46"/>
        <d v="1945-03-14T16:35:52"/>
        <d v="1944-11-25T00:54:23"/>
        <d v="1945-11-12T01:04:10"/>
        <d v="1945-06-13T04:34:54"/>
        <d v="1944-04-09T14:15:46"/>
        <d v="1943-10-15T00:04:50"/>
        <d v="1945-05-05T18:12:22"/>
        <d v="1942-07-11T17:45:32"/>
        <d v="1946-12-29T22:50:33"/>
        <d v="1946-03-24T02:53:08"/>
        <d v="1947-01-14T01:35:19"/>
        <d v="1946-12-02T17:03:26"/>
        <d v="1947-02-02T04:11:00"/>
        <d v="1946-07-31T18:13:30"/>
        <d v="1945-06-03T11:47:56"/>
        <d v="1945-06-07T02:00:00"/>
        <d v="1946-12-28T05:08:45"/>
        <d v="1943-05-05T19:12:16"/>
        <d v="1946-12-22T01:47:58"/>
        <d v="1945-07-03T17:38:42"/>
        <d v="1946-04-28T12:11:00"/>
        <d v="1945-07-27T15:31:29"/>
        <d v="1945-06-01T04:30:00"/>
        <d v="1946-10-16T16:14:00"/>
        <d v="1946-08-12T11:32:37"/>
        <d v="1945-04-25T17:12:00"/>
        <d v="1945-08-20T04:59:00"/>
        <d v="1946-03-02T03:43:06"/>
        <d v="1946-07-31T16:22:03"/>
        <d v="1947-02-28T03:00:00"/>
        <d v="1947-01-13T21:48:01"/>
        <d v="1945-02-11T23:58:02"/>
        <d v="1946-10-26T21:19:00"/>
        <d v="1946-07-04T20:58:54"/>
        <d v="1944-10-05T00:06:13"/>
        <d v="1946-06-11T05:30:00"/>
        <d v="1943-05-25T23:54:34"/>
        <d v="1945-04-29T00:16:51"/>
        <d v="1943-07-25T01:30:35"/>
        <d v="1945-02-20T12:14:45"/>
        <d v="1944-11-26T17:20:01"/>
        <d v="1945-12-10T10:00:00"/>
        <d v="1944-08-10T12:52:58"/>
        <d v="1945-11-11T21:55:56"/>
        <d v="1944-12-30T04:12:15"/>
        <d v="1946-06-02T07:38:40"/>
        <d v="1945-02-04T01:25:00"/>
        <d v="1944-12-02T01:31:39"/>
        <d v="1946-02-18T10:29:30"/>
        <d v="1947-01-02T06:04:27"/>
        <d v="1945-08-14T16:13:11"/>
        <d v="1945-11-19T23:13:39"/>
        <d v="1945-09-13T11:11:00"/>
        <d v="1946-02-23T10:57:14"/>
        <d v="1946-10-08T10:56:59"/>
        <d v="1946-06-27T16:01:26"/>
        <d v="1945-02-06T21:58:29"/>
        <d v="1946-09-20T05:45:04"/>
        <d v="1945-12-30T08:38:51"/>
        <d v="1946-11-14T18:13:22"/>
        <d v="1945-04-27T03:09:19"/>
        <d v="1945-08-22T09:22:00"/>
        <d v="1946-09-17T20:26:25"/>
        <d v="1946-04-01T08:06:57"/>
        <d v="1945-04-08T01:27:22"/>
        <d v="1944-12-17T19:31:28"/>
        <d v="1945-11-24T06:03:36"/>
        <d v="1945-07-18T18:43:48"/>
        <d v="1946-12-09T11:00:00"/>
        <d v="1945-06-06T15:00:00"/>
        <d v="1945-10-09T18:43:40"/>
        <d v="1946-02-19T08:24:17"/>
        <d v="1944-07-11T04:59:00"/>
        <d v="1946-04-26T13:55:00"/>
        <d v="1945-03-05T19:55:01"/>
        <d v="1946-05-25T17:57:43"/>
        <d v="1945-09-09T18:22:49"/>
        <d v="1946-05-24T15:29:18"/>
        <d v="1947-01-01T22:13:29"/>
        <d v="1945-09-10T20:57:42"/>
        <d v="1945-06-12T13:00:55"/>
        <d v="1946-04-20T10:44:38"/>
        <d v="1946-07-07T17:32:14"/>
        <d v="1945-05-20T05:25:00"/>
        <d v="1945-05-08T19:28:25"/>
        <d v="1946-02-18T04:06:37"/>
        <d v="1944-11-17T00:00:59"/>
        <d v="1944-07-26T16:52:43"/>
        <d v="1947-04-14T15:42:27"/>
        <d v="1946-04-23T21:59:00"/>
        <d v="1944-09-03T13:39:00"/>
        <d v="1947-01-02T16:02:45"/>
        <d v="1945-11-09T22:30:44"/>
        <d v="1944-08-09T04:00:00"/>
        <d v="1945-11-30T17:25:00"/>
        <d v="1944-11-28T23:45:00"/>
        <d v="1944-10-19T00:00:00"/>
        <d v="1943-04-09T15:54:31"/>
        <d v="1943-04-06T20:52:18"/>
        <d v="1943-02-15T15:52:38"/>
        <d v="1942-03-21T03:00:00"/>
        <d v="1946-01-10T05:00:00"/>
        <d v="1942-03-24T18:14:45"/>
        <d v="1941-06-10T00:20:49"/>
        <d v="1943-02-14T14:21:49"/>
        <d v="1942-12-27T19:51:03"/>
        <d v="1945-04-07T22:58:54"/>
        <d v="1943-10-15T13:01:43"/>
        <d v="1942-02-28T23:30:39"/>
        <d v="1943-09-12T17:28:12"/>
        <d v="1944-12-18T04:59:00"/>
        <d v="1941-09-08T01:00:22"/>
        <d v="1941-12-21T03:00:00"/>
        <d v="1943-05-13T20:55:13"/>
        <d v="1944-05-08T03:59:00"/>
        <d v="1943-07-25T17:00:00"/>
        <d v="1943-11-01T22:09:05"/>
        <d v="1942-09-06T07:51:00"/>
        <d v="1946-07-21T04:37:55"/>
        <d v="1942-07-20T14:51:00"/>
        <d v="1945-06-18T19:06:13"/>
        <d v="1945-02-25T04:02:41"/>
        <d v="1946-08-01T22:01:11"/>
        <d v="1944-01-04T13:31:00"/>
        <d v="1942-11-14T15:40:52"/>
        <d v="1943-10-01T13:27:54"/>
        <d v="1945-02-13T15:38:00"/>
        <d v="1941-06-16T21:14:06"/>
        <d v="1943-06-15T20:47:55"/>
        <d v="1945-04-01T15:38:00"/>
        <d v="1941-08-25T18:57:11"/>
        <d v="1944-09-14T11:24:19"/>
        <d v="1943-07-30T19:43:00"/>
        <d v="1944-09-01T23:36:18"/>
        <d v="1946-08-04T00:10:33"/>
        <d v="1943-04-30T21:42:37"/>
        <d v="1945-07-06T14:00:23"/>
        <d v="1946-03-24T22:00:00"/>
        <d v="1946-10-22T08:20:01"/>
        <d v="1944-06-08T08:33:00"/>
        <d v="1946-03-21T20:01:00"/>
        <d v="1944-07-22T18:51:44"/>
        <d v="1940-05-13T08:10:00"/>
        <d v="1944-06-25T14:44:41"/>
        <d v="1947-02-13T22:59:00"/>
        <d v="1944-07-17T09:14:38"/>
        <d v="1945-11-16T15:00:04"/>
        <d v="1947-02-04T16:25:39"/>
        <d v="1944-07-14T15:17:46"/>
        <d v="1945-09-25T14:20:40"/>
        <d v="1946-03-15T05:04:57"/>
        <d v="1946-10-05T14:00:00"/>
        <d v="1944-12-04T06:00:00"/>
        <d v="1944-05-29T19:40:52"/>
        <d v="1944-06-18T21:59:00"/>
        <d v="1944-12-17T04:00:00"/>
        <d v="1946-06-06T04:01:31"/>
        <d v="1944-10-15T19:55:39"/>
        <d v="1944-12-21T00:00:00"/>
        <d v="1947-02-19T12:01:30"/>
        <d v="1946-08-17T16:52:18"/>
        <d v="1946-01-17T06:37:27"/>
        <d v="1947-03-13T13:24:46"/>
        <d v="1947-01-31T00:00:00"/>
        <d v="1945-03-17T14:05:20"/>
        <d v="1945-10-21T18:24:55"/>
        <d v="1944-11-29T03:00:00"/>
        <d v="1946-02-13T15:00:00"/>
        <d v="1946-05-01T03:59:00"/>
        <d v="1945-09-02T16:11:02"/>
        <d v="1946-05-22T22:00:00"/>
        <d v="1945-08-25T19:15:10"/>
        <d v="1946-08-05T18:00:00"/>
        <d v="1945-01-20T18:46:10"/>
        <d v="1947-01-02T22:03:39"/>
        <d v="1944-11-24T01:15:00"/>
        <d v="1944-12-29T17:05:38"/>
        <d v="1945-06-28T23:55:00"/>
        <d v="1944-11-20T13:13:54"/>
        <d v="1945-03-30T00:18:00"/>
        <d v="1945-02-28T21:16:00"/>
        <d v="1944-09-15T05:06:39"/>
        <d v="1947-02-22T10:14:42"/>
        <d v="1945-11-06T22:10:20"/>
        <d v="1945-11-01T04:15:59"/>
        <d v="1946-05-11T10:47:14"/>
        <d v="1945-05-25T19:47:19"/>
        <d v="1945-08-31T06:47:27"/>
        <d v="1945-07-31T06:03:10"/>
        <d v="1945-09-15T17:00:00"/>
        <d v="1946-07-03T03:40:24"/>
        <d v="1944-09-18T15:40:33"/>
        <d v="1945-08-26T12:12:00"/>
        <d v="1945-04-27T01:16:39"/>
        <d v="1944-11-11T01:29:53"/>
        <d v="1943-11-06T02:00:03"/>
        <d v="1939-12-01T00:50:00"/>
        <d v="1944-03-12T16:49:11"/>
        <d v="1945-05-26T20:05:00"/>
        <d v="1941-06-06T17:31:01"/>
        <d v="1946-07-26T22:00:00"/>
        <d v="1944-02-16T00:00:00"/>
        <d v="1944-12-22T01:29:45"/>
        <d v="1943-05-24T16:18:34"/>
        <d v="1946-04-07T18:31:22"/>
        <d v="1945-06-17T18:28:03"/>
        <d v="1946-02-26T23:59:00"/>
        <d v="1947-03-31T03:59:00"/>
        <d v="1945-02-15T22:15:29"/>
        <d v="1944-07-07T12:34:56"/>
        <d v="1945-06-28T21:06:08"/>
        <d v="1942-07-23T20:20:48"/>
        <d v="1940-08-31T02:00:00"/>
        <d v="1943-08-27T23:54:51"/>
        <d v="1942-05-20T01:12:06"/>
        <d v="1945-12-17T10:46:30"/>
        <d v="1945-10-24T21:20:00"/>
        <d v="1944-09-23T21:43:11"/>
        <d v="1944-05-28T15:35:01"/>
        <d v="1946-12-24T11:00:00"/>
        <d v="1945-04-03T01:30:22"/>
        <d v="1944-12-11T22:49:25"/>
        <d v="1945-01-29T20:12:00"/>
        <d v="1945-10-07T23:38:06"/>
        <d v="1945-09-21T20:34:24"/>
        <d v="1946-04-02T16:25:41"/>
        <d v="1945-03-26T00:44:45"/>
        <d v="1945-02-26T20:17:35"/>
        <d v="1946-05-14T16:21:00"/>
        <d v="1944-06-16T20:13:00"/>
        <d v="1944-12-11T11:19:29"/>
        <d v="1946-09-19T08:29:57"/>
        <d v="1945-07-24T16:00:58"/>
        <d v="1946-04-07T11:56:16"/>
        <d v="1944-07-13T05:11:00"/>
        <d v="1941-05-03T02:13:53"/>
        <d v="1941-10-12T23:00:00"/>
        <d v="1942-01-26T04:04:19"/>
        <d v="1942-03-16T19:17:15"/>
        <d v="1941-07-30T07:00:00"/>
        <d v="1941-03-22T01:40:38"/>
        <d v="1942-06-13T19:24:11"/>
        <d v="1943-12-31T05:26:00"/>
        <d v="1941-10-31T08:00:00"/>
        <d v="1942-12-14T22:11:50"/>
        <d v="1943-06-04T00:00:32"/>
        <d v="1943-01-01T20:59:44"/>
        <d v="1942-07-21T01:40:02"/>
        <d v="1944-08-01T17:00:00"/>
        <d v="1941-12-11T02:13:16"/>
        <d v="1942-11-21T22:00:00"/>
        <d v="1943-10-31T19:00:00"/>
        <d v="1943-03-07T15:42:15"/>
        <d v="1944-09-13T04:28:06"/>
        <d v="1943-02-22T08:09:00"/>
        <d v="1942-05-27T03:59:00"/>
        <d v="1944-12-15T07:59:00"/>
        <d v="1943-08-26T16:31:29"/>
        <d v="1943-01-08T08:48:55"/>
        <d v="1942-09-10T16:47:33"/>
        <d v="1943-11-30T21:21:07"/>
        <d v="1942-11-25T04:59:00"/>
        <d v="1944-06-15T17:41:22"/>
        <d v="1944-02-19T20:48:53"/>
        <d v="1942-03-01T06:59:00"/>
        <d v="1942-10-11T20:37:41"/>
        <d v="1941-09-22T08:10:54"/>
        <d v="1942-01-14T05:00:00"/>
        <d v="1941-05-31T05:59:00"/>
        <d v="1946-07-10T20:51:01"/>
        <d v="1941-06-10T04:00:00"/>
        <d v="1939-12-30T23:39:00"/>
        <d v="1943-02-27T21:25:00"/>
        <d v="1942-03-02T15:39:25"/>
        <d v="1940-08-01T01:59:00"/>
        <d v="1944-12-17T14:19:04"/>
        <d v="1941-06-12T00:35:27"/>
        <d v="1942-09-23T19:46:52"/>
        <d v="1942-11-21T02:26:00"/>
        <d v="1943-09-17T14:49:00"/>
        <d v="1944-08-12T18:11:00"/>
        <d v="1942-06-08T09:49:37"/>
        <d v="1941-03-18T15:54:42"/>
        <d v="1944-05-21T16:25:55"/>
        <d v="1943-10-08T10:27:17"/>
        <d v="1941-04-24T06:59:00"/>
        <d v="1943-11-23T12:49:53"/>
        <d v="1941-04-22T20:01:36"/>
        <d v="1942-04-17T21:22:40"/>
        <d v="1942-04-04T18:00:20"/>
        <d v="1942-12-12T22:17:32"/>
        <d v="1942-05-23T18:46:08"/>
        <d v="1942-12-17T14:20:00"/>
        <d v="1943-12-16T12:00:00"/>
        <d v="1946-04-29T21:59:00"/>
        <d v="1946-01-15T21:00:00"/>
        <d v="1941-12-29T05:45:36"/>
        <d v="1945-01-30T00:31:47"/>
        <d v="1942-03-15T03:59:00"/>
        <d v="1941-02-20T03:00:00"/>
        <d v="1943-03-27T05:04:33"/>
        <d v="1944-03-09T06:59:00"/>
        <d v="1941-11-26T04:35:39"/>
        <d v="1946-05-30T21:14:36"/>
        <d v="1940-07-03T04:00:00"/>
        <d v="1946-07-31T13:03:34"/>
        <d v="1942-06-03T15:45:30"/>
        <d v="1945-03-04T21:04:52"/>
        <d v="1946-08-17T06:59:00"/>
        <d v="1941-10-14T22:03:00"/>
        <d v="1942-04-20T03:59:00"/>
        <d v="1946-04-15T05:59:00"/>
        <d v="1944-02-05T20:31:11"/>
        <d v="1941-07-20T01:39:05"/>
        <d v="1944-07-10T18:11:07"/>
        <d v="1947-03-28T02:00:00"/>
        <d v="1947-04-13T04:07:40"/>
        <d v="1947-04-06T18:45:38"/>
        <d v="1947-03-16T18:34:01"/>
        <d v="1947-03-23T05:00:23"/>
        <d v="1947-04-26T19:15:19"/>
        <d v="1947-04-09T20:15:00"/>
        <d v="1947-04-08T11:49:54"/>
        <d v="1947-03-15T21:37:10"/>
        <d v="1947-04-05T09:20:42"/>
        <d v="1947-04-02T01:00:00"/>
        <d v="1947-03-25T23:59:00"/>
        <d v="1947-04-08T20:00:00"/>
        <d v="1947-03-26T04:36:00"/>
        <d v="1947-04-09T01:00:00"/>
        <d v="1947-03-31T00:40:11"/>
        <d v="1947-04-08T23:47:28"/>
        <d v="1947-03-25T03:33:00"/>
        <d v="1947-04-10T20:44:05"/>
        <d v="1947-03-31T04:00:00"/>
        <d v="1945-01-13T15:56:45"/>
        <d v="1945-03-28T19:52:30"/>
        <d v="1945-08-29T06:45:37"/>
        <d v="1945-02-14T03:21:13"/>
        <d v="1945-09-07T16:00:00"/>
        <d v="1945-08-21T07:21:12"/>
        <d v="1946-03-27T16:18:15"/>
        <d v="1946-04-30T20:48:26"/>
        <d v="1944-08-29T19:39:00"/>
        <d v="1946-01-16T13:00:00"/>
        <d v="1944-08-30T15:30:34"/>
        <d v="1945-06-28T21:55:53"/>
        <d v="1944-10-03T19:13:32"/>
        <d v="1945-04-29T22:02:41"/>
        <d v="1945-03-29T03:22:00"/>
        <d v="1946-12-08T14:51:39"/>
        <d v="1946-04-20T04:00:00"/>
        <d v="1946-05-13T04:59:00"/>
        <d v="1944-09-15T12:49:51"/>
        <d v="1944-11-07T19:47:51"/>
        <d v="1945-12-09T11:04:23"/>
        <d v="1946-04-02T00:10:00"/>
        <d v="1945-06-29T06:00:00"/>
        <d v="1944-10-28T22:22:42"/>
        <d v="1944-08-22T23:14:09"/>
        <d v="1944-06-25T22:04:24"/>
        <d v="1945-04-03T11:00:00"/>
        <d v="1945-10-19T15:01:14"/>
        <d v="1946-06-09T01:15:06"/>
        <d v="1945-10-23T02:06:23"/>
        <d v="1945-06-09T15:00:00"/>
        <d v="1946-01-14T05:00:00"/>
        <d v="1946-09-12T21:30:00"/>
        <d v="1945-05-06T00:52:36"/>
        <d v="1946-08-06T19:32:25"/>
        <d v="1945-11-06T21:40:33"/>
        <d v="1945-07-18T22:46:32"/>
        <d v="1944-09-30T20:59:02"/>
        <d v="1946-05-03T19:58:52"/>
        <d v="1945-07-14T19:37:02"/>
        <d v="1945-06-08T15:04:31"/>
        <d v="1947-01-06T21:00:00"/>
        <d v="1946-08-26T03:59:00"/>
        <d v="1945-03-06T13:31:17"/>
        <d v="1946-12-21T02:00:00"/>
        <d v="1946-11-23T02:00:00"/>
        <d v="1945-11-11T15:00:00"/>
        <d v="1945-08-31T22:49:03"/>
        <d v="1947-02-28T19:00:00"/>
        <d v="1946-04-18T20:05:04"/>
        <d v="1945-03-17T17:45:23"/>
        <d v="1946-10-13T06:04:42"/>
        <d v="1946-03-20T16:59:28"/>
        <d v="1945-04-01T20:02:33"/>
        <d v="1945-10-03T18:56:01"/>
        <d v="1946-08-28T04:01:09"/>
        <d v="1947-01-27T19:29:00"/>
        <d v="1946-07-13T22:56:32"/>
        <d v="1945-03-23T18:53:49"/>
        <d v="1946-02-23T16:08:33"/>
        <d v="1945-09-10T13:37:40"/>
        <d v="1946-03-10T23:34:05"/>
        <d v="1946-10-22T20:50:40"/>
        <d v="1944-08-01T11:39:39"/>
        <d v="1944-08-11T23:31:52"/>
        <d v="1944-08-23T20:38:08"/>
        <d v="1944-08-01T15:48:04"/>
        <d v="1944-09-25T13:27:24"/>
        <d v="1945-01-11T19:39:19"/>
        <d v="1944-10-12T18:43:14"/>
        <d v="1944-10-21T23:30:40"/>
        <d v="1944-07-04T17:13:56"/>
        <d v="1945-01-17T18:14:58"/>
        <d v="1944-11-27T14:59:00"/>
        <d v="1944-10-22T23:26:00"/>
        <d v="1944-10-27T22:57:51"/>
        <d v="1945-02-18T08:34:13"/>
        <d v="1945-03-25T19:43:15"/>
        <d v="1946-09-01T16:36:20"/>
        <d v="1946-07-01T14:25:10"/>
        <d v="1946-09-14T14:49:05"/>
        <d v="1946-02-19T13:48:09"/>
        <d v="1945-05-19T22:47:58"/>
        <d v="1945-01-29T03:25:00"/>
        <d v="1944-10-14T00:00:00"/>
        <d v="1944-12-13T13:12:57"/>
        <d v="1945-04-02T14:43:57"/>
        <d v="1944-10-29T22:45:42"/>
        <d v="1945-01-10T06:00:03"/>
        <d v="1945-02-03T16:11:18"/>
        <d v="1945-01-27T17:46:05"/>
        <d v="1945-08-08T06:59:00"/>
        <d v="1944-11-25T22:24:00"/>
        <d v="1945-02-09T13:13:42"/>
        <d v="1946-10-13T16:00:00"/>
        <d v="1946-07-23T10:32:46"/>
        <d v="1946-12-14T13:39:49"/>
        <d v="1946-02-02T07:50:33"/>
        <d v="1944-11-09T21:13:28"/>
        <d v="1946-10-09T14:32:50"/>
        <d v="1945-12-13T12:10:00"/>
        <d v="1945-06-25T21:59:00"/>
        <d v="1945-02-12T01:43:02"/>
        <d v="1945-11-12T17:16:44"/>
        <d v="1945-09-30T18:00:00"/>
        <d v="1944-09-28T15:19:09"/>
        <d v="1944-09-26T01:38:33"/>
        <d v="1947-02-10T16:20:30"/>
        <d v="1945-02-27T21:47:19"/>
        <d v="1944-08-19T21:50:26"/>
        <d v="1944-10-22T04:00:00"/>
        <d v="1946-07-02T07:38:56"/>
        <d v="1944-08-06T21:20:12"/>
        <d v="1945-02-26T07:32:16"/>
        <d v="1945-06-29T21:45:37"/>
        <d v="1946-07-24T19:00:00"/>
        <d v="1947-01-29T06:59:00"/>
        <d v="1945-04-01T04:37:30"/>
        <d v="1944-07-28T18:03:16"/>
        <d v="1945-03-30T01:01:30"/>
        <d v="1942-03-02T07:39:27"/>
        <d v="1944-01-30T19:01:00"/>
        <d v="1942-10-23T16:26:16"/>
        <d v="1944-01-07T02:08:00"/>
        <d v="1943-07-10T20:01:43"/>
        <d v="1944-02-16T22:10:17"/>
        <d v="1941-03-01T07:49:21"/>
        <d v="1944-05-07T22:00:00"/>
        <d v="1941-01-19T22:00:00"/>
        <d v="1944-02-23T16:25:07"/>
        <d v="1942-05-11T23:54:23"/>
        <d v="1941-03-02T12:57:07"/>
        <d v="1943-03-01T07:59:00"/>
        <d v="1945-01-22T23:08:15"/>
        <d v="1946-03-30T15:51:11"/>
        <d v="1943-02-16T19:25:29"/>
        <d v="1942-03-17T00:08:55"/>
        <d v="1941-09-29T03:00:00"/>
        <d v="1946-09-30T17:19:42"/>
        <d v="1943-05-06T04:59:00"/>
        <d v="1944-05-18T04:59:00"/>
        <d v="1945-02-28T05:59:00"/>
        <d v="1941-02-18T23:52:34"/>
        <d v="1941-06-09T03:00:00"/>
        <d v="1946-06-16T04:55:00"/>
        <d v="1942-12-14T15:36:17"/>
        <d v="1945-04-19T05:40:32"/>
        <d v="1941-07-29T06:59:00"/>
        <d v="1942-10-16T20:17:39"/>
        <d v="1944-07-08T23:01:40"/>
        <d v="1944-07-26T01:00:00"/>
        <d v="1945-04-23T00:00:00"/>
        <d v="1942-11-13T02:26:57"/>
        <d v="1943-05-23T00:30:37"/>
        <d v="1944-01-05T12:55:40"/>
        <d v="1944-07-16T20:31:12"/>
        <d v="1944-09-10T18:26:53"/>
        <d v="1941-12-14T05:48:41"/>
        <d v="1941-09-20T18:28:49"/>
        <d v="1944-02-05T17:01:24"/>
        <d v="1945-01-24T07:12:21"/>
        <d v="1947-03-07T07:30:00"/>
        <d v="1944-06-10T19:08:05"/>
        <d v="1944-05-02T17:11:40"/>
        <d v="1946-11-05T09:49:07"/>
        <d v="1947-02-28T04:00:00"/>
        <d v="1946-11-04T22:11:52"/>
        <d v="1945-12-13T07:59:00"/>
        <d v="1947-01-03T00:04:09"/>
        <d v="1946-01-29T04:17:00"/>
        <d v="1944-11-18T19:48:21"/>
        <d v="1945-06-28T03:06:42"/>
        <d v="1945-07-06T16:45:00"/>
        <d v="1946-06-27T23:15:33"/>
        <d v="1946-08-05T21:35:08"/>
        <d v="1944-06-14T06:50:05"/>
        <d v="1945-02-27T00:42:05"/>
        <d v="1944-06-11T00:12:35"/>
        <d v="1946-03-13T14:35:29"/>
        <d v="1946-03-29T12:36:20"/>
        <d v="1945-03-08T02:39:49"/>
        <d v="1942-07-09T23:48:00"/>
        <d v="1942-04-07T21:45:08"/>
        <d v="1942-11-26T12:00:00"/>
        <d v="1942-08-09T22:00:00"/>
        <d v="1944-11-10T22:45:38"/>
        <d v="1945-12-01T21:30:00"/>
        <d v="1940-05-30T04:59:00"/>
        <d v="1943-03-10T18:02:26"/>
        <d v="1942-12-14T18:52:08"/>
        <d v="1940-07-20T06:00:00"/>
        <d v="1941-06-05T15:18:01"/>
        <d v="1941-04-14T03:59:00"/>
        <d v="1942-02-10T21:43:03"/>
        <d v="1945-10-18T17:55:22"/>
        <d v="1942-04-11T17:02:45"/>
        <d v="1944-03-02T21:00:00"/>
        <d v="1946-01-30T18:00:00"/>
        <d v="1945-03-23T21:36:06"/>
        <d v="1942-10-05T09:59:00"/>
        <d v="1945-05-20T13:00:00"/>
        <d v="1945-03-02T18:57:27"/>
        <d v="1947-01-26T18:29:51"/>
        <d v="1945-12-31T16:27:01"/>
        <d v="1944-09-05T22:13:14"/>
        <d v="1946-06-22T16:06:23"/>
        <d v="1944-05-21T14:05:25"/>
        <d v="1946-12-28T22:01:40"/>
        <d v="1944-10-21T10:17:59"/>
        <d v="1945-10-29T22:45:00"/>
        <d v="1944-08-07T00:48:54"/>
        <d v="1945-06-02T05:26:00"/>
        <d v="1944-10-06T12:16:18"/>
        <d v="1944-10-30T03:59:00"/>
        <d v="1944-08-31T01:10:22"/>
        <d v="1946-11-06T18:12:55"/>
        <d v="1947-02-09T06:28:53"/>
        <d v="1944-08-10T18:57:31"/>
        <d v="1945-05-17T21:00:49"/>
        <d v="1945-10-19T23:00:00"/>
        <d v="1942-07-13T05:19:03"/>
        <d v="1943-12-11T06:08:27"/>
        <d v="1941-09-25T04:59:00"/>
        <d v="1944-01-14T19:33:00"/>
        <d v="1943-10-10T00:00:00"/>
        <d v="1940-10-31T00:26:00"/>
        <d v="1942-03-07T04:59:00"/>
        <d v="1943-05-06T15:33:14"/>
        <d v="1941-07-03T00:31:06"/>
        <d v="1943-07-06T13:24:42"/>
        <d v="1942-05-21T03:30:00"/>
        <d v="1942-01-22T19:26:13"/>
        <d v="1944-09-25T03:08:27"/>
        <d v="1941-12-23T05:00:00"/>
        <d v="1944-06-19T04:59:00"/>
        <d v="1941-12-04T05:59:00"/>
        <d v="1942-06-14T03:59:00"/>
        <d v="1943-07-01T05:00:00"/>
        <d v="1943-03-09T22:38:28"/>
        <d v="1941-06-13T03:59:00"/>
        <d v="1944-05-13T06:58:51"/>
        <d v="1941-07-02T19:52:20"/>
        <d v="1946-08-10T06:28:36"/>
        <d v="1944-04-29T14:01:30"/>
        <d v="1945-07-10T06:02:38"/>
        <d v="1944-04-18T02:36:01"/>
        <d v="1939-11-22T05:59:00"/>
        <d v="1946-06-05T17:02:00"/>
        <d v="1944-07-08T10:09:11"/>
        <d v="1941-04-20T04:21:13"/>
        <d v="1946-11-06T11:05:37"/>
        <d v="1943-10-15T14:33:35"/>
        <d v="1942-03-01T03:00:00"/>
        <d v="1946-03-11T05:00:00"/>
        <d v="1942-05-22T19:00:00"/>
        <d v="1945-04-16T21:10:05"/>
        <d v="1942-10-26T02:21:53"/>
        <d v="1943-03-22T22:42:41"/>
        <d v="1944-09-29T00:00:00"/>
        <d v="1944-12-19T08:42:21"/>
        <d v="1942-10-05T03:59:00"/>
        <d v="1944-05-11T18:43:56"/>
        <d v="1944-09-14T10:18:54"/>
        <d v="1946-04-21T06:32:52"/>
        <d v="1942-01-10T01:00:00"/>
        <d v="1944-08-12T12:58:18"/>
        <d v="1944-04-29T15:55:29"/>
        <d v="1946-12-02T15:05:15"/>
        <d v="1946-08-04T19:01:08"/>
        <d v="1943-04-19T03:38:21"/>
        <d v="1943-11-14T04:00:00"/>
        <d v="1942-11-17T01:17:24"/>
        <d v="1946-08-05T07:00:00"/>
        <d v="1943-08-18T08:01:09"/>
        <d v="1943-03-09T18:07:31"/>
        <d v="1943-07-12T21:35:25"/>
        <d v="1945-12-17T07:59:00"/>
        <d v="1942-06-11T07:00:00"/>
        <d v="1945-11-17T04:59:00"/>
        <d v="1946-04-02T12:01:02"/>
        <d v="1944-07-07T17:24:25"/>
        <d v="1946-12-03T15:04:47"/>
        <d v="1946-09-01T07:00:00"/>
        <d v="1944-11-28T19:58:01"/>
        <d v="1946-08-01T23:00:00"/>
        <d v="1946-03-13T09:24:43"/>
        <d v="1945-02-27T15:21:16"/>
        <d v="1945-08-18T18:19:02"/>
        <d v="1946-12-10T16:20:08"/>
        <d v="1946-02-11T04:42:12"/>
        <d v="1945-07-01T21:26:26"/>
        <d v="1945-02-16T03:26:31"/>
        <d v="1945-12-19T14:07:17"/>
        <d v="1946-12-06T01:09:02"/>
        <d v="1945-07-14T21:38:56"/>
        <d v="1944-07-08T19:40:11"/>
        <d v="1944-08-24T22:20:12"/>
        <d v="1944-07-30T02:50:38"/>
        <d v="1944-11-11T12:35:08"/>
        <d v="1946-01-04T22:50:13"/>
        <d v="1945-06-10T20:00:00"/>
        <d v="1947-01-22T17:05:43"/>
        <d v="1940-06-30T23:00:00"/>
        <d v="1944-07-08T14:31:03"/>
        <d v="1943-10-15T03:59:00"/>
        <d v="1944-12-01T13:00:45"/>
        <d v="1940-08-22T04:00:00"/>
        <d v="1941-09-17T14:30:22"/>
        <d v="1946-11-22T08:45:43"/>
        <d v="1946-08-17T23:54:51"/>
        <d v="1946-01-09T23:00:00"/>
        <d v="1945-02-03T19:44:01"/>
        <d v="1946-07-07T23:03:34"/>
        <d v="1943-03-24T04:08:59"/>
        <d v="1941-09-07T21:02:43"/>
        <d v="1943-03-08T21:08:19"/>
        <d v="1942-03-23T04:00:00"/>
        <d v="1945-08-11T08:46:49"/>
        <d v="1946-09-21T17:00:21"/>
        <d v="1944-05-12T23:04:00"/>
        <d v="1944-09-22T01:41:37"/>
        <d v="1946-06-10T13:39:32"/>
        <d v="1945-06-09T10:05:53"/>
        <d v="1942-08-12T03:00:00"/>
        <d v="1945-06-09T04:25:46"/>
        <d v="1944-04-19T03:59:00"/>
        <d v="1945-03-28T18:31:59"/>
        <d v="1940-03-13T21:55:00"/>
        <d v="1944-08-25T00:31:21"/>
        <d v="1942-11-28T23:54:56"/>
        <d v="1945-01-07T01:00:00"/>
        <d v="1946-12-14T05:00:00"/>
        <d v="1944-04-24T01:58:38"/>
        <d v="1945-05-05T06:58:00"/>
        <d v="1945-12-17T01:00:00"/>
        <d v="1944-05-07T20:45:19"/>
        <d v="1943-12-29T06:02:33"/>
        <d v="1943-06-30T18:00:00"/>
        <d v="1946-11-30T04:59:00"/>
        <d v="1943-11-14T23:15:03"/>
        <d v="1946-11-09T13:37:07"/>
        <d v="1946-01-20T16:59:34"/>
        <d v="1946-12-10T04:59:00"/>
        <d v="1945-06-11T16:25:14"/>
        <d v="1942-07-08T02:07:27"/>
        <d v="1943-05-22T04:07:24"/>
        <d v="1945-04-15T00:00:00"/>
        <d v="1943-05-22T15:38:11"/>
        <d v="1943-12-01T22:59:00"/>
        <d v="1945-05-29T01:42:58"/>
        <d v="1943-12-25T00:32:17"/>
        <d v="1946-02-18T02:00:53"/>
        <d v="1945-11-23T15:49:11"/>
        <d v="1944-04-30T12:30:10"/>
        <d v="1944-12-01T04:00:00"/>
        <d v="1943-04-16T18:15:42"/>
        <d v="1946-02-24T11:52:12"/>
        <d v="1945-02-28T20:00:00"/>
        <d v="1946-01-29T21:59:00"/>
        <d v="1944-07-21T15:25:50"/>
        <d v="1946-12-30T18:20:54"/>
        <d v="1946-03-23T08:11:38"/>
        <d v="1946-05-14T17:35:01"/>
        <d v="1943-05-30T12:00:00"/>
        <d v="1943-12-24T08:00:29"/>
        <d v="1944-08-21T18:31:23"/>
        <d v="1945-05-22T20:29:36"/>
        <d v="1946-10-19T20:11:55"/>
        <d v="1945-12-31T23:19:51"/>
        <d v="1946-06-27T15:45:23"/>
        <d v="1946-10-01T06:41:24"/>
        <d v="1946-05-06T13:57:12"/>
        <d v="1945-05-06T16:01:58"/>
        <d v="1946-05-05T19:49:42"/>
        <d v="1943-07-24T16:21:28"/>
        <d v="1944-07-21T21:08:09"/>
        <d v="1945-06-03T21:00:00"/>
        <d v="1946-12-17T18:30:57"/>
        <d v="1945-06-23T19:00:00"/>
        <d v="1945-11-09T23:58:20"/>
        <d v="1942-05-15T04:59:00"/>
        <d v="1941-11-22T03:53:16"/>
        <d v="1942-06-03T17:19:55"/>
        <d v="1944-05-02T06:59:00"/>
        <d v="1942-07-14T20:03:07"/>
        <d v="1941-12-12T04:59:00"/>
        <d v="1941-09-06T04:54:18"/>
        <d v="1940-09-09T03:59:00"/>
        <d v="1943-08-01T01:49:54"/>
        <d v="1943-02-23T09:09:15"/>
        <d v="1941-02-27T20:00:00"/>
        <d v="1941-10-05T16:58:52"/>
        <d v="1942-12-21T21:30:32"/>
        <d v="1942-03-04T03:00:00"/>
        <d v="1941-09-30T17:36:13"/>
        <d v="1942-10-25T03:59:00"/>
        <d v="1941-11-29T15:02:15"/>
        <d v="1942-03-07T02:43:55"/>
        <d v="1945-06-30T03:40:00"/>
        <d v="1942-06-29T03:59:00"/>
        <d v="1942-02-11T03:35:14"/>
        <d v="1941-05-03T20:50:48"/>
        <d v="1942-11-08T19:07:07"/>
        <d v="1943-05-30T00:00:00"/>
        <d v="1944-11-19T04:00:00"/>
        <d v="1943-01-25T05:09:34"/>
        <d v="1944-11-10T18:03:13"/>
        <d v="1942-09-09T03:55:00"/>
        <d v="1945-07-03T17:00:17"/>
        <d v="1944-05-26T04:59:00"/>
        <d v="1941-08-13T01:00:00"/>
        <d v="1943-04-14T22:16:33"/>
        <d v="1944-09-21T20:46:16"/>
        <d v="1940-12-07T04:59:00"/>
        <d v="1941-02-18T01:56:41"/>
        <d v="1942-10-01T18:40:03"/>
        <d v="1945-10-25T04:59:00"/>
        <d v="1941-07-22T20:08:56"/>
        <d v="1942-08-15T03:07:25"/>
        <d v="1943-12-31T23:08:56"/>
        <d v="1947-01-10T17:49:08"/>
        <d v="1947-01-06T07:12:49"/>
        <d v="1940-03-13T06:59:00"/>
        <d v="1940-11-28T05:00:00"/>
        <d v="1945-08-03T00:33:53"/>
        <d v="1944-12-06T23:21:27"/>
        <d v="1945-03-10T11:07:43"/>
        <d v="1944-09-19T18:32:49"/>
        <d v="1946-03-09T00:35:00"/>
        <d v="1944-08-14T02:04:23"/>
        <d v="1945-07-10T04:58:11"/>
        <d v="1944-02-02T11:41:32"/>
        <d v="1941-04-22T06:59:00"/>
        <d v="1943-04-26T21:16:31"/>
        <d v="1942-10-03T23:07:13"/>
        <d v="1943-10-18T12:13:06"/>
        <d v="1944-12-03T18:30:29"/>
        <d v="1943-11-08T01:18:59"/>
        <d v="1946-11-02T18:00:08"/>
        <d v="1943-01-10T20:00:24"/>
        <d v="1944-11-12T06:39:19"/>
        <d v="1945-12-28T16:50:10"/>
        <d v="1940-07-19T19:00:00"/>
        <d v="1943-09-13T13:07:20"/>
        <d v="1943-11-26T06:41:54"/>
        <d v="1946-02-09T16:18:30"/>
        <d v="1944-11-14T08:05:48"/>
        <d v="1945-03-31T16:36:22"/>
        <d v="1940-07-29T00:00:00"/>
        <d v="1946-07-12T06:49:59"/>
        <d v="1946-06-28T20:20:14"/>
        <d v="1944-03-13T18:58:29"/>
        <d v="1945-01-08T07:59:00"/>
        <d v="1944-01-27T15:10:27"/>
        <d v="1946-03-30T16:56:25"/>
        <d v="1943-09-15T20:30:06"/>
        <d v="1946-12-22T07:59:00"/>
        <d v="1943-02-03T20:29:34"/>
        <d v="1941-07-14T17:32:54"/>
        <d v="1942-05-18T17:05:05"/>
        <d v="1945-09-21T20:27:39"/>
        <d v="1944-07-22T18:23:11"/>
        <d v="1945-06-06T03:50:00"/>
        <d v="1946-06-24T03:59:00"/>
        <d v="1946-04-07T15:00:35"/>
        <d v="1944-12-03T21:06:58"/>
        <d v="1942-09-14T01:35:37"/>
        <d v="1947-02-09T05:00:00"/>
        <d v="1947-03-01T16:49:11"/>
        <d v="1945-08-20T18:00:22"/>
        <d v="1945-06-20T05:00:00"/>
        <d v="1945-04-16T13:55:20"/>
        <d v="1943-09-09T03:59:00"/>
        <d v="1946-05-04T13:01:47"/>
        <d v="1946-07-20T00:13:06"/>
        <d v="1945-04-30T15:11:49"/>
        <d v="1946-06-05T06:01:07"/>
        <d v="1947-01-17T15:16:37"/>
        <d v="1945-04-09T04:06:32"/>
        <d v="1945-11-11T17:04:28"/>
        <d v="1947-02-20T00:07:33"/>
        <d v="1944-09-30T21:37:05"/>
        <d v="1947-02-08T05:00:00"/>
        <d v="1946-01-23T16:00:00"/>
        <d v="1943-03-25T08:23:59"/>
        <d v="1946-09-06T02:00:00"/>
        <d v="1945-04-01T03:59:00"/>
        <d v="1946-10-24T17:00:00"/>
        <d v="1946-04-20T22:00:00"/>
        <d v="1946-03-22T06:59:00"/>
        <d v="1947-02-13T20:00:27"/>
        <d v="1946-12-14T23:00:00"/>
        <d v="1946-11-20T04:59:00"/>
        <d v="1946-03-25T17:11:30"/>
        <d v="1945-08-09T18:31:40"/>
        <d v="1946-12-01T07:00:00"/>
        <d v="1945-02-26T14:00:59"/>
        <d v="1945-11-12T13:20:00"/>
        <d v="1945-10-13T09:59:58"/>
        <d v="1945-07-04T03:00:00"/>
        <d v="1943-01-15T20:19:25"/>
        <d v="1942-10-31T20:22:48"/>
        <d v="1945-09-22T20:38:02"/>
        <d v="1943-03-08T07:28:39"/>
        <d v="1942-05-31T19:43:09"/>
        <d v="1942-04-15T06:10:24"/>
        <d v="1943-11-15T05:39:33"/>
        <d v="1942-04-06T04:00:00"/>
        <d v="1944-04-12T23:00:00"/>
        <d v="1942-04-13T17:36:00"/>
        <d v="1944-04-08T06:59:00"/>
        <d v="1943-11-03T01:00:00"/>
        <d v="1945-05-13T19:49:39"/>
        <d v="1944-02-05T19:00:48"/>
        <d v="1942-03-12T06:59:00"/>
        <d v="1945-07-21T18:02:25"/>
        <d v="1945-10-31T08:00:00"/>
        <d v="1942-08-28T00:00:00"/>
        <d v="1945-08-17T17:15:12"/>
        <d v="1943-07-26T01:27:16"/>
        <d v="1946-04-22T00:00:00"/>
        <d v="1942-01-26T18:54:07"/>
        <d v="1945-06-25T15:22:48"/>
        <d v="1946-10-28T19:00:00"/>
        <d v="1944-09-19T19:00:15"/>
        <d v="1946-02-10T04:59:00"/>
        <d v="1943-11-12T20:22:35"/>
        <d v="1945-08-14T06:40:36"/>
        <d v="1943-09-02T04:00:00"/>
        <d v="1944-04-23T21:08:47"/>
        <d v="1943-06-24T05:00:00"/>
        <d v="1944-07-17T03:00:00"/>
        <d v="1945-12-12T00:00:00"/>
        <d v="1947-01-04T19:47:27"/>
        <d v="1945-03-26T23:31:51"/>
        <d v="1946-01-30T14:48:43"/>
        <d v="1944-11-10T07:59:00"/>
        <d v="1947-03-09T14:55:16"/>
        <d v="1943-11-30T04:02:00"/>
        <d v="1946-04-21T19:49:04"/>
        <d v="1947-03-01T19:51:40"/>
        <d v="1943-11-26T03:02:00"/>
        <d v="1947-03-12T03:00:00"/>
        <d v="1946-10-15T20:30:00"/>
        <d v="1944-02-20T18:00:00"/>
        <d v="1945-09-02T19:00:10"/>
        <d v="1945-07-27T15:59:25"/>
        <d v="1946-12-13T21:01:18"/>
        <d v="1943-04-01T15:52:45"/>
        <d v="1946-12-02T01:07:53"/>
        <d v="1944-08-14T08:17:57"/>
        <d v="1946-08-05T07:52:18"/>
        <d v="1945-11-16T16:09:07"/>
        <d v="1947-01-23T15:32:48"/>
        <d v="1946-05-06T22:50:51"/>
        <d v="1946-11-21T10:50:46"/>
        <d v="1946-06-18T23:00:00"/>
        <d v="1945-06-09T18:01:27"/>
        <d v="1946-12-07T19:18:56"/>
        <d v="1944-03-24T23:24:10"/>
        <d v="1947-02-13T17:23:40"/>
        <d v="1944-11-16T00:00:00"/>
        <d v="1945-01-29T19:58:33"/>
        <d v="1946-05-22T03:00:00"/>
        <d v="1946-11-21T20:28:27"/>
        <d v="1946-04-26T02:00:00"/>
        <d v="1944-12-19T01:00:00"/>
        <d v="1947-03-11T01:58:35"/>
        <d v="1947-03-06T05:00:00"/>
        <d v="1947-01-09T21:59:00"/>
        <d v="1946-12-09T00:00:04"/>
        <d v="1945-12-05T16:47:16"/>
        <d v="1947-03-11T12:10:42"/>
        <d v="1944-02-22T12:00:57"/>
        <d v="1944-12-20T14:47:59"/>
        <d v="1944-01-04T15:38:09"/>
        <d v="1942-02-25T16:17:03"/>
        <d v="1946-01-01T22:59:00"/>
        <d v="1945-02-02T04:00:00"/>
        <d v="1945-09-15T14:59:51"/>
        <d v="1941-07-23T06:50:00"/>
        <d v="1946-01-12T04:11:26"/>
        <d v="1942-05-08T02:00:04"/>
        <d v="1941-03-10T04:00:00"/>
        <d v="1942-06-28T04:27:23"/>
        <d v="1943-09-05T03:59:00"/>
        <d v="1944-06-21T16:01:00"/>
        <d v="1942-06-25T18:00:00"/>
        <d v="1943-12-05T23:22:00"/>
        <d v="1939-11-30T17:00:00"/>
        <d v="1942-04-22T04:00:00"/>
        <d v="1942-04-17T16:44:36"/>
        <d v="1942-09-24T03:59:00"/>
        <d v="1943-01-19T17:21:20"/>
        <d v="1943-01-25T22:54:16"/>
        <d v="1942-02-21T17:33:46"/>
        <d v="1942-03-13T03:59:00"/>
        <d v="1944-03-24T19:10:33"/>
        <d v="1941-02-04T00:46:49"/>
        <d v="1942-06-27T17:26:56"/>
        <d v="1943-06-20T03:31:36"/>
        <d v="1943-12-30T07:00:00"/>
        <d v="1941-12-11T03:39:56"/>
        <d v="1944-08-06T18:00:00"/>
        <d v="1942-03-09T04:02:09"/>
        <d v="1942-05-04T19:15:28"/>
        <d v="1944-08-27T01:00:00"/>
        <d v="1943-03-08T23:42:17"/>
        <d v="1943-03-20T18:03:35"/>
        <d v="1944-05-05T00:06:29"/>
        <d v="1944-04-16T23:00:00"/>
        <d v="1942-05-02T23:00:26"/>
        <d v="1942-06-06T13:14:17"/>
        <d v="1942-05-04T17:25:43"/>
        <d v="1939-12-08T18:24:00"/>
        <d v="1940-02-14T05:00:00"/>
        <d v="1939-09-25T03:59:00"/>
        <d v="1943-12-14T01:58:05"/>
        <d v="1944-03-31T18:36:40"/>
        <d v="1947-04-03T05:15:01"/>
        <d v="1947-04-08T20:29:29"/>
        <d v="1947-03-19T18:07:27"/>
        <d v="1947-03-25T20:14:45"/>
        <d v="1947-03-28T23:32:11"/>
        <d v="1947-04-29T17:00:00"/>
        <d v="1944-08-24T22:00:40"/>
        <d v="1945-06-12T18:45:37"/>
        <d v="1944-07-15T14:59:06"/>
        <d v="1945-12-23T00:00:00"/>
        <d v="1944-08-16T00:08:10"/>
        <d v="1945-02-04T15:04:31"/>
        <d v="1944-05-27T17:50:00"/>
        <d v="1944-11-03T17:34:00"/>
        <d v="1944-06-09T13:44:03"/>
        <d v="1944-03-06T22:11:35"/>
        <d v="1944-06-24T15:22:23"/>
        <d v="1944-06-27T21:31:24"/>
        <d v="1946-12-18T07:59:00"/>
        <d v="1946-10-29T15:25:38"/>
        <d v="1945-07-10T19:31:44"/>
        <d v="1944-10-04T05:00:00"/>
        <d v="1946-01-06T19:47:00"/>
        <d v="1946-06-23T17:27:49"/>
        <d v="1945-03-29T23:39:00"/>
        <d v="1946-10-16T19:10:31"/>
        <d v="1946-08-24T14:34:36"/>
        <d v="1946-02-18T22:22:18"/>
        <d v="1945-08-09T18:37:08"/>
        <d v="1947-01-02T20:12:50"/>
        <d v="1945-04-28T02:25:39"/>
        <d v="1945-06-04T15:12:32"/>
        <d v="1945-04-19T16:13:42"/>
        <d v="1945-01-08T17:21:00"/>
        <d v="1945-04-30T22:02:16"/>
        <d v="1945-06-03T18:48:24"/>
        <d v="1945-10-15T14:52:58"/>
        <d v="1945-01-29T00:39:00"/>
        <d v="1945-08-01T15:35:24"/>
        <d v="1946-02-05T16:58:00"/>
        <d v="1946-04-29T22:00:00"/>
        <d v="1944-12-09T16:31:10"/>
        <d v="1945-12-27T00:16:40"/>
        <d v="1945-10-24T22:25:56"/>
        <d v="1946-01-15T23:00:00"/>
        <d v="1945-10-19T12:45:33"/>
        <d v="1946-04-24T22:16:56"/>
        <d v="1945-04-12T16:19:25"/>
        <d v="1946-02-08T19:30:11"/>
        <d v="1944-12-16T04:32:21"/>
        <d v="1945-06-23T18:39:56"/>
        <d v="1945-04-22T01:39:31"/>
        <d v="1945-08-27T15:53:44"/>
        <d v="1945-02-10T20:14:20"/>
        <d v="1946-09-08T20:03:57"/>
        <d v="1945-12-08T22:12:46"/>
        <d v="1946-11-24T21:53:03"/>
        <d v="1945-08-24T00:18:50"/>
        <d v="1945-10-03T00:23:36"/>
        <d v="1945-09-29T19:02:22"/>
        <d v="1945-04-08T22:27:28"/>
        <d v="1945-08-02T04:30:03"/>
        <d v="1945-02-20T01:21:47"/>
        <d v="1944-11-12T02:37:23"/>
        <d v="1945-08-03T16:50:32"/>
        <d v="1945-01-08T20:07:04"/>
        <d v="1946-07-21T15:02:20"/>
        <d v="1945-01-13T19:29:00"/>
        <d v="1945-07-23T21:59:00"/>
        <d v="1945-01-02T06:17:44"/>
        <d v="1945-03-29T18:04:04"/>
        <d v="1945-10-27T02:53:43"/>
        <d v="1945-08-06T15:33:37"/>
        <d v="1945-02-24T08:41:33"/>
        <d v="1947-01-09T08:57:00"/>
        <d v="1945-10-13T20:22:38"/>
        <d v="1944-12-31T21:14:16"/>
        <d v="1945-06-30T21:59:44"/>
        <d v="1944-12-16T20:28:26"/>
        <d v="1946-04-13T06:26:04"/>
        <d v="1946-03-04T19:44:56"/>
        <d v="1945-05-11T16:18:51"/>
        <d v="1946-03-29T20:10:58"/>
        <d v="1946-01-01T00:56:47"/>
        <d v="1946-09-02T14:02:55"/>
        <d v="1945-01-17T02:39:50"/>
        <d v="1945-04-09T06:00:00"/>
        <d v="1944-11-04T04:22:37"/>
        <d v="1945-08-16T21:01:15"/>
        <d v="1945-09-05T09:47:55"/>
        <d v="1945-08-23T17:34:42"/>
        <d v="1946-11-25T18:41:13"/>
        <d v="1944-05-29T23:30:00"/>
        <d v="1945-08-20T03:59:00"/>
        <d v="1946-07-14T20:42:26"/>
        <d v="1945-03-12T15:00:00"/>
        <d v="1944-08-08T21:13:07"/>
        <d v="1945-03-22T19:34:04"/>
        <d v="1945-02-16T17:43:09"/>
        <d v="1944-11-08T01:41:35"/>
        <d v="1945-02-19T16:29:56"/>
        <d v="1945-03-09T16:23:56"/>
        <d v="1944-12-29T16:54:50"/>
        <d v="1944-10-25T21:25:08"/>
        <d v="1946-05-26T22:04:00"/>
        <d v="1945-08-06T04:04:52"/>
        <d v="1946-03-22T06:38:53"/>
        <d v="1945-03-10T17:49:11"/>
        <d v="1947-02-04T16:44:00"/>
        <d v="1946-02-10T03:08:24"/>
        <d v="1946-06-27T02:23:33"/>
        <d v="1945-03-06T05:14:57"/>
        <d v="1946-02-25T21:35:43"/>
        <d v="1945-08-02T04:27:54"/>
        <d v="1945-10-03T06:39:46"/>
        <d v="1946-01-27T14:46:10"/>
        <d v="1945-03-15T18:00:00"/>
        <d v="1945-12-05T22:57:42"/>
        <d v="1945-10-16T19:38:49"/>
        <d v="1946-02-11T21:35:13"/>
        <d v="1945-07-21T04:59:00"/>
        <d v="1945-03-17T15:00:28"/>
        <d v="1944-08-13T15:00:22"/>
        <d v="1946-05-24T18:06:31"/>
        <d v="1945-09-24T04:33:41"/>
        <d v="1946-11-25T15:27:51"/>
        <d v="1946-11-11T04:00:00"/>
        <d v="1946-08-30T05:36:00"/>
        <d v="1944-11-28T04:25:15"/>
        <d v="1944-10-26T03:11:00"/>
        <d v="1947-03-04T21:48:10"/>
        <d v="1945-12-27T23:00:00"/>
        <d v="1947-02-01T16:36:49"/>
        <d v="1947-03-10T04:50:08"/>
        <d v="1946-04-19T18:45:50"/>
        <d v="1947-02-24T23:03:59"/>
        <d v="1946-03-23T13:27:36"/>
        <d v="1946-06-08T19:00:00"/>
        <d v="1946-03-22T14:18:05"/>
        <d v="1947-01-02T04:17:00"/>
        <d v="1942-07-18T04:28:16"/>
        <d v="1943-04-15T19:00:00"/>
        <d v="1945-09-28T19:29:00"/>
        <d v="1942-09-22T17:15:48"/>
        <d v="1943-05-08T02:27:33"/>
        <d v="1942-05-09T17:00:00"/>
        <d v="1942-10-27T05:00:00"/>
        <d v="1941-02-06T10:18:49"/>
        <d v="1942-05-23T01:47:35"/>
        <d v="1942-01-23T23:49:52"/>
        <d v="1940-09-02T01:03:00"/>
        <d v="1942-11-09T18:57:49"/>
        <d v="1940-10-09T00:16:16"/>
        <d v="1940-07-08T22:00:00"/>
        <d v="1944-11-01T08:52:50"/>
        <d v="1942-08-11T16:35:45"/>
        <d v="1943-01-12T22:48:33"/>
        <d v="1942-07-27T02:00:00"/>
        <d v="1945-10-08T22:28:04"/>
        <d v="1942-04-29T15:30:08"/>
        <d v="1941-07-30T18:46:23"/>
        <d v="1942-04-30T17:00:03"/>
        <d v="1941-09-13T22:00:03"/>
        <d v="1941-10-10T23:57:59"/>
        <d v="1942-04-21T16:59:36"/>
        <d v="1942-05-26T01:59:57"/>
        <d v="1941-11-14T16:11:48"/>
        <d v="1943-05-08T16:33:59"/>
        <d v="1942-06-22T05:27:56"/>
        <d v="1941-01-14T01:51:00"/>
        <d v="1942-06-15T09:59:00"/>
        <d v="1943-04-28T04:02:20"/>
        <d v="1942-05-22T15:29:04"/>
        <d v="1942-06-05T22:42:55"/>
        <d v="1943-03-28T22:54:52"/>
        <d v="1941-08-03T21:05:38"/>
        <d v="1945-01-25T23:13:07"/>
        <d v="1942-12-30T18:00:00"/>
        <d v="1942-06-22T18:32:55"/>
        <d v="1945-09-25T18:38:24"/>
        <d v="1944-09-19T19:48:38"/>
        <d v="1946-06-06T21:06:00"/>
        <d v="1944-11-13T01:22:14"/>
        <d v="1945-03-12T00:20:16"/>
        <d v="1945-10-01T21:00:00"/>
        <d v="1945-05-09T01:45:04"/>
        <d v="1944-08-12T22:50:34"/>
        <d v="1945-04-18T18:25:49"/>
        <d v="1945-05-12T23:56:12"/>
        <d v="1946-01-30T10:43:33"/>
        <d v="1944-12-11T21:02:41"/>
        <d v="1947-02-25T00:09:49"/>
        <d v="1944-08-18T09:21:17"/>
        <d v="1945-02-20T20:09:13"/>
        <d v="1944-11-27T16:40:52"/>
        <d v="1945-03-17T18:15:30"/>
        <d v="1944-11-11T17:20:28"/>
        <d v="1944-07-17T03:43:24"/>
        <d v="1946-10-14T19:21:00"/>
        <d v="1945-10-11T23:13:41"/>
        <d v="1946-04-21T14:52:00"/>
        <d v="1944-11-16T00:24:52"/>
        <d v="1944-12-19T04:30:00"/>
        <d v="1942-06-27T20:16:11"/>
        <d v="1944-12-06T04:59:00"/>
        <d v="1943-10-17T03:59:00"/>
        <d v="1945-08-18T11:00:00"/>
        <d v="1942-03-24T00:56:15"/>
        <d v="1945-04-18T04:50:00"/>
        <d v="1945-08-13T03:59:00"/>
        <d v="1942-08-15T20:22:46"/>
        <d v="1943-02-28T18:01:08"/>
        <d v="1939-12-31T06:00:00"/>
        <d v="1944-11-29T19:59:05"/>
        <d v="1943-07-29T02:32:46"/>
        <d v="1941-07-30T15:34:15"/>
        <d v="1943-02-23T04:59:00"/>
        <d v="1945-01-31T21:39:12"/>
        <d v="1941-10-27T16:12:01"/>
        <d v="1943-09-25T10:46:58"/>
        <d v="1943-09-30T03:59:00"/>
        <d v="1940-12-31T03:00:00"/>
        <d v="1942-07-07T12:29:29"/>
        <d v="1945-02-25T00:30:00"/>
        <d v="1943-10-04T05:00:00"/>
        <d v="1942-04-03T17:33:23"/>
        <d v="1946-09-29T04:27:00"/>
        <d v="1943-05-30T17:00:00"/>
        <d v="1945-10-06T03:59:00"/>
        <d v="1942-03-20T20:48:00"/>
        <d v="1947-03-04T19:26:21"/>
        <d v="1942-09-20T04:46:47"/>
        <d v="1945-05-30T03:59:00"/>
        <d v="1942-05-27T15:43:13"/>
        <d v="1942-12-23T23:47:37"/>
        <d v="1944-05-13T17:53:06"/>
        <d v="1945-04-29T13:59:00"/>
        <d v="1941-11-13T19:37:00"/>
        <d v="1945-03-04T22:49:34"/>
        <d v="1945-10-11T12:41:29"/>
        <d v="1946-10-10T12:35:39"/>
        <d v="1945-07-28T03:20:51"/>
        <d v="1944-07-30T00:58:19"/>
        <d v="1946-05-08T20:50:00"/>
        <d v="1944-08-19T23:32:28"/>
        <d v="1945-04-21T21:05:38"/>
        <d v="1946-08-31T15:59:54"/>
        <d v="1945-09-15T02:31:52"/>
        <d v="1947-02-07T21:40:35"/>
        <d v="1946-05-18T08:12:01"/>
        <d v="1945-04-11T02:51:57"/>
        <d v="1944-08-21T14:12:29"/>
        <d v="1946-05-17T19:49:05"/>
        <d v="1945-01-10T02:36:34"/>
        <d v="1945-04-08T23:14:07"/>
        <d v="1944-08-02T19:41:37"/>
        <d v="1945-10-07T17:00:00"/>
        <d v="1944-09-13T19:55:03"/>
        <d v="1945-05-14T03:00:00"/>
        <d v="1945-11-14T16:04:58"/>
        <d v="1946-10-28T23:43:54"/>
        <d v="1945-03-14T17:28:00"/>
        <d v="1945-06-13T04:09:29"/>
        <d v="1944-07-03T23:07:12"/>
        <d v="1945-12-23T07:55:36"/>
        <d v="1945-12-28T16:12:33"/>
        <d v="1945-03-29T13:14:00"/>
        <d v="1946-03-22T11:52:07"/>
        <d v="1946-01-24T14:08:17"/>
        <d v="1946-03-12T20:45:24"/>
        <d v="1944-10-03T19:13:41"/>
        <d v="1945-04-23T20:17:06"/>
        <d v="1944-08-05T23:13:48"/>
        <d v="1947-02-23T05:51:40"/>
        <d v="1944-08-05T15:56:49"/>
        <d v="1946-06-18T08:11:57"/>
        <d v="1945-09-21T20:10:01"/>
        <d v="1944-08-01T18:05:47"/>
        <d v="1946-03-24T20:36:40"/>
        <d v="1942-09-12T03:59:00"/>
        <d v="1944-11-10T21:20:00"/>
        <d v="1943-12-22T21:54:14"/>
        <d v="1942-04-28T01:13:43"/>
        <d v="1946-06-16T12:59:50"/>
        <d v="1944-04-27T17:06:22"/>
        <d v="1945-08-10T02:00:00"/>
        <d v="1947-03-14T00:00:00"/>
        <d v="1942-07-14T05:42:31"/>
        <d v="1946-08-21T06:59:00"/>
        <d v="1947-01-01T22:59:00"/>
        <d v="1945-01-07T03:26:10"/>
        <d v="1942-09-20T19:38:14"/>
        <d v="1944-04-28T05:00:00"/>
        <d v="1946-04-29T12:00:00"/>
        <d v="1945-08-23T23:52:09"/>
        <d v="1944-10-18T20:59:11"/>
        <d v="1945-11-29T20:01:01"/>
        <d v="1945-10-21T11:00:00"/>
        <d v="1945-10-09T01:00:00"/>
        <d v="1945-05-19T17:56:28"/>
        <d v="1946-12-29T17:50:16"/>
        <d v="1946-12-01T06:09:26"/>
        <d v="1942-09-12T10:07:02"/>
        <d v="1946-11-08T20:26:48"/>
        <d v="1945-06-01T15:04:29"/>
        <d v="1945-11-24T20:54:21"/>
        <d v="1944-11-28T23:11:07"/>
        <d v="1945-05-12T12:55:22"/>
        <d v="1946-06-29T10:00:00"/>
        <d v="1945-08-28T04:03:47"/>
        <d v="1946-05-28T01:28:59"/>
        <d v="1944-02-26T23:00:00"/>
        <d v="1946-09-28T15:45:21"/>
        <d v="1945-03-07T21:49:21"/>
        <d v="1946-10-15T01:00:00"/>
        <d v="1946-10-11T13:11:15"/>
        <d v="1945-01-13T21:54:55"/>
        <d v="1945-02-17T20:45:48"/>
        <d v="1945-06-06T03:51:14"/>
        <d v="1944-09-13T20:09:00"/>
        <d v="1946-07-14T06:57:00"/>
        <d v="1947-03-09T19:00:35"/>
        <d v="1944-11-06T21:13:23"/>
        <d v="1945-09-07T07:31:09"/>
        <d v="1945-08-12T06:16:59"/>
        <d v="1946-03-08T17:09:20"/>
        <d v="1946-01-30T23:55:41"/>
        <d v="1946-12-20T14:59:03"/>
        <d v="1945-12-15T19:20:09"/>
        <d v="1944-12-08T03:48:45"/>
        <d v="1944-06-11T04:00:00"/>
        <d v="1945-04-19T13:25:26"/>
        <d v="1946-02-07T20:00:00"/>
        <d v="1947-03-11T19:00:00"/>
        <d v="1946-08-02T01:30:00"/>
        <d v="1946-07-29T21:13:14"/>
        <d v="1945-04-16T01:40:10"/>
        <d v="1945-11-22T18:06:58"/>
        <d v="1943-10-24T23:00:10"/>
        <d v="1945-08-19T17:55:13"/>
        <d v="1945-09-02T15:00:00"/>
        <d v="1945-12-07T06:59:00"/>
        <d v="1945-05-02T21:29:34"/>
        <d v="1945-09-23T21:00:00"/>
        <d v="1946-02-08T22:13:36"/>
        <d v="1945-11-07T14:32:00"/>
        <d v="1946-01-08T00:51:36"/>
        <d v="1944-07-27T00:29:40"/>
        <d v="1944-12-17T19:38:00"/>
        <d v="1945-12-26T06:00:00"/>
        <d v="1944-10-27T22:45:00"/>
        <d v="1946-07-04T04:59:00"/>
        <d v="1944-11-08T21:34:49"/>
        <d v="1946-05-21T14:59:34"/>
        <d v="1944-07-01T00:42:23"/>
        <d v="1945-09-22T19:09:25"/>
        <d v="1945-02-26T00:01:34"/>
        <d v="1946-04-05T04:04:51"/>
        <d v="1944-07-08T21:29:10"/>
        <d v="1944-11-20T05:59:00"/>
        <d v="1945-02-27T18:07:20"/>
        <d v="1944-08-07T21:57:05"/>
        <d v="1945-04-25T15:42:10"/>
        <d v="1944-09-28T23:23:43"/>
        <d v="1945-06-27T15:21:58"/>
        <d v="1945-02-22T03:00:00"/>
        <d v="1946-07-29T23:04:50"/>
        <d v="1945-06-01T02:31:16"/>
        <d v="1945-05-08T17:22:37"/>
        <d v="1945-03-23T07:01:00"/>
        <d v="1944-08-11T03:19:26"/>
        <d v="1944-09-24T03:22:19"/>
        <d v="1945-04-12T03:21:58"/>
        <d v="1944-12-23T20:16:00"/>
        <d v="1945-07-31T22:00:00"/>
        <d v="1944-06-25T21:33:28"/>
        <d v="1944-08-06T21:31:03"/>
        <d v="1944-09-16T20:59:32"/>
        <d v="1947-04-06T17:35:34"/>
        <d v="1947-04-04T18:14:37"/>
        <d v="1947-03-21T15:33:50"/>
        <d v="1947-04-04T19:41:54"/>
        <d v="1947-03-23T20:59:18"/>
        <d v="1944-10-14T06:59:00"/>
        <d v="1943-05-26T06:59:00"/>
        <d v="1946-07-20T16:45:26"/>
        <d v="1946-10-03T03:59:00"/>
        <d v="1944-08-07T02:00:00"/>
        <d v="1944-06-18T22:01:00"/>
        <d v="1943-07-12T18:00:00"/>
        <d v="1945-12-22T15:41:24"/>
        <d v="1946-10-13T23:00:00"/>
        <d v="1946-02-19T09:33:48"/>
        <d v="1945-10-06T07:59:53"/>
        <d v="1944-12-04T22:57:29"/>
        <d v="1946-05-02T23:00:00"/>
        <d v="1946-04-16T23:44:54"/>
        <d v="1946-11-10T12:10:53"/>
        <d v="1943-09-05T19:00:00"/>
        <d v="1947-01-28T20:34:13"/>
        <d v="1944-12-29T21:08:08"/>
        <d v="1945-08-13T07:50:59"/>
        <d v="1947-02-28T17:52:15"/>
        <d v="1946-04-21T13:55:11"/>
        <d v="1945-08-05T16:14:23"/>
        <d v="1945-12-28T14:23:54"/>
        <d v="1945-04-29T05:46:37"/>
        <d v="1943-04-21T12:59:35"/>
        <d v="1944-10-16T04:00:00"/>
        <d v="1943-05-27T00:00:00"/>
        <d v="1945-04-08T05:32:54"/>
        <d v="1946-10-12T21:59:00"/>
        <d v="1943-03-12T20:00:00"/>
        <d v="1944-04-21T15:59:33"/>
        <d v="1944-01-14T19:00:00"/>
        <d v="1946-11-05T03:26:44"/>
        <d v="1944-05-03T21:18:37"/>
        <d v="1945-03-09T23:45:52"/>
        <d v="1944-10-18T02:07:00"/>
        <d v="1942-05-14T17:16:27"/>
        <d v="1946-10-18T07:53:27"/>
        <d v="1942-02-27T01:29:58"/>
        <d v="1942-07-13T23:42:48"/>
        <d v="1944-08-27T18:45:11"/>
        <d v="1942-06-15T03:10:00"/>
        <d v="1946-09-01T17:03:22"/>
        <d v="1945-04-02T18:10:37"/>
        <d v="1942-06-29T20:00:00"/>
        <d v="1944-06-15T21:17:22"/>
        <d v="1941-12-16T18:21:44"/>
        <d v="1942-08-25T21:37:03"/>
        <d v="1944-09-09T15:15:51"/>
        <d v="1945-04-06T18:58:47"/>
        <d v="1944-01-10T21:36:41"/>
        <d v="1946-08-05T15:45:32"/>
        <d v="1946-10-09T10:36:23"/>
        <d v="1946-07-15T08:47:46"/>
        <d v="1943-06-19T11:04:18"/>
        <d v="1943-01-02T01:31:33"/>
        <d v="1942-03-17T23:53:15"/>
        <d v="1943-05-23T13:54:44"/>
        <d v="1942-05-29T19:00:00"/>
        <d v="1942-10-27T13:53:48"/>
        <d v="1941-08-09T16:01:58"/>
        <d v="1945-08-14T23:00:50"/>
        <d v="1942-03-28T13:45:23"/>
        <d v="1944-06-03T19:49:50"/>
        <d v="1944-03-16T15:55:30"/>
        <d v="1943-01-31T17:00:00"/>
        <d v="1943-10-04T20:51:34"/>
        <d v="1946-04-23T20:45:21"/>
        <d v="1943-03-07T03:02:08"/>
        <d v="1941-12-14T00:19:14"/>
        <d v="1945-06-10T07:07:56"/>
        <d v="1945-07-15T16:03:24"/>
        <d v="1944-08-23T23:28:26"/>
        <d v="1945-11-20T15:03:41"/>
        <d v="1947-03-09T10:44:48"/>
        <d v="1945-02-10T07:00:00"/>
        <d v="1945-02-15T04:59:00"/>
        <d v="1945-04-21T12:50:46"/>
        <d v="1944-10-27T18:54:03"/>
        <d v="1946-08-04T21:00:00"/>
        <d v="1944-07-07T13:39:40"/>
        <d v="1944-07-16T04:45:52"/>
        <d v="1946-07-28T16:50:43"/>
        <d v="1945-03-10T04:00:00"/>
        <d v="1945-02-09T22:31:43"/>
        <d v="1946-09-08T04:00:00"/>
        <d v="1945-08-10T05:32:39"/>
        <d v="1945-07-19T10:03:25"/>
        <d v="1946-03-02T19:00:00"/>
        <d v="1944-06-04T23:00:00"/>
        <d v="1944-07-03T12:40:28"/>
        <d v="1944-07-06T22:34:00"/>
        <d v="1945-07-29T16:00:00"/>
        <d v="1946-06-16T16:00:00"/>
        <d v="1945-01-02T13:16:06"/>
        <d v="1944-10-08T11:00:00"/>
        <d v="1945-08-04T15:31:47"/>
        <d v="1945-07-14T00:00:00"/>
        <d v="1944-09-27T10:53:10"/>
        <d v="1945-08-20T12:07:53"/>
        <d v="1945-08-03T11:00:00"/>
        <d v="1945-06-27T20:57:18"/>
        <d v="1945-08-20T20:18:55"/>
        <d v="1946-03-29T14:39:00"/>
        <d v="1944-05-30T03:59:00"/>
        <d v="1945-02-21T11:55:03"/>
        <d v="1945-04-04T04:00:00"/>
        <d v="1946-12-13T17:49:21"/>
        <d v="1945-05-07T09:35:15"/>
        <d v="1946-08-06T18:38:29"/>
        <d v="1945-07-31T16:00:00"/>
        <d v="1945-02-26T15:14:22"/>
        <d v="1945-09-21T14:21:26"/>
        <d v="1945-06-12T12:36:49"/>
        <d v="1946-02-24T00:00:00"/>
        <d v="1944-09-21T22:08:55"/>
        <d v="1945-03-25T15:24:52"/>
        <d v="1945-03-29T22:59:00"/>
        <d v="1945-06-11T01:43:00"/>
        <d v="1945-12-02T19:01:26"/>
        <d v="1945-07-08T07:00:00"/>
        <d v="1946-06-02T16:30:00"/>
        <d v="1945-09-30T23:00:00"/>
        <d v="1946-06-01T10:25:18"/>
        <d v="1944-05-10T03:59:00"/>
        <d v="1945-07-14T19:47:50"/>
        <d v="1944-11-21T22:00:00"/>
        <d v="1945-10-09T02:00:00"/>
        <d v="1945-01-28T23:02:10"/>
        <d v="1945-12-03T00:00:00"/>
        <d v="1947-02-17T04:59:00"/>
        <d v="1945-12-07T22:48:04"/>
        <d v="1944-08-11T22:00:00"/>
        <d v="1944-08-23T04:59:00"/>
        <d v="1945-03-16T17:00:00"/>
        <d v="1945-12-11T18:44:57"/>
        <d v="1944-06-19T11:00:00"/>
        <d v="1946-06-12T04:00:00"/>
        <d v="1947-01-03T13:06:20"/>
        <d v="1945-06-06T00:23:53"/>
        <d v="1945-05-27T16:36:34"/>
        <d v="1946-05-22T19:21:05"/>
        <d v="1945-05-27T15:34:19"/>
        <d v="1946-04-22T10:16:40"/>
        <d v="1944-09-04T00:10:11"/>
        <d v="1946-01-27T23:17:00"/>
        <d v="1944-06-19T01:05:03"/>
        <d v="1944-09-12T04:34:57"/>
        <d v="1945-05-05T17:11:59"/>
        <d v="1946-01-27T23:34:00"/>
        <d v="1945-08-06T21:34:00"/>
        <d v="1947-02-19T18:00:00"/>
        <d v="1944-12-03T11:28:00"/>
        <d v="1945-10-14T08:41:44"/>
        <d v="1946-06-18T19:12:56"/>
        <d v="1945-09-22T14:10:48"/>
        <d v="1944-06-22T18:57:09"/>
        <d v="1944-09-07T16:12:03"/>
        <d v="1945-07-15T13:18:00"/>
        <d v="1945-01-04T02:44:19"/>
        <d v="1946-10-13T22:00:00"/>
        <d v="1946-07-03T04:00:00"/>
        <d v="1946-10-04T19:50:54"/>
        <d v="1946-07-18T14:14:41"/>
        <d v="1944-05-15T04:32:45"/>
        <d v="1944-12-19T17:43:33"/>
        <d v="1945-06-18T02:47:18"/>
        <d v="1945-01-26T19:37:11"/>
        <d v="1947-01-16T20:16:26"/>
        <d v="1946-05-04T03:04:53"/>
        <d v="1945-07-14T17:51:19"/>
        <d v="1946-11-29T17:00:00"/>
        <d v="1945-07-01T14:46:35"/>
        <d v="1946-01-18T17:24:21"/>
        <d v="1945-08-18T17:05:00"/>
        <d v="1944-12-01T15:20:36"/>
        <d v="1946-04-30T14:18:38"/>
        <d v="1946-02-04T04:59:00"/>
        <d v="1944-12-03T17:27:15"/>
        <d v="1945-03-12T00:50:01"/>
        <d v="1945-09-17T03:59:00"/>
        <d v="1945-01-09T10:15:24"/>
        <d v="1944-10-16T04:59:00"/>
        <d v="1944-08-27T20:43:05"/>
        <d v="1944-08-07T03:00:00"/>
        <d v="1946-04-14T20:12:08"/>
        <d v="1944-08-23T21:00:00"/>
        <d v="1945-01-07T02:00:00"/>
        <d v="1945-04-01T22:40:15"/>
        <d v="1944-06-20T21:00:00"/>
        <d v="1946-12-11T06:00:00"/>
        <d v="1945-10-09T15:29:05"/>
        <d v="1945-10-29T15:57:33"/>
        <d v="1946-07-23T01:52:38"/>
        <d v="1944-08-07T05:37:12"/>
        <d v="1945-02-05T21:42:19"/>
        <d v="1945-08-22T10:33:16"/>
        <d v="1945-09-07T04:00:18"/>
        <d v="1944-11-07T12:00:00"/>
        <d v="1946-09-06T01:21:53"/>
        <d v="1945-07-30T01:00:00"/>
        <d v="1946-05-13T21:03:57"/>
        <d v="1946-06-07T17:33:39"/>
        <d v="1944-11-23T19:46:00"/>
        <d v="1945-06-10T20:11:27"/>
        <d v="1945-06-25T18:27:06"/>
        <d v="1946-01-13T03:09:34"/>
        <d v="1944-09-04T22:08:59"/>
        <d v="1945-03-12T20:46:34"/>
        <d v="1946-03-15T08:33:10"/>
        <d v="1944-05-17T11:26:29"/>
        <d v="1945-09-14T05:37:27"/>
        <d v="1945-10-27T15:06:47"/>
        <d v="1944-08-03T14:52:09"/>
        <d v="1945-03-23T18:01:10"/>
        <d v="1944-09-23T21:16:44"/>
        <d v="1945-05-16T20:58:47"/>
        <d v="1945-01-22T03:00:00"/>
        <d v="1945-05-07T03:59:00"/>
        <d v="1944-09-09T14:01:08"/>
        <d v="1945-02-21T18:22:59"/>
        <d v="1944-07-13T05:00:00"/>
        <d v="1946-03-03T23:57:26"/>
        <d v="1944-05-23T13:32:38"/>
        <d v="1945-05-05T14:01:04"/>
        <d v="1944-09-13T06:08:00"/>
        <d v="1945-02-19T11:00:00"/>
        <d v="1946-06-03T22:57:33"/>
        <d v="1944-06-13T15:16:04"/>
        <d v="1946-08-28T17:00:00"/>
        <d v="1944-10-11T04:59:00"/>
        <d v="1944-07-11T10:58:33"/>
        <d v="1945-01-28T16:53:34"/>
        <d v="1944-08-26T01:00:00"/>
        <d v="1945-01-16T18:33:38"/>
        <d v="1945-02-27T23:02:35"/>
        <d v="1945-12-14T20:18:00"/>
        <d v="1945-04-11T03:06:20"/>
        <d v="1945-06-05T21:56:38"/>
        <d v="1945-05-22T03:21:00"/>
        <d v="1946-08-14T12:44:52"/>
        <d v="1946-11-23T17:11:00"/>
        <d v="1945-05-31T15:34:53"/>
        <d v="1945-11-17T20:45:17"/>
        <d v="1946-01-21T08:45:52"/>
        <d v="1944-10-03T19:16:13"/>
        <d v="1946-10-16T04:00:00"/>
        <d v="1945-10-06T19:00:21"/>
        <d v="1947-03-15T13:00:03"/>
        <d v="1945-06-14T17:47:29"/>
        <d v="1946-05-03T23:00:50"/>
        <d v="1945-03-25T23:16:12"/>
        <d v="1946-05-07T17:41:57"/>
        <d v="1946-06-06T00:12:05"/>
        <d v="1944-09-09T18:10:23"/>
        <d v="1945-03-24T04:00:00"/>
        <d v="1945-02-27T06:59:00"/>
        <d v="1945-06-30T11:17:04"/>
        <d v="1944-08-04T21:32:00"/>
        <d v="1945-07-05T17:30:33"/>
        <d v="1945-09-14T17:43:32"/>
        <d v="1945-03-07T03:44:52"/>
        <d v="1946-08-16T03:59:00"/>
        <d v="1945-05-01T22:51:00"/>
        <d v="1944-07-16T16:04:11"/>
        <d v="1944-08-29T15:47:58"/>
        <d v="1946-12-04T01:00:00"/>
        <d v="1945-12-30T04:00:00"/>
        <d v="1944-09-24T01:35:00"/>
        <d v="1944-11-25T03:00:00"/>
        <d v="1946-03-12T12:00:00"/>
        <d v="1945-03-21T02:14:00"/>
        <d v="1944-10-18T05:59:00"/>
        <d v="1945-01-04T06:00:00"/>
        <d v="1945-08-22T02:00:00"/>
        <d v="1945-09-21T13:25:56"/>
        <d v="1946-02-09T16:29:03"/>
        <d v="1944-11-09T16:10:36"/>
        <d v="1946-08-23T06:41:21"/>
        <d v="1946-10-30T04:00:00"/>
        <d v="1946-04-30T11:00:06"/>
        <d v="1946-10-12T00:00:00"/>
        <d v="1946-06-19T08:41:21"/>
        <d v="1945-12-19T04:59:00"/>
        <d v="1946-01-05T13:47:00"/>
        <d v="1947-01-26T20:05:30"/>
        <d v="1946-10-08T18:25:10"/>
        <d v="1946-02-18T20:07:47"/>
        <d v="1944-10-01T11:29:32"/>
        <d v="1947-01-18T15:57:51"/>
        <d v="1945-05-24T21:54:00"/>
        <d v="1947-02-26T04:59:00"/>
        <d v="1944-06-14T04:25:00"/>
        <d v="1947-01-30T18:00:00"/>
        <d v="1946-07-12T21:29:42"/>
        <d v="1942-12-25T20:04:12"/>
        <d v="1946-02-28T05:59:00"/>
        <d v="1944-11-13T22:08:44"/>
        <d v="1944-10-04T16:11:45"/>
        <d v="1944-12-12T18:09:51"/>
        <d v="1945-04-23T05:11:23"/>
        <d v="1946-01-19T05:05:19"/>
        <d v="1944-11-24T14:40:40"/>
        <d v="1945-02-19T19:58:39"/>
        <d v="1945-12-21T22:59:00"/>
        <d v="1945-02-08T16:52:10"/>
        <d v="1945-06-19T20:04:09"/>
        <d v="1944-11-03T05:00:00"/>
        <d v="1944-06-09T04:00:00"/>
        <d v="1944-07-16T13:09:12"/>
        <d v="1944-08-18T20:24:03"/>
        <d v="1945-07-18T22:00:00"/>
        <d v="1944-05-25T03:00:00"/>
        <d v="1945-08-12T20:18:53"/>
        <d v="1946-11-21T05:59:00"/>
        <d v="1946-08-26T22:53:29"/>
        <d v="1945-06-09T16:13:06"/>
        <d v="1942-10-05T23:51:15"/>
        <d v="1944-05-28T16:00:00"/>
        <d v="1947-03-02T11:01:32"/>
        <d v="1945-03-18T15:54:11"/>
        <d v="1946-08-14T06:20:25"/>
        <d v="1944-11-16T04:35:00"/>
        <d v="1945-09-14T17:56:11"/>
        <d v="1946-10-13T21:10:47"/>
        <d v="1945-09-09T01:04:19"/>
        <d v="1946-08-17T02:38:45"/>
        <d v="1946-10-31T03:59:00"/>
        <d v="1943-05-03T13:26:49"/>
        <d v="1943-08-15T11:59:00"/>
        <d v="1940-09-30T04:59:00"/>
        <d v="1946-03-03T06:03:17"/>
        <d v="1943-12-28T07:59:00"/>
        <d v="1945-06-24T23:00:00"/>
        <d v="1946-01-18T20:50:48"/>
        <d v="1945-10-04T16:30:47"/>
        <d v="1945-04-14T02:50:00"/>
        <d v="1946-01-31T17:26:38"/>
        <d v="1944-08-20T03:44:15"/>
        <d v="1944-09-08T04:52:00"/>
        <d v="1946-04-26T13:16:00"/>
        <d v="1944-12-29T21:22:00"/>
        <d v="1945-06-12T00:20:55"/>
        <d v="1946-05-04T04:02:40"/>
        <d v="1947-02-07T09:59:05"/>
        <d v="1945-05-26T15:59:00"/>
        <d v="1944-09-30T03:59:00"/>
        <d v="1945-02-28T01:04:00"/>
        <d v="1945-01-07T22:59:50"/>
        <d v="1944-09-27T15:16:24"/>
        <d v="1946-04-02T14:36:51"/>
        <d v="1946-05-19T08:59:00"/>
        <d v="1944-08-06T22:27:26"/>
        <d v="1945-09-26T06:35:34"/>
        <d v="1944-08-11T18:49:08"/>
        <d v="1945-09-28T18:00:00"/>
        <d v="1946-10-21T22:08:58"/>
        <d v="1945-11-20T06:59:00"/>
        <d v="1944-07-28T01:19:32"/>
        <d v="1946-07-09T05:28:57"/>
        <d v="1945-09-07T22:31:19"/>
        <d v="1945-10-14T16:35:52"/>
        <d v="1944-12-12T20:00:34"/>
        <d v="1946-12-06T17:36:09"/>
        <d v="1945-04-19T05:59:00"/>
        <d v="1946-10-29T01:46:00"/>
        <d v="1945-06-12T19:19:00"/>
        <d v="1946-03-09T13:42:39"/>
        <d v="1946-08-18T02:27:20"/>
        <d v="1945-10-07T15:38:43"/>
        <d v="1947-03-01T22:57:58"/>
        <d v="1945-02-24T03:19:55"/>
        <d v="1945-03-20T16:07:15"/>
        <d v="1944-12-25T01:40:44"/>
        <d v="1945-09-18T04:21:31"/>
        <d v="1945-11-13T23:09:06"/>
        <d v="1944-08-30T05:00:00"/>
        <d v="1945-05-03T18:48:00"/>
        <d v="1945-09-27T21:12:39"/>
        <d v="1945-08-15T16:05:59"/>
        <d v="1946-12-20T04:36:30"/>
        <d v="1945-01-06T13:41:00"/>
        <d v="1946-07-08T01:59:00"/>
        <d v="1945-04-29T18:39:05"/>
        <d v="1946-08-13T22:45:43"/>
        <d v="1945-10-13T22:00:00"/>
        <d v="1945-09-18T19:05:56"/>
        <d v="1946-07-31T00:36:20"/>
        <d v="1945-05-18T19:48:46"/>
        <d v="1946-10-06T14:00:00"/>
        <d v="1946-02-06T00:17:00"/>
        <d v="1946-02-10T04:33:11"/>
        <d v="1944-10-18T14:56:15"/>
        <d v="1945-07-14T07:56:00"/>
        <d v="1946-08-22T08:10:18"/>
        <d v="1945-06-10T03:45:06"/>
        <d v="1945-02-01T02:00:00"/>
        <d v="1944-10-17T05:00:00"/>
        <d v="1945-09-14T22:00:00"/>
        <d v="1945-05-09T19:32:31"/>
        <d v="1945-04-26T15:19:54"/>
        <d v="1944-08-26T03:00:10"/>
        <d v="1947-02-18T00:45:19"/>
        <d v="1944-10-02T14:17:00"/>
        <d v="1946-10-31T02:55:34"/>
        <d v="1945-04-15T17:33:02"/>
        <d v="1944-09-19T15:10:50"/>
        <d v="1946-06-04T10:43:47"/>
        <d v="1945-03-30T12:22:05"/>
        <d v="1946-05-26T13:12:00"/>
        <d v="1946-07-01T15:35:23"/>
        <d v="1945-03-25T00:05:32"/>
        <d v="1946-05-04T21:36:36"/>
        <d v="1944-09-24T16:18:55"/>
        <d v="1946-11-08T23:22:12"/>
        <d v="1946-07-08T23:49:58"/>
        <d v="1945-01-31T18:43:21"/>
        <d v="1946-01-05T04:57:52"/>
        <d v="1946-03-26T23:26:02"/>
        <d v="1945-02-27T20:33:49"/>
        <d v="1947-03-15T18:49:01"/>
        <d v="1947-04-17T19:13:39"/>
        <d v="1947-04-13T04:59:00"/>
        <d v="1947-04-07T12:54:05"/>
        <d v="1947-04-20T07:24:20"/>
        <d v="1947-03-23T12:33:54"/>
        <d v="1947-03-26T16:16:59"/>
        <d v="1947-04-03T03:38:41"/>
        <d v="1947-03-30T22:59:00"/>
        <d v="1947-05-02T19:12:00"/>
        <d v="1947-04-02T15:30:07"/>
        <d v="1947-03-24T04:33:00"/>
        <d v="1947-04-06T16:15:03"/>
        <d v="1947-04-15T20:00:00"/>
        <d v="1947-03-18T11:18:59"/>
        <d v="1947-04-08T08:35:56"/>
        <d v="1947-03-18T06:00:00"/>
        <d v="1947-03-26T23:58:54"/>
        <d v="1947-04-15T15:22:46"/>
        <d v="1944-11-05T00:15:55"/>
        <d v="1944-09-29T04:00:00"/>
        <d v="1942-12-06T02:00:00"/>
        <d v="1941-01-23T04:00:00"/>
        <d v="1944-09-08T20:09:34"/>
        <d v="1943-11-01T20:49:27"/>
        <d v="1941-04-29T04:59:00"/>
        <d v="1942-03-31T20:00:58"/>
        <d v="1942-12-19T11:58:45"/>
        <d v="1942-05-31T22:52:24"/>
        <d v="1944-07-17T05:00:00"/>
        <d v="1943-07-21T20:09:12"/>
        <d v="1942-01-16T23:00:00"/>
        <d v="1944-08-11T04:59:00"/>
        <d v="1944-10-13T12:52:02"/>
        <d v="1944-07-05T02:00:00"/>
        <d v="1944-06-13T18:05:25"/>
        <d v="1944-06-07T19:20:15"/>
        <d v="1944-11-24T07:59:00"/>
        <d v="1944-07-31T04:13:01"/>
        <d v="1944-06-11T22:00:00"/>
        <d v="1943-12-12T04:59:00"/>
        <d v="1944-06-30T04:00:00"/>
        <d v="1946-05-05T14:35:58"/>
        <d v="1942-02-12T17:31:08"/>
        <d v="1944-09-24T21:04:52"/>
        <d v="1944-08-23T20:45:08"/>
        <d v="1941-02-15T21:17:07"/>
        <d v="1943-08-17T15:00:00"/>
        <d v="1944-06-19T16:00:09"/>
        <d v="1944-07-14T14:31:15"/>
        <d v="1943-05-05T16:51:11"/>
        <d v="1944-06-18T09:54:09"/>
        <d v="1944-06-13T16:00:00"/>
        <d v="1942-01-29T17:00:00"/>
        <d v="1943-08-22T19:04:29"/>
        <d v="1944-06-29T23:50:31"/>
        <d v="1944-07-14T23:27:21"/>
        <d v="1944-09-14T21:00:00"/>
        <d v="1944-08-02T15:59:33"/>
        <d v="1945-06-08T09:58:22"/>
        <d v="1945-05-22T08:18:52"/>
        <d v="1946-12-08T04:37:55"/>
        <d v="1946-08-15T18:07:49"/>
        <d v="1945-02-26T22:00:00"/>
        <d v="1945-02-18T23:14:16"/>
        <d v="1945-07-25T01:29:58"/>
        <d v="1945-02-10T14:15:42"/>
        <d v="1945-07-30T14:00:00"/>
        <d v="1945-02-02T11:50:18"/>
        <d v="1945-02-14T10:11:17"/>
        <d v="1944-09-04T21:00:00"/>
        <d v="1946-04-29T05:34:00"/>
        <d v="1944-08-29T18:24:37"/>
        <d v="1945-12-12T05:59:00"/>
        <d v="1945-09-23T23:43:42"/>
        <d v="1945-07-15T16:14:00"/>
        <d v="1945-04-29T08:59:32"/>
        <d v="1945-09-17T06:37:31"/>
        <d v="1945-04-21T05:40:07"/>
        <d v="1944-07-26T14:31:17"/>
        <d v="1944-06-18T23:00:00"/>
        <d v="1942-05-31T03:59:00"/>
        <d v="1944-08-13T02:00:00"/>
        <d v="1944-08-06T19:05:51"/>
        <d v="1945-07-24T18:19:19"/>
        <d v="1946-01-03T23:55:00"/>
        <d v="1945-09-08T03:59:00"/>
        <d v="1945-07-09T14:30:00"/>
        <d v="1946-11-03T13:06:24"/>
        <d v="1944-12-29T00:00:00"/>
        <d v="1945-03-20T22:35:47"/>
        <d v="1947-03-11T21:00:00"/>
        <d v="1945-07-03T16:43:23"/>
        <d v="1945-10-22T21:29:00"/>
        <d v="1945-08-18T20:02:56"/>
        <d v="1947-01-09T05:00:00"/>
        <d v="1946-06-02T21:00:00"/>
        <d v="1945-10-28T14:00:12"/>
        <d v="1947-01-16T21:10:36"/>
        <d v="1945-12-15T04:59:00"/>
        <d v="1944-11-18T07:59:58"/>
        <d v="1946-04-15T22:39:07"/>
        <d v="1946-05-03T03:59:00"/>
        <d v="1947-03-01T19:19:15"/>
        <d v="1947-01-31T23:31:00"/>
        <d v="1946-06-30T08:20:51"/>
        <d v="1946-12-27T22:00:33"/>
        <d v="1945-09-27T03:59:00"/>
        <d v="1945-06-29T12:14:58"/>
        <d v="1945-10-23T23:59:00"/>
        <d v="1947-02-15T23:00:00"/>
        <d v="1944-10-12T06:59:00"/>
        <d v="1944-09-17T18:08:12"/>
        <d v="1945-10-07T00:00:00"/>
        <d v="1946-11-30T17:39:42"/>
        <d v="1945-06-10T02:00:00"/>
        <d v="1945-09-10T03:59:00"/>
        <d v="1945-07-10T10:25:12"/>
        <d v="1945-04-02T20:19:17"/>
        <d v="1945-06-18T17:55:14"/>
        <d v="1944-11-03T18:48:44"/>
        <d v="1945-06-19T17:32:46"/>
        <d v="1946-09-06T11:20:40"/>
        <d v="1946-09-07T03:45:00"/>
        <d v="1945-03-24T01:03:29"/>
        <d v="1944-10-05T18:26:15"/>
        <d v="1945-06-09T03:59:00"/>
        <d v="1947-02-21T13:25:52"/>
        <d v="1945-01-06T21:17:41"/>
        <d v="1946-09-30T03:59:00"/>
        <d v="1945-11-28T17:08:38"/>
        <d v="1945-07-14T17:24:36"/>
        <d v="1944-12-20T04:00:00"/>
        <d v="1945-10-28T21:00:00"/>
        <d v="1945-01-26T22:00:00"/>
        <d v="1945-12-01T17:00:00"/>
        <d v="1945-06-10T21:00:00"/>
        <d v="1945-07-15T18:11:00"/>
        <d v="1946-08-23T21:42:08"/>
        <d v="1945-06-14T11:00:00"/>
        <d v="1945-07-10T12:47:45"/>
        <d v="1944-10-31T11:29:35"/>
        <d v="1945-11-04T13:00:09"/>
        <d v="1946-09-13T19:00:00"/>
        <d v="1946-03-14T21:00:00"/>
        <d v="1945-02-07T04:30:00"/>
        <d v="1946-03-31T03:59:00"/>
        <d v="1944-11-16T17:23:26"/>
        <d v="1945-05-28T20:21:43"/>
        <d v="1946-03-31T01:27:39"/>
        <d v="1945-05-30T05:00:00"/>
        <d v="1945-08-31T00:28:25"/>
        <d v="1946-04-28T04:39:48"/>
        <d v="1946-02-08T21:00:00"/>
        <d v="1946-01-27T05:59:00"/>
        <d v="1947-02-27T05:00:00"/>
        <d v="1946-08-14T20:09:42"/>
        <d v="1945-11-26T18:00:28"/>
        <d v="1946-06-19T23:00:00"/>
        <d v="1947-02-19T08:50:02"/>
        <d v="1947-03-10T12:21:31"/>
        <d v="1945-09-15T03:59:00"/>
        <d v="1945-12-02T19:29:08"/>
        <d v="1947-03-03T10:12:32"/>
        <d v="1945-06-14T12:59:14"/>
        <d v="1946-09-25T10:37:09"/>
        <d v="1945-11-20T22:00:00"/>
        <d v="1945-07-25T22:59:00"/>
        <d v="1945-09-11T00:00:00"/>
        <d v="1945-10-12T22:01:03"/>
        <d v="1945-04-27T17:51:02"/>
        <d v="1946-07-31T06:59:00"/>
        <d v="1946-12-06T08:26:16"/>
        <d v="1945-03-26T14:38:04"/>
        <d v="1946-12-21T14:59:12"/>
        <d v="1945-07-29T20:32:28"/>
        <d v="1946-06-09T03:00:00"/>
        <d v="1946-05-14T01:22:19"/>
        <d v="1946-04-12T21:02:45"/>
        <d v="1946-10-15T15:36:18"/>
        <d v="1945-10-04T22:17:05"/>
        <d v="1945-10-15T07:00:10"/>
        <d v="1946-11-10T22:00:00"/>
        <d v="1946-01-25T01:00:00"/>
        <d v="1945-05-06T20:05:00"/>
        <d v="1946-05-05T07:17:21"/>
        <d v="1944-08-06T13:54:00"/>
        <d v="1946-06-07T00:57:04"/>
        <d v="1946-04-10T02:30:00"/>
        <d v="1945-01-29T14:03:06"/>
        <d v="1946-06-21T01:05:57"/>
        <d v="1944-10-14T03:59:00"/>
        <d v="1946-06-21T03:55:00"/>
        <d v="1946-09-24T08:46:48"/>
        <d v="1946-06-04T13:59:50"/>
        <d v="1945-04-03T17:51:17"/>
        <d v="1945-03-06T16:08:25"/>
        <d v="1946-05-07T08:59:26"/>
        <d v="1944-07-03T01:00:00"/>
        <d v="1944-07-25T23:00:00"/>
        <d v="1945-03-30T20:17:48"/>
        <d v="1945-10-04T16:44:46"/>
        <d v="1944-07-17T20:38:50"/>
        <d v="1945-06-13T16:14:40"/>
        <d v="1945-07-28T12:30:22"/>
        <d v="1944-08-01T23:00:00"/>
        <d v="1946-04-04T08:34:06"/>
        <d v="1944-10-08T21:00:00"/>
        <d v="1947-02-23T13:48:00"/>
        <d v="1946-07-27T15:58:38"/>
        <d v="1946-12-05T23:22:34"/>
        <d v="1946-06-11T17:00:00"/>
        <d v="1945-03-30T04:59:00"/>
        <d v="1946-04-12T13:18:00"/>
        <d v="1944-08-28T04:48:13"/>
        <d v="1945-04-16T00:37:00"/>
        <d v="1945-02-24T00:35:10"/>
        <d v="1946-05-07T21:00:00"/>
        <d v="1946-04-29T03:59:00"/>
        <d v="1946-06-12T17:00:00"/>
        <d v="1945-11-27T23:00:00"/>
        <d v="1944-07-21T11:00:00"/>
        <d v="1946-06-30T23:00:00"/>
        <d v="1946-05-01T23:00:00"/>
        <d v="1945-10-27T04:01:00"/>
        <d v="1946-05-09T11:17:00"/>
        <d v="1946-07-14T19:34:32"/>
        <d v="1944-07-30T10:01:50"/>
        <d v="1944-11-17T08:27:59"/>
        <d v="1947-02-24T01:22:14"/>
        <d v="1946-12-13T15:59:00"/>
        <d v="1944-08-30T15:59:00"/>
        <d v="1945-03-05T04:55:00"/>
        <d v="1944-08-17T16:00:00"/>
        <d v="1945-12-11T02:26:32"/>
        <d v="1945-05-11T01:37:17"/>
        <d v="1945-07-30T22:24:54"/>
        <d v="1944-12-30T05:00:00"/>
        <d v="1947-01-14T00:59:40"/>
        <d v="1946-12-16T08:00:00"/>
        <d v="1945-11-30T20:59:25"/>
        <d v="1945-07-16T16:00:00"/>
        <d v="1945-10-26T17:33:36"/>
        <d v="1944-05-16T14:39:33"/>
        <d v="1945-04-23T15:49:54"/>
        <d v="1945-03-18T16:56:00"/>
        <d v="1944-08-29T13:08:00"/>
        <d v="1945-08-24T23:00:00"/>
        <d v="1944-11-27T23:52:58"/>
        <d v="1945-03-09T03:26:23"/>
        <d v="1946-07-31T22:59:00"/>
        <d v="1946-06-22T18:47:00"/>
        <d v="1945-11-19T03:00:00"/>
        <d v="1944-12-08T20:49:12"/>
        <d v="1944-12-01T15:28:26"/>
        <d v="1944-12-12T18:18:08"/>
        <d v="1945-06-16T11:04:01"/>
        <d v="1946-06-02T13:31:22"/>
        <d v="1944-07-08T18:35:45"/>
        <d v="1944-08-06T22:28:00"/>
        <d v="1946-05-05T20:17:35"/>
        <d v="1944-11-04T00:46:00"/>
        <d v="1944-07-25T14:17:25"/>
        <d v="1945-05-28T18:10:00"/>
        <d v="1946-02-16T22:00:00"/>
        <d v="1944-11-19T17:00:00"/>
        <d v="1945-02-19T22:05:25"/>
        <d v="1944-08-26T22:53:34"/>
        <d v="1945-08-05T17:22:26"/>
        <d v="1945-11-10T02:31:00"/>
        <d v="1945-06-23T11:05:24"/>
        <d v="1945-06-15T12:05:02"/>
        <d v="1946-02-28T23:59:00"/>
        <d v="1944-07-14T11:49:36"/>
        <d v="1944-07-04T10:08:09"/>
        <d v="1944-07-16T23:48:24"/>
        <d v="1946-07-30T20:58:00"/>
        <d v="1946-06-05T07:00:00"/>
        <d v="1945-10-06T00:32:52"/>
        <d v="1944-09-25T23:01:02"/>
        <d v="1945-02-26T04:59:00"/>
        <d v="1946-11-30T07:59:00"/>
        <d v="1946-04-16T23:30:00"/>
        <d v="1945-04-21T18:30:00"/>
        <d v="1944-10-24T00:43:00"/>
        <d v="1944-05-21T20:01:47"/>
        <d v="1946-04-05T21:30:00"/>
        <d v="1946-02-12T00:00:00"/>
        <d v="1945-03-02T18:59:23"/>
        <d v="1945-04-22T21:52:21"/>
        <d v="1945-02-03T06:59:00"/>
        <d v="1944-10-02T14:48:56"/>
        <d v="1944-09-19T02:00:00"/>
        <d v="1944-06-30T15:29:12"/>
        <d v="1945-02-26T17:00:00"/>
        <d v="1946-11-01T00:31:01"/>
        <d v="1944-07-28T22:41:41"/>
        <d v="1944-08-16T17:32:33"/>
        <d v="1946-02-03T22:00:00"/>
        <d v="1944-06-15T03:00:00"/>
        <d v="1944-07-08T09:07:49"/>
        <d v="1946-08-06T03:00:00"/>
        <d v="1944-08-19T16:28:00"/>
        <d v="1945-08-17T17:03:40"/>
        <d v="1945-04-30T21:00:00"/>
        <d v="1946-01-17T04:59:00"/>
        <d v="1944-07-09T16:15:00"/>
        <d v="1945-11-11T20:17:00"/>
        <d v="1945-05-28T20:11:12"/>
        <d v="1944-09-07T12:35:46"/>
        <d v="1946-06-07T13:59:00"/>
        <d v="1945-10-21T12:43:56"/>
        <d v="1945-02-03T12:20:00"/>
        <d v="1946-03-17T20:20:12"/>
        <d v="1944-12-15T02:51:29"/>
        <d v="1946-07-08T04:00:00"/>
        <d v="1945-03-31T15:54:31"/>
        <d v="1945-04-19T17:22:07"/>
        <d v="1944-07-21T03:59:00"/>
        <d v="1946-08-12T23:29:16"/>
        <d v="1944-07-29T16:45:59"/>
        <d v="1946-10-12T18:00:27"/>
        <d v="1944-07-30T06:59:00"/>
        <d v="1945-02-10T05:59:00"/>
        <d v="1945-02-01T04:27:00"/>
        <d v="1946-05-19T11:31:00"/>
        <d v="1944-08-13T12:39:12"/>
        <d v="1946-10-28T03:00:00"/>
        <d v="1945-07-08T18:00:00"/>
        <d v="1946-10-10T03:59:00"/>
        <d v="1946-08-22T03:07:17"/>
        <d v="1945-08-07T16:00:00"/>
        <d v="1946-04-18T23:27:30"/>
        <d v="1945-03-18T15:07:12"/>
        <d v="1946-09-20T03:00:00"/>
        <d v="1946-04-27T15:24:05"/>
        <d v="1946-07-14T21:38:00"/>
        <d v="1944-08-29T20:00:00"/>
        <d v="1944-11-04T05:59:00"/>
        <d v="1945-03-18T20:27:00"/>
        <d v="1946-07-19T12:02:11"/>
        <d v="1944-11-01T00:00:00"/>
        <d v="1944-10-25T03:00:00"/>
        <d v="1945-05-15T03:00:00"/>
        <d v="1945-03-14T21:00:00"/>
        <d v="1944-06-19T20:31:20"/>
        <d v="1945-07-08T21:00:00"/>
        <d v="1944-12-31T05:56:28"/>
        <d v="1944-07-04T18:31:06"/>
        <d v="1944-07-01T16:03:01"/>
        <d v="1946-06-14T18:14:59"/>
        <d v="1946-01-31T16:38:00"/>
        <d v="1945-06-01T06:59:00"/>
        <d v="1945-06-22T22:34:12"/>
        <d v="1945-04-15T16:00:00"/>
        <d v="1944-05-22T21:00:00"/>
        <d v="1946-04-12T19:15:24"/>
        <d v="1945-05-16T05:59:44"/>
        <d v="1945-10-24T00:13:17"/>
        <d v="1944-08-15T05:11:00"/>
        <d v="1946-11-25T06:00:00"/>
        <d v="1944-10-30T17:18:00"/>
        <d v="1946-09-10T20:19:26"/>
        <d v="1946-06-01T22:00:00"/>
        <d v="1946-05-27T21:44:00"/>
        <d v="1945-06-29T06:59:00"/>
        <d v="1946-03-06T04:59:00"/>
        <d v="1945-09-09T18:19:55"/>
        <d v="1946-03-15T03:59:00"/>
        <d v="1946-07-23T11:28:48"/>
        <d v="1945-11-17T18:58:11"/>
        <d v="1944-05-11T04:00:00"/>
        <d v="1944-08-21T17:37:20"/>
        <d v="1946-05-30T22:08:57"/>
        <d v="1946-05-09T21:00:00"/>
        <d v="1944-11-19T04:55:00"/>
        <d v="1944-06-30T14:54:06"/>
        <d v="1944-11-05T18:30:00"/>
        <d v="1945-04-21T11:53:12"/>
        <d v="1944-06-02T04:59:00"/>
        <d v="1945-01-31T04:59:00"/>
        <d v="1945-05-29T18:32:51"/>
        <d v="1944-09-06T03:00:00"/>
        <d v="1944-07-02T11:00:00"/>
        <d v="1944-09-30T14:21:00"/>
        <d v="1945-03-02T14:22:30"/>
        <d v="1945-09-04T13:47:00"/>
        <d v="1944-09-27T08:40:20"/>
        <d v="1945-09-13T10:06:00"/>
        <d v="1946-09-24T23:00:00"/>
        <d v="1944-09-11T04:00:00"/>
        <d v="1946-04-27T05:59:00"/>
        <d v="1945-07-09T03:59:00"/>
        <d v="1947-01-17T12:01:58"/>
        <d v="1945-07-11T01:00:00"/>
        <d v="1946-04-09T20:00:00"/>
        <d v="1946-06-29T15:42:14"/>
        <d v="1944-09-16T03:59:00"/>
        <d v="1945-11-09T19:16:07"/>
        <d v="1945-09-29T15:00:23"/>
        <d v="1945-12-18T11:59:00"/>
        <d v="1944-11-15T07:59:00"/>
        <d v="1946-08-16T10:05:40"/>
        <d v="1946-09-07T18:08:42"/>
        <d v="1946-06-25T00:04:51"/>
        <d v="1945-08-29T17:31:15"/>
        <d v="1944-09-05T14:23:42"/>
        <d v="1945-06-23T18:07:39"/>
        <d v="1945-03-05T19:57:37"/>
        <d v="1945-04-09T19:22:39"/>
        <d v="1945-03-30T03:59:00"/>
        <d v="1946-05-13T03:59:00"/>
        <d v="1946-03-04T01:00:00"/>
        <d v="1945-09-02T09:27:53"/>
        <d v="1946-05-01T21:26:38"/>
        <d v="1944-05-20T22:07:00"/>
        <d v="1944-06-26T14:05:24"/>
        <d v="1945-08-10T00:00:00"/>
        <d v="1945-02-09T17:00:00"/>
        <d v="1946-11-16T11:36:34"/>
        <d v="1944-08-15T15:35:24"/>
        <d v="1944-05-03T06:38:31"/>
        <d v="1945-06-24T21:00:00"/>
        <d v="1945-07-29T08:58:00"/>
        <d v="1945-05-25T02:45:00"/>
        <d v="1945-08-03T18:36:00"/>
        <d v="1946-03-12T22:00:00"/>
        <d v="1946-07-31T19:00:00"/>
        <d v="1945-10-03T16:00:00"/>
        <d v="1944-12-29T17:50:08"/>
        <d v="1945-01-21T12:11:23"/>
        <d v="1945-06-08T19:27:24"/>
        <d v="1944-09-15T17:46:34"/>
        <d v="1945-01-06T16:31:36"/>
        <d v="1944-12-29T07:00:00"/>
        <d v="1944-10-28T20:36:53"/>
        <d v="1945-06-19T13:41:22"/>
        <d v="1944-11-06T10:00:46"/>
        <d v="1944-11-11T23:37:28"/>
        <d v="1946-08-10T03:59:00"/>
        <d v="1946-12-04T14:10:54"/>
        <d v="1945-04-24T06:28:00"/>
        <d v="1946-04-29T17:36:17"/>
        <d v="1946-03-30T17:17:36"/>
        <d v="1945-02-27T04:59:00"/>
        <d v="1944-07-28T11:18:30"/>
        <d v="1946-04-04T02:18:02"/>
        <d v="1946-04-17T09:13:25"/>
        <d v="1945-07-11T07:35:44"/>
        <d v="1944-12-19T17:11:30"/>
        <d v="1946-09-22T16:44:30"/>
        <d v="1946-06-26T19:00:00"/>
        <d v="1945-04-27T23:00:00"/>
        <d v="1945-05-24T15:32:27"/>
        <d v="1944-10-18T08:00:34"/>
        <d v="1945-01-22T04:59:00"/>
        <d v="1945-02-09T04:59:00"/>
        <d v="1945-01-03T20:26:00"/>
        <d v="1946-09-03T01:36:22"/>
        <d v="1945-03-11T06:59:00"/>
        <d v="1944-08-24T17:09:42"/>
        <d v="1946-03-02T05:59:00"/>
        <d v="1944-09-01T04:59:00"/>
        <d v="1945-08-28T00:00:00"/>
        <d v="1946-10-12T20:22:44"/>
        <d v="1945-01-14T23:58:02"/>
        <d v="1946-05-16T21:27:59"/>
        <d v="1945-11-03T21:44:40"/>
        <d v="1946-04-28T06:59:00"/>
        <d v="1946-02-11T19:02:06"/>
        <d v="1946-08-13T14:30:57"/>
        <d v="1945-12-13T00:00:00"/>
        <d v="1946-06-16T14:00:00"/>
        <d v="1946-03-29T22:48:05"/>
        <d v="1945-08-15T10:22:16"/>
        <d v="1945-04-06T08:53:21"/>
        <d v="1944-06-07T17:26:51"/>
        <d v="1944-06-26T14:09:34"/>
        <d v="1945-06-17T01:00:16"/>
        <d v="1945-12-08T14:14:56"/>
        <d v="1945-03-17T21:47:44"/>
        <d v="1947-02-27T00:00:00"/>
        <d v="1945-06-01T15:04:10"/>
        <d v="1946-11-18T22:00:00"/>
        <d v="1945-03-03T04:00:00"/>
        <d v="1946-09-29T21:00:00"/>
        <d v="1944-09-26T03:23:00"/>
        <d v="1944-07-24T07:00:00"/>
        <d v="1946-08-22T18:34:50"/>
        <d v="1945-06-30T15:39:37"/>
        <d v="1944-08-14T16:00:57"/>
        <d v="1946-05-20T03:59:00"/>
        <d v="1945-12-11T20:59:56"/>
        <d v="1946-05-04T17:00:00"/>
        <d v="1944-11-27T21:19:50"/>
        <d v="1944-09-21T03:59:00"/>
        <d v="1944-11-21T22:29:09"/>
        <d v="1946-11-18T01:00:00"/>
        <d v="1947-01-13T03:59:00"/>
        <d v="1946-04-19T21:11:16"/>
        <d v="1945-09-12T16:40:29"/>
        <d v="1944-12-30T16:48:55"/>
        <d v="1945-04-17T15:08:52"/>
        <d v="1946-10-06T15:11:00"/>
        <d v="1945-05-08T18:45:30"/>
        <d v="1944-10-03T05:00:00"/>
        <d v="1945-11-28T17:00:00"/>
        <d v="1945-11-15T04:27:19"/>
        <d v="1946-03-07T04:59:00"/>
        <d v="1946-11-21T00:17:18"/>
        <d v="1945-06-14T23:30:00"/>
        <d v="1946-09-29T17:58:47"/>
        <d v="1944-10-03T07:00:45"/>
        <d v="1944-06-14T17:06:34"/>
        <d v="1946-01-31T11:29:44"/>
        <d v="1944-08-08T15:59:00"/>
        <d v="1946-08-24T03:59:00"/>
        <d v="1945-08-03T08:43:27"/>
        <d v="1946-04-02T17:00:00"/>
        <d v="1945-07-16T06:59:00"/>
        <d v="1947-01-31T22:59:00"/>
        <d v="1946-05-31T21:42:00"/>
        <d v="1944-06-30T03:59:00"/>
        <d v="1945-03-17T14:39:00"/>
        <d v="1944-12-21T21:08:45"/>
        <d v="1946-04-09T04:00:00"/>
        <d v="1945-03-29T04:16:54"/>
        <d v="1946-12-20T11:50:30"/>
        <d v="1946-06-15T05:58:09"/>
        <d v="1945-10-26T19:54:00"/>
        <d v="1944-07-22T07:00:00"/>
        <d v="1945-07-16T23:16:59"/>
        <d v="1945-07-21T18:33:00"/>
        <d v="1945-06-09T16:12:17"/>
        <d v="1945-05-29T23:00:00"/>
        <d v="1944-07-19T03:59:00"/>
        <d v="1944-09-24T22:43:04"/>
        <d v="1944-11-03T12:52:00"/>
        <d v="1946-09-02T20:57:09"/>
        <d v="1946-05-14T23:00:00"/>
        <d v="1944-09-10T19:34:44"/>
        <d v="1944-07-01T03:59:00"/>
        <d v="1945-05-29T12:44:58"/>
        <d v="1944-06-29T04:59:00"/>
        <d v="1946-10-04T10:53:54"/>
        <d v="1946-01-13T15:38:10"/>
        <d v="1944-06-14T06:59:00"/>
        <d v="1946-10-19T02:48:16"/>
        <d v="1945-08-31T04:19:46"/>
        <d v="1944-05-17T21:00:00"/>
        <d v="1945-08-27T03:59:00"/>
        <d v="1944-06-25T05:14:15"/>
        <d v="1944-08-06T18:53:24"/>
        <d v="1945-06-19T22:25:00"/>
        <d v="1944-11-25T15:21:23"/>
        <d v="1945-02-28T04:59:00"/>
        <d v="1944-09-17T00:00:00"/>
        <d v="1945-11-28T22:30:00"/>
        <d v="1946-06-05T02:00:00"/>
        <d v="1945-01-09T20:53:30"/>
        <d v="1945-02-11T14:48:36"/>
        <d v="1946-05-09T11:10:48"/>
        <d v="1946-03-01T19:21:27"/>
        <d v="1944-10-13T14:26:56"/>
        <d v="1944-09-28T16:00:00"/>
        <d v="1945-06-02T12:59:53"/>
        <d v="1946-07-09T22:59:00"/>
        <d v="1946-08-12T06:59:00"/>
        <d v="1946-05-30T16:33:14"/>
        <d v="1944-06-21T18:00:00"/>
        <d v="1944-09-10T21:55:49"/>
        <d v="1946-07-21T05:26:00"/>
        <d v="1944-07-02T03:24:46"/>
        <d v="1944-06-23T16:59:06"/>
        <d v="1945-04-01T13:49:48"/>
        <d v="1945-05-29T06:59:00"/>
        <d v="1946-06-03T17:42:46"/>
        <d v="1945-05-24T03:59:00"/>
        <d v="1945-03-29T12:52:00"/>
        <d v="1946-01-19T21:18:29"/>
        <d v="1945-05-07T20:47:29"/>
        <d v="1945-02-25T17:11:15"/>
        <d v="1945-06-20T17:31:06"/>
        <d v="1945-06-30T23:50:06"/>
        <d v="1944-11-03T23:28:04"/>
        <d v="1946-02-09T22:59:00"/>
        <d v="1944-11-28T19:04:22"/>
        <d v="1946-05-03T23:00:00"/>
        <d v="1946-02-16T21:30:00"/>
        <d v="1946-04-28T21:00:00"/>
        <d v="1946-10-19T04:55:00"/>
        <d v="1945-08-17T04:06:16"/>
        <d v="1945-03-21T03:55:12"/>
        <d v="1945-08-15T16:15:59"/>
        <d v="1945-01-08T03:23:00"/>
        <d v="1945-01-22T12:00:00"/>
        <d v="1945-04-16T22:30:00"/>
        <d v="1945-05-23T21:38:16"/>
        <d v="1945-05-26T16:38:09"/>
        <d v="1945-03-21T18:00:00"/>
        <d v="1945-11-10T06:59:00"/>
        <d v="1944-07-13T22:00:00"/>
        <d v="1946-07-16T10:47:48"/>
        <d v="1944-08-10T01:53:58"/>
        <d v="1945-12-15T22:05:50"/>
        <d v="1944-09-04T05:09:04"/>
        <d v="1944-07-01T17:02:44"/>
        <d v="1944-07-03T03:59:00"/>
        <d v="1944-08-08T16:45:02"/>
        <d v="1946-10-07T09:20:39"/>
        <d v="1945-07-03T22:59:00"/>
        <d v="1946-02-14T05:59:00"/>
        <d v="1946-04-28T03:59:00"/>
        <d v="1945-02-08T07:59:00"/>
        <d v="1946-04-01T23:51:13"/>
        <d v="1946-10-15T21:00:00"/>
        <d v="1945-06-01T00:00:00"/>
        <d v="1944-07-24T04:59:00"/>
        <d v="1946-04-14T20:48:27"/>
        <d v="1944-06-09T19:33:18"/>
        <d v="1944-11-29T20:25:15"/>
        <d v="1944-05-17T05:00:00"/>
        <d v="1945-08-24T02:35:53"/>
        <d v="1944-05-03T12:36:26"/>
        <d v="1945-08-08T23:00:00"/>
        <d v="1945-07-31T19:31:29"/>
        <d v="1945-03-30T17:00:26"/>
        <d v="1946-05-28T00:36:00"/>
        <d v="1944-07-28T18:38:02"/>
        <d v="1944-07-01T04:00:45"/>
        <d v="1944-06-10T17:28:10"/>
        <d v="1946-04-14T14:21:19"/>
        <d v="1945-06-11T22:20:10"/>
        <d v="1946-05-17T00:00:00"/>
        <d v="1946-11-28T06:00:00"/>
        <d v="1946-11-14T02:08:00"/>
        <d v="1945-04-07T19:00:55"/>
        <d v="1945-04-07T04:00:00"/>
        <d v="1944-07-30T01:00:00"/>
        <d v="1944-09-25T04:00:00"/>
        <d v="1945-02-12T19:39:40"/>
        <d v="1946-03-25T16:39:00"/>
        <d v="1945-07-11T20:06:00"/>
        <d v="1944-09-06T21:11:25"/>
        <d v="1946-07-23T23:00:00"/>
        <d v="1946-03-14T16:00:00"/>
        <d v="1946-07-09T23:32:12"/>
        <d v="1946-08-01T10:03:00"/>
        <d v="1946-05-26T00:54:35"/>
        <d v="1945-12-21T16:18:00"/>
        <d v="1945-06-13T19:10:18"/>
        <d v="1946-11-21T17:00:23"/>
        <d v="1944-07-04T16:36:32"/>
        <d v="1945-07-13T10:43:42"/>
        <d v="1944-12-14T22:32:09"/>
        <d v="1945-06-05T13:55:54"/>
        <d v="1945-08-26T22:30:00"/>
        <d v="1947-01-13T00:42:36"/>
        <d v="1945-04-18T21:09:25"/>
        <d v="1944-08-08T17:20:48"/>
        <d v="1946-03-10T22:20:43"/>
        <d v="1945-01-09T04:59:00"/>
        <d v="1944-12-31T16:13:36"/>
        <d v="1945-10-20T03:01:46"/>
        <d v="1946-03-03T23:19:28"/>
        <d v="1946-07-30T07:00:00"/>
        <d v="1944-09-25T21:17:20"/>
        <d v="1944-06-27T06:13:01"/>
        <d v="1945-04-01T21:48:59"/>
        <d v="1945-04-23T09:53:39"/>
        <d v="1944-07-28T23:00:00"/>
        <d v="1945-03-19T19:22:38"/>
        <d v="1946-05-30T11:00:00"/>
        <d v="1946-06-13T21:43:00"/>
        <d v="1945-08-18T23:00:00"/>
        <d v="1944-07-15T16:33:43"/>
        <d v="1945-10-22T03:59:00"/>
        <d v="1945-03-10T19:13:02"/>
        <d v="1945-07-15T21:02:00"/>
        <d v="1945-07-03T15:38:37"/>
        <d v="1946-01-02T04:20:07"/>
        <d v="1946-01-17T22:59:00"/>
        <d v="1945-07-18T03:59:00"/>
        <d v="1946-07-31T13:41:00"/>
        <d v="1945-06-15T01:40:14"/>
        <d v="1945-05-05T10:09:54"/>
        <d v="1945-03-25T00:00:00"/>
        <d v="1944-12-29T13:39:47"/>
        <d v="1946-08-30T20:46:11"/>
        <d v="1946-05-26T17:46:51"/>
        <d v="1944-11-03T21:22:25"/>
        <d v="1946-02-18T02:45:35"/>
        <d v="1944-11-29T19:09:00"/>
        <d v="1945-06-16T10:41:07"/>
        <d v="1946-04-20T22:36:48"/>
        <d v="1946-08-02T04:09:00"/>
        <d v="1945-07-01T18:22:38"/>
        <d v="1945-05-20T17:03:29"/>
        <d v="1945-07-28T03:25:24"/>
        <d v="1946-03-27T15:50:29"/>
        <d v="1944-07-18T18:51:27"/>
        <d v="1944-05-09T11:50:52"/>
        <d v="1944-05-30T01:44:24"/>
        <d v="1944-06-01T06:59:00"/>
        <d v="1945-09-29T15:02:54"/>
        <d v="1944-10-02T06:59:00"/>
        <d v="1945-07-17T05:23:11"/>
        <d v="1945-10-16T19:36:29"/>
        <d v="1945-06-09T18:24:44"/>
        <d v="1944-12-30T02:59:03"/>
        <d v="1945-07-15T10:32:59"/>
        <d v="1945-03-25T03:34:36"/>
        <d v="1944-08-30T20:09:38"/>
        <d v="1945-05-07T21:14:18"/>
        <d v="1945-03-24T22:17:51"/>
        <d v="1945-03-06T16:50:03"/>
        <d v="1944-07-30T17:12:00"/>
        <d v="1945-05-20T21:00:00"/>
        <d v="1944-06-23T21:00:00"/>
        <d v="1944-08-10T15:51:50"/>
        <d v="1944-11-10T21:47:00"/>
        <d v="1946-09-11T16:59:00"/>
        <d v="1945-11-03T16:11:45"/>
        <d v="1945-11-15T22:24:14"/>
        <d v="1944-08-28T05:30:00"/>
        <d v="1946-03-22T03:29:00"/>
        <d v="1946-06-17T19:32:19"/>
        <d v="1944-09-06T15:50:05"/>
        <d v="1945-03-12T03:11:00"/>
        <d v="1944-07-01T04:07:58"/>
        <d v="1947-03-28T17:44:10"/>
        <d v="1945-08-12T03:29:56"/>
        <d v="1945-10-06T16:42:15"/>
        <d v="1945-01-22T01:00:00"/>
        <d v="1946-09-02T10:00:00"/>
        <d v="1946-01-31T14:58:48"/>
        <d v="1946-12-07T16:15:52"/>
        <d v="1945-06-28T03:59:00"/>
        <d v="1945-01-23T20:39:56"/>
        <d v="1947-02-19T00:26:39"/>
        <d v="1946-01-29T23:03:00"/>
        <d v="1944-08-31T14:27:49"/>
        <d v="1945-03-25T17:59:52"/>
        <d v="1946-05-08T22:49:51"/>
        <d v="1944-12-09T05:28:22"/>
        <d v="1945-04-29T22:00:00"/>
        <d v="1947-02-25T13:05:58"/>
        <d v="1945-01-02T23:26:00"/>
        <d v="1945-08-13T18:12:24"/>
        <d v="1945-03-21T04:59:00"/>
        <d v="1944-08-22T07:00:00"/>
        <d v="1944-06-29T06:00:00"/>
        <d v="1946-12-05T04:59:00"/>
        <d v="1945-02-26T06:00:18"/>
        <d v="1944-06-15T04:36:18"/>
        <d v="1945-01-06T20:58:03"/>
        <d v="1945-08-15T16:00:00"/>
        <d v="1944-08-10T18:36:01"/>
        <d v="1945-06-09T02:13:11"/>
        <d v="1945-12-17T19:49:59"/>
        <d v="1946-11-13T12:14:02"/>
        <d v="1945-08-12T19:38:00"/>
        <d v="1945-04-13T05:04:00"/>
        <d v="1945-06-09T23:00:00"/>
        <d v="1945-06-24T13:25:00"/>
        <d v="1944-10-24T20:08:00"/>
        <d v="1944-07-27T03:14:56"/>
        <d v="1944-09-09T08:37:22"/>
        <d v="1945-09-05T18:09:57"/>
        <d v="1944-11-24T20:29:37"/>
        <d v="1945-04-23T04:35:00"/>
        <d v="1945-11-28T06:04:09"/>
        <d v="1945-05-08T22:59:00"/>
        <d v="1946-05-31T23:38:29"/>
        <d v="1946-06-02T11:19:12"/>
        <d v="1944-09-09T12:39:21"/>
        <d v="1944-08-02T16:00:00"/>
        <d v="1946-01-16T00:00:00"/>
        <d v="1946-11-12T10:17:40"/>
        <d v="1944-10-24T18:00:00"/>
        <d v="1945-02-28T23:00:00"/>
        <d v="1945-04-07T23:31:11"/>
        <d v="1944-06-24T23:02:02"/>
        <d v="1944-07-28T20:53:59"/>
        <d v="1944-12-25T02:02:28"/>
        <d v="1944-08-07T06:25:04"/>
        <d v="1945-10-14T04:59:00"/>
        <d v="1946-09-17T19:51:05"/>
        <d v="1946-03-31T06:00:00"/>
        <d v="1945-09-04T03:38:27"/>
        <d v="1946-03-15T03:02:44"/>
        <d v="1946-07-16T00:43:00"/>
        <d v="1945-09-29T13:00:00"/>
        <d v="1945-10-02T15:45:46"/>
        <d v="1946-11-30T07:18:40"/>
        <d v="1946-07-10T15:09:20"/>
        <d v="1945-06-25T21:44:14"/>
        <d v="1944-10-05T04:30:00"/>
        <d v="1944-12-31T11:49:11"/>
        <d v="1944-11-23T01:00:00"/>
        <d v="1945-06-14T21:41:54"/>
        <d v="1945-10-31T16:50:00"/>
        <d v="1945-08-25T15:54:35"/>
        <d v="1945-05-13T19:14:28"/>
        <d v="1945-02-26T08:00:00"/>
        <d v="1946-10-01T03:25:44"/>
        <d v="1944-09-05T07:48:43"/>
        <d v="1945-02-09T02:53:41"/>
        <d v="1946-04-07T18:35:00"/>
        <d v="1946-05-02T18:49:02"/>
        <d v="1945-10-24T18:58:10"/>
        <d v="1946-07-28T23:29:00"/>
        <d v="1944-07-12T15:37:44"/>
        <d v="1945-11-26T21:22:21"/>
        <d v="1946-04-24T00:20:00"/>
        <d v="1946-07-07T23:25:54"/>
        <d v="1944-07-31T14:00:00"/>
        <d v="1944-09-26T18:55:56"/>
        <d v="1946-01-01T20:17:36"/>
        <d v="1944-05-06T21:23:30"/>
        <d v="1945-11-26T14:54:54"/>
        <d v="1945-11-16T04:41:57"/>
        <d v="1945-04-17T16:19:46"/>
        <d v="1946-04-13T04:39:40"/>
        <d v="1944-07-22T02:59:00"/>
        <d v="1947-03-05T06:58:27"/>
        <d v="1946-05-21T19:34:33"/>
        <d v="1946-08-28T03:55:00"/>
        <d v="1946-04-16T20:43:31"/>
        <d v="1944-07-19T12:52:06"/>
        <d v="1945-02-04T01:37:14"/>
        <d v="1946-05-08T04:00:00"/>
        <d v="1946-06-01T13:07:28"/>
        <d v="1946-07-12T20:48:18"/>
        <d v="1944-07-30T07:00:00"/>
        <d v="1946-07-21T18:55:32"/>
        <d v="1945-01-29T15:25:53"/>
        <d v="1945-03-27T20:00:00"/>
        <d v="1944-07-03T14:22:27"/>
        <d v="1946-07-16T04:19:09"/>
        <d v="1945-07-05T19:26:20"/>
        <d v="1944-05-18T06:59:00"/>
        <d v="1944-11-06T00:00:00"/>
        <d v="1946-02-18T21:05:00"/>
        <d v="1946-05-05T13:04:00"/>
        <d v="1944-05-14T22:11:30"/>
        <d v="1945-08-27T01:56:53"/>
        <d v="1945-11-06T18:59:41"/>
        <d v="1946-03-01T16:08:13"/>
        <d v="1945-05-29T15:28:02"/>
        <d v="1945-12-09T23:34:19"/>
        <d v="1945-05-11T20:45:12"/>
        <d v="1944-07-17T09:21:30"/>
        <d v="1945-02-12T11:27:00"/>
        <d v="1944-11-18T16:04:00"/>
        <d v="1945-04-03T08:23:41"/>
        <d v="1945-03-26T22:07:06"/>
        <d v="1944-08-29T19:51:49"/>
        <d v="1946-05-06T14:29:18"/>
        <d v="1944-09-25T01:02:41"/>
        <d v="1945-02-13T14:05:47"/>
        <d v="1944-10-06T03:54:17"/>
        <d v="1944-10-18T19:23:05"/>
        <d v="1946-02-14T18:33:07"/>
        <d v="1944-08-24T16:28:00"/>
        <d v="1945-07-20T23:08:27"/>
        <d v="1944-09-07T16:49:20"/>
        <d v="1944-10-24T18:29:26"/>
        <d v="1945-01-26T13:04:38"/>
        <d v="1945-04-30T13:04:09"/>
        <d v="1945-02-14T07:13:43"/>
        <d v="1946-03-04T05:54:29"/>
        <d v="1945-07-17T18:44:23"/>
        <d v="1944-09-15T20:56:40"/>
        <d v="1944-09-02T16:07:54"/>
        <d v="1946-10-06T21:51:48"/>
        <d v="1946-04-14T16:28:00"/>
        <d v="1945-03-22T03:34:59"/>
        <d v="1944-10-24T21:52:38"/>
        <d v="1945-01-30T02:54:00"/>
        <d v="1946-03-23T22:59:23"/>
        <d v="1945-08-29T16:04:57"/>
        <d v="1945-07-24T05:42:16"/>
        <d v="1945-12-02T16:43:59"/>
        <d v="1947-02-22T01:00:00"/>
        <d v="1944-06-03T22:31:40"/>
        <d v="1945-12-12T00:36:10"/>
        <d v="1946-02-01T18:49:00"/>
        <d v="1944-12-16T15:02:44"/>
        <d v="1945-12-13T20:25:16"/>
        <d v="1946-10-01T09:00:00"/>
        <d v="1945-04-01T21:44:10"/>
        <d v="1944-10-19T21:11:27"/>
        <d v="1944-06-29T22:30:00"/>
        <d v="1946-05-23T14:25:00"/>
        <d v="1944-10-15T19:10:10"/>
        <d v="1945-11-29T05:59:00"/>
        <d v="1945-07-16T03:00:00"/>
        <d v="1946-09-05T11:22:34"/>
        <d v="1945-01-18T19:16:00"/>
        <d v="1944-11-18T22:58:45"/>
        <d v="1945-04-08T05:00:00"/>
        <d v="1944-08-19T04:49:49"/>
        <d v="1944-10-20T15:36:50"/>
        <d v="1945-01-09T01:00:00"/>
        <d v="1946-04-10T11:13:07"/>
        <d v="1945-07-12T23:00:15"/>
        <d v="1944-10-21T15:16:31"/>
        <d v="1944-05-07T06:53:00"/>
        <d v="1944-10-11T21:05:16"/>
        <d v="1944-11-13T20:00:00"/>
        <d v="1946-09-30T04:00:00"/>
        <d v="1944-06-17T15:33:51"/>
        <d v="1946-07-02T19:59:00"/>
        <d v="1945-11-23T23:00:00"/>
        <d v="1944-09-14T03:00:00"/>
        <d v="1944-06-21T16:00:00"/>
        <d v="1946-04-20T02:23:43"/>
        <d v="1946-07-01T17:44:28"/>
        <d v="1944-06-25T16:21:24"/>
        <d v="1945-04-27T14:07:06"/>
        <d v="1944-08-10T22:50:11"/>
        <d v="1946-05-18T00:56:28"/>
        <d v="1945-09-26T02:49:10"/>
        <d v="1947-01-12T23:05:00"/>
        <d v="1945-02-26T12:00:00"/>
        <d v="1945-02-27T03:00:00"/>
        <d v="1946-12-25T19:18:51"/>
        <d v="1944-08-19T18:35:11"/>
        <d v="1945-05-07T04:00:00"/>
        <d v="1945-11-03T14:16:15"/>
        <d v="1944-06-28T17:28:00"/>
        <d v="1944-10-19T19:51:00"/>
        <d v="1946-12-20T17:03:14"/>
        <d v="1947-01-26T18:54:02"/>
        <d v="1946-06-18T22:32:01"/>
        <d v="1946-06-13T18:54:00"/>
        <d v="1945-03-06T12:57:05"/>
        <d v="1945-11-12T23:00:00"/>
        <d v="1946-01-12T18:16:56"/>
        <d v="1946-10-08T10:28:26"/>
        <d v="1945-03-22T03:59:00"/>
        <d v="1945-11-19T04:00:00"/>
        <d v="1946-07-16T17:49:46"/>
        <d v="1945-01-14T10:26:00"/>
        <d v="1945-05-29T17:35:00"/>
        <d v="1945-08-05T15:00:00"/>
        <d v="1945-01-14T12:09:11"/>
        <d v="1945-04-03T03:40:47"/>
        <d v="1945-08-20T19:34:53"/>
        <d v="1944-10-20T04:59:00"/>
        <d v="1946-12-18T00:45:50"/>
        <d v="1947-02-27T08:51:00"/>
        <d v="1946-01-29T23:55:00"/>
        <d v="1946-06-03T17:19:57"/>
        <d v="1946-09-01T20:24:33"/>
        <d v="1944-10-23T02:59:50"/>
        <d v="1947-01-24T21:41:22"/>
        <d v="1946-05-14T20:21:13"/>
        <d v="1945-08-24T18:32:00"/>
        <d v="1946-10-26T06:40:34"/>
        <d v="1946-12-25T00:15:09"/>
        <d v="1945-03-31T01:00:00"/>
        <d v="1944-09-22T22:00:01"/>
        <d v="1947-03-02T05:00:00"/>
        <d v="1945-11-27T13:56:44"/>
        <d v="1946-07-20T15:02:31"/>
        <d v="1945-02-22T03:15:40"/>
        <d v="1946-02-26T00:00:00"/>
        <d v="1946-01-06T06:34:00"/>
      </sharedItems>
      <fieldGroup par="19" base="16">
        <rangePr groupBy="months" startDate="1939-08-09T19:26:00" endDate="1947-05-02T19:12:00"/>
        <groupItems count="14">
          <s v="&lt;8/9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1947"/>
        </groupItems>
      </fieldGroup>
    </cacheField>
    <cacheField name="Year" numFmtId="0">
      <sharedItems count="1">
        <e v="#NUM!"/>
      </sharedItems>
    </cacheField>
    <cacheField name="Quarters" numFmtId="0" databaseField="0">
      <fieldGroup base="16">
        <rangePr groupBy="quarters" startDate="1939-08-09T19:26:00" endDate="1947-05-02T19:12:00"/>
        <groupItems count="6">
          <s v="&lt;8/9/1939"/>
          <s v="Qtr1"/>
          <s v="Qtr2"/>
          <s v="Qtr3"/>
          <s v="Qtr4"/>
          <s v="&gt;5/2/1947"/>
        </groupItems>
      </fieldGroup>
    </cacheField>
    <cacheField name="Years" numFmtId="0" databaseField="0">
      <fieldGroup base="16">
        <rangePr groupBy="years" startDate="1939-08-09T19:26:00" endDate="1947-05-02T19:12:00"/>
        <groupItems count="11">
          <s v="&lt;8/9/1939"/>
          <s v="1939"/>
          <s v="1940"/>
          <s v="1941"/>
          <s v="1942"/>
          <s v="1943"/>
          <s v="1944"/>
          <s v="1945"/>
          <s v="1946"/>
          <s v="1947"/>
          <s v="&gt;5/2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x v="1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x v="2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x v="3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x v="4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x v="5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x v="6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x v="7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x v="8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x v="9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x v="1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x v="11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x v="12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x v="13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x v="14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x v="15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x v="16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x v="17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x v="18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x v="19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x v="2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x v="21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x v="22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x v="23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x v="24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x v="25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x v="26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x v="27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x v="28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x v="29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x v="3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x v="31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x v="32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x v="33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x v="34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x v="35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x v="36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x v="37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x v="38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x v="39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x v="4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x v="41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x v="42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x v="43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x v="44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x v="45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x v="46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x v="47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x v="48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x v="49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x v="5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x v="51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x v="52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x v="53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x v="54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x v="55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x v="56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x v="57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x v="58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x v="59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x v="60"/>
    <x v="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x v="61"/>
    <x v="0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x v="62"/>
    <x v="0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x v="63"/>
    <x v="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x v="64"/>
    <x v="0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x v="65"/>
    <x v="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x v="66"/>
    <x v="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x v="67"/>
    <x v="0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x v="68"/>
    <x v="0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x v="69"/>
    <x v="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x v="70"/>
    <x v="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x v="71"/>
    <x v="0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x v="72"/>
    <x v="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x v="73"/>
    <x v="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x v="74"/>
    <x v="0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x v="75"/>
    <x v="0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x v="76"/>
    <x v="0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x v="77"/>
    <x v="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x v="78"/>
    <x v="0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x v="79"/>
    <x v="0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x v="80"/>
    <x v="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x v="81"/>
    <x v="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x v="82"/>
    <x v="0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x v="83"/>
    <x v="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x v="84"/>
    <x v="0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x v="85"/>
    <x v="0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x v="86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x v="87"/>
    <x v="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x v="88"/>
    <x v="0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x v="89"/>
    <x v="0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x v="90"/>
    <x v="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x v="91"/>
    <x v="0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x v="92"/>
    <x v="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x v="93"/>
    <x v="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x v="94"/>
    <x v="0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x v="95"/>
    <x v="0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x v="96"/>
    <x v="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x v="97"/>
    <x v="0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x v="98"/>
    <x v="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x v="99"/>
    <x v="0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x v="100"/>
    <x v="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x v="101"/>
    <x v="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x v="102"/>
    <x v="0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x v="103"/>
    <x v="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x v="104"/>
    <x v="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x v="105"/>
    <x v="0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x v="106"/>
    <x v="0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x v="107"/>
    <x v="0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x v="108"/>
    <x v="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x v="109"/>
    <x v="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x v="110"/>
    <x v="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x v="111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x v="112"/>
    <x v="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x v="113"/>
    <x v="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x v="114"/>
    <x v="0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x v="115"/>
    <x v="0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x v="116"/>
    <x v="0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x v="117"/>
    <x v="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x v="118"/>
    <x v="0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x v="119"/>
    <x v="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x v="120"/>
    <x v="0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x v="121"/>
    <x v="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x v="122"/>
    <x v="0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x v="123"/>
    <x v="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x v="124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x v="125"/>
    <x v="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x v="126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x v="127"/>
    <x v="0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x v="128"/>
    <x v="0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x v="129"/>
    <x v="0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x v="130"/>
    <x v="0"/>
  </r>
  <r>
    <x v="131"/>
    <s v="I (Canceled)"/>
    <s v="I"/>
    <n v="1200"/>
    <n v="0"/>
    <x v="1"/>
    <x v="0"/>
    <s v="USD"/>
    <n v="1467763200"/>
    <n v="1466453161"/>
    <b v="0"/>
    <n v="0"/>
    <b v="0"/>
    <x v="2"/>
    <x v="0"/>
    <x v="2"/>
    <x v="131"/>
    <x v="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x v="132"/>
    <x v="0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x v="133"/>
    <x v="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x v="134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x v="135"/>
    <x v="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x v="136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x v="137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x v="138"/>
    <x v="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x v="139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x v="140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x v="141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x v="142"/>
    <x v="0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x v="143"/>
    <x v="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x v="144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x v="145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x v="146"/>
    <x v="0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x v="147"/>
    <x v="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x v="148"/>
    <x v="0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x v="149"/>
    <x v="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x v="150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x v="151"/>
    <x v="0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x v="152"/>
    <x v="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x v="153"/>
    <x v="0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x v="154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x v="15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x v="156"/>
    <x v="0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x v="157"/>
    <x v="0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x v="158"/>
    <x v="0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x v="159"/>
    <x v="0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x v="160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x v="161"/>
    <x v="0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x v="162"/>
    <x v="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x v="163"/>
    <x v="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x v="164"/>
    <x v="0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x v="165"/>
    <x v="0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x v="166"/>
    <x v="0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x v="167"/>
    <x v="0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x v="168"/>
    <x v="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x v="169"/>
    <x v="0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x v="170"/>
    <x v="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x v="171"/>
    <x v="0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x v="172"/>
    <x v="0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x v="173"/>
    <x v="0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x v="174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x v="175"/>
    <x v="0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x v="176"/>
    <x v="0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x v="177"/>
    <x v="0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x v="178"/>
    <x v="0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x v="179"/>
    <x v="0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x v="180"/>
    <x v="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x v="181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x v="182"/>
    <x v="0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x v="183"/>
    <x v="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x v="184"/>
    <x v="0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x v="185"/>
    <x v="0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x v="186"/>
    <x v="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x v="187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x v="188"/>
    <x v="0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x v="189"/>
    <x v="0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x v="190"/>
    <x v="0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x v="191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x v="192"/>
    <x v="0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x v="193"/>
    <x v="0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x v="194"/>
    <x v="0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x v="195"/>
    <x v="0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x v="196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x v="197"/>
    <x v="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x v="198"/>
    <x v="0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x v="199"/>
    <x v="0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x v="200"/>
    <x v="0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x v="201"/>
    <x v="0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x v="202"/>
    <x v="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x v="203"/>
    <x v="0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x v="204"/>
    <x v="0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x v="205"/>
    <x v="0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x v="206"/>
    <x v="0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x v="207"/>
    <x v="0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x v="208"/>
    <x v="0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x v="209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x v="21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x v="211"/>
    <x v="0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x v="212"/>
    <x v="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x v="213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x v="214"/>
    <x v="0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x v="215"/>
    <x v="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x v="216"/>
    <x v="0"/>
  </r>
  <r>
    <x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x v="217"/>
    <x v="0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x v="218"/>
    <x v="0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x v="219"/>
    <x v="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x v="220"/>
    <x v="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x v="221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x v="222"/>
    <x v="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x v="223"/>
    <x v="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x v="224"/>
    <x v="0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x v="225"/>
    <x v="0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x v="226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x v="227"/>
    <x v="0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x v="228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x v="229"/>
    <x v="0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x v="230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x v="231"/>
    <x v="0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x v="232"/>
    <x v="0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x v="233"/>
    <x v="0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x v="234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x v="235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x v="236"/>
    <x v="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x v="237"/>
    <x v="0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x v="238"/>
    <x v="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x v="239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x v="240"/>
    <x v="0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x v="241"/>
    <x v="0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x v="242"/>
    <x v="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x v="243"/>
    <x v="0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x v="244"/>
    <x v="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x v="245"/>
    <x v="0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x v="246"/>
    <x v="0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x v="247"/>
    <x v="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x v="248"/>
    <x v="0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x v="249"/>
    <x v="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x v="250"/>
    <x v="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x v="251"/>
    <x v="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x v="252"/>
    <x v="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x v="253"/>
    <x v="0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x v="254"/>
    <x v="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x v="255"/>
    <x v="0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x v="256"/>
    <x v="0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x v="257"/>
    <x v="0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x v="258"/>
    <x v="0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x v="25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x v="260"/>
    <x v="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x v="261"/>
    <x v="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x v="262"/>
    <x v="0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x v="263"/>
    <x v="0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x v="264"/>
    <x v="0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x v="265"/>
    <x v="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x v="266"/>
    <x v="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x v="267"/>
    <x v="0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x v="268"/>
    <x v="0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x v="269"/>
    <x v="0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x v="270"/>
    <x v="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x v="271"/>
    <x v="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x v="272"/>
    <x v="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x v="273"/>
    <x v="0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x v="274"/>
    <x v="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x v="275"/>
    <x v="0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x v="276"/>
    <x v="0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x v="277"/>
    <x v="0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x v="278"/>
    <x v="0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x v="279"/>
    <x v="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x v="280"/>
    <x v="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x v="281"/>
    <x v="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x v="282"/>
    <x v="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x v="283"/>
    <x v="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x v="284"/>
    <x v="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x v="285"/>
    <x v="0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x v="286"/>
    <x v="0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x v="287"/>
    <x v="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x v="288"/>
    <x v="0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x v="289"/>
    <x v="0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x v="290"/>
    <x v="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x v="291"/>
    <x v="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x v="292"/>
    <x v="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x v="293"/>
    <x v="0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x v="294"/>
    <x v="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x v="295"/>
    <x v="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x v="296"/>
    <x v="0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x v="297"/>
    <x v="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x v="298"/>
    <x v="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x v="299"/>
    <x v="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x v="300"/>
    <x v="0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x v="301"/>
    <x v="0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x v="302"/>
    <x v="0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x v="303"/>
    <x v="0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x v="304"/>
    <x v="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x v="305"/>
    <x v="0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x v="306"/>
    <x v="0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x v="307"/>
    <x v="0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x v="308"/>
    <x v="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x v="309"/>
    <x v="0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x v="310"/>
    <x v="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x v="311"/>
    <x v="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x v="312"/>
    <x v="0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x v="313"/>
    <x v="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x v="314"/>
    <x v="0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x v="315"/>
    <x v="0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x v="316"/>
    <x v="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x v="317"/>
    <x v="0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x v="318"/>
    <x v="0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x v="319"/>
    <x v="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x v="320"/>
    <x v="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x v="321"/>
    <x v="0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x v="322"/>
    <x v="0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x v="323"/>
    <x v="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x v="324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x v="325"/>
    <x v="0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x v="326"/>
    <x v="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x v="327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x v="328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x v="329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x v="330"/>
    <x v="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x v="331"/>
    <x v="0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x v="332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x v="333"/>
    <x v="0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x v="334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x v="335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x v="336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x v="337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x v="338"/>
    <x v="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x v="339"/>
    <x v="0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x v="340"/>
    <x v="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x v="341"/>
    <x v="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x v="342"/>
    <x v="0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x v="343"/>
    <x v="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x v="344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x v="345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x v="346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x v="347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x v="348"/>
    <x v="0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x v="349"/>
    <x v="0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x v="350"/>
    <x v="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x v="351"/>
    <x v="0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x v="352"/>
    <x v="0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x v="353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x v="354"/>
    <x v="0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x v="355"/>
    <x v="0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x v="356"/>
    <x v="0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x v="3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x v="358"/>
    <x v="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x v="359"/>
    <x v="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x v="36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x v="361"/>
    <x v="0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x v="362"/>
    <x v="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x v="363"/>
    <x v="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x v="364"/>
    <x v="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x v="365"/>
    <x v="0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x v="366"/>
    <x v="0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x v="367"/>
    <x v="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x v="368"/>
    <x v="0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x v="369"/>
    <x v="0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x v="370"/>
    <x v="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x v="371"/>
    <x v="0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x v="372"/>
    <x v="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x v="373"/>
    <x v="0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x v="374"/>
    <x v="0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x v="375"/>
    <x v="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x v="376"/>
    <x v="0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x v="377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x v="378"/>
    <x v="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x v="379"/>
    <x v="0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x v="380"/>
    <x v="0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x v="381"/>
    <x v="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x v="382"/>
    <x v="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x v="383"/>
    <x v="0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x v="384"/>
    <x v="0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x v="385"/>
    <x v="0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x v="386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x v="387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x v="388"/>
    <x v="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x v="389"/>
    <x v="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x v="390"/>
    <x v="0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x v="391"/>
    <x v="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x v="392"/>
    <x v="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x v="393"/>
    <x v="0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x v="394"/>
    <x v="0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x v="395"/>
    <x v="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x v="396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x v="397"/>
    <x v="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x v="398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x v="399"/>
    <x v="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x v="400"/>
    <x v="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x v="401"/>
    <x v="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x v="402"/>
    <x v="0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x v="403"/>
    <x v="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x v="404"/>
    <x v="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x v="405"/>
    <x v="0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x v="406"/>
    <x v="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x v="407"/>
    <x v="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x v="408"/>
    <x v="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x v="409"/>
    <x v="0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x v="410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x v="411"/>
    <x v="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x v="412"/>
    <x v="0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x v="413"/>
    <x v="0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x v="414"/>
    <x v="0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x v="415"/>
    <x v="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x v="416"/>
    <x v="0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x v="417"/>
    <x v="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x v="418"/>
    <x v="0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x v="419"/>
    <x v="0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x v="420"/>
    <x v="0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x v="421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x v="422"/>
    <x v="0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x v="423"/>
    <x v="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x v="424"/>
    <x v="0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x v="425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x v="426"/>
    <x v="0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x v="427"/>
    <x v="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x v="428"/>
    <x v="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x v="429"/>
    <x v="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x v="430"/>
    <x v="0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x v="431"/>
    <x v="0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x v="432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x v="433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x v="434"/>
    <x v="0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x v="435"/>
    <x v="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x v="436"/>
    <x v="0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x v="437"/>
    <x v="0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x v="43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x v="439"/>
    <x v="0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x v="440"/>
    <x v="0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x v="441"/>
    <x v="0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x v="442"/>
    <x v="0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x v="443"/>
    <x v="0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x v="444"/>
    <x v="0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x v="445"/>
    <x v="0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x v="446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x v="447"/>
    <x v="0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x v="448"/>
    <x v="0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x v="449"/>
    <x v="0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x v="450"/>
    <x v="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x v="451"/>
    <x v="0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x v="452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x v="453"/>
    <x v="0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x v="454"/>
    <x v="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x v="455"/>
    <x v="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x v="456"/>
    <x v="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x v="457"/>
    <x v="0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x v="458"/>
    <x v="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x v="459"/>
    <x v="0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x v="460"/>
    <x v="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x v="461"/>
    <x v="0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x v="462"/>
    <x v="0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x v="463"/>
    <x v="0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x v="464"/>
    <x v="0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x v="465"/>
    <x v="0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x v="466"/>
    <x v="0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x v="467"/>
    <x v="0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x v="468"/>
    <x v="0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x v="469"/>
    <x v="0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x v="470"/>
    <x v="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x v="471"/>
    <x v="0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x v="472"/>
    <x v="0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x v="473"/>
    <x v="0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x v="474"/>
    <x v="0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x v="475"/>
    <x v="0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x v="476"/>
    <x v="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x v="477"/>
    <x v="0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x v="478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x v="479"/>
    <x v="0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x v="480"/>
    <x v="0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x v="481"/>
    <x v="0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x v="482"/>
    <x v="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x v="483"/>
    <x v="0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x v="484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x v="485"/>
    <x v="0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x v="486"/>
    <x v="0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x v="487"/>
    <x v="0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x v="488"/>
    <x v="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x v="489"/>
    <x v="0"/>
  </r>
  <r>
    <x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x v="490"/>
    <x v="0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x v="491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x v="492"/>
    <x v="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x v="493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x v="494"/>
    <x v="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x v="495"/>
    <x v="0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x v="496"/>
    <x v="0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x v="497"/>
    <x v="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x v="498"/>
    <x v="0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x v="499"/>
    <x v="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x v="500"/>
    <x v="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x v="501"/>
    <x v="0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x v="502"/>
    <x v="0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x v="503"/>
    <x v="0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x v="504"/>
    <x v="0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x v="505"/>
    <x v="0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x v="506"/>
    <x v="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x v="507"/>
    <x v="0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x v="508"/>
    <x v="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x v="509"/>
    <x v="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x v="510"/>
    <x v="0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x v="511"/>
    <x v="0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x v="512"/>
    <x v="0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x v="513"/>
    <x v="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x v="514"/>
    <x v="0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x v="515"/>
    <x v="0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x v="516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x v="517"/>
    <x v="0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x v="518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x v="519"/>
    <x v="0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x v="520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x v="521"/>
    <x v="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x v="522"/>
    <x v="0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x v="523"/>
    <x v="0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x v="524"/>
    <x v="0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x v="525"/>
    <x v="0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x v="526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x v="527"/>
    <x v="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x v="528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x v="529"/>
    <x v="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x v="53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x v="531"/>
    <x v="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x v="532"/>
    <x v="0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x v="533"/>
    <x v="0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x v="534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x v="535"/>
    <x v="0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x v="536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x v="537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x v="538"/>
    <x v="0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x v="539"/>
    <x v="0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x v="540"/>
    <x v="0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x v="541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x v="542"/>
    <x v="0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x v="543"/>
    <x v="0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x v="544"/>
    <x v="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x v="545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x v="546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x v="547"/>
    <x v="0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x v="5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x v="549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x v="550"/>
    <x v="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x v="551"/>
    <x v="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x v="552"/>
    <x v="0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x v="553"/>
    <x v="0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x v="554"/>
    <x v="0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x v="555"/>
    <x v="0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x v="556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x v="557"/>
    <x v="0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x v="558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x v="559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x v="560"/>
    <x v="0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x v="561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x v="562"/>
    <x v="0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x v="563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x v="564"/>
    <x v="0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x v="565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x v="566"/>
    <x v="0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x v="567"/>
    <x v="0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x v="568"/>
    <x v="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x v="569"/>
    <x v="0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x v="570"/>
    <x v="0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x v="571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x v="572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x v="573"/>
    <x v="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x v="574"/>
    <x v="0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x v="575"/>
    <x v="0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x v="576"/>
    <x v="0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x v="577"/>
    <x v="0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x v="578"/>
    <x v="0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x v="579"/>
    <x v="0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x v="580"/>
    <x v="0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x v="581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x v="582"/>
    <x v="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x v="583"/>
    <x v="0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x v="584"/>
    <x v="0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x v="585"/>
    <x v="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x v="586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x v="587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x v="588"/>
    <x v="0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x v="58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x v="590"/>
    <x v="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x v="591"/>
    <x v="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x v="592"/>
    <x v="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x v="593"/>
    <x v="0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x v="594"/>
    <x v="0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x v="595"/>
    <x v="0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x v="596"/>
    <x v="0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x v="597"/>
    <x v="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x v="598"/>
    <x v="0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x v="599"/>
    <x v="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x v="600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x v="601"/>
    <x v="0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x v="602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x v="603"/>
    <x v="0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x v="604"/>
    <x v="0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x v="605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x v="606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x v="607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x v="608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x v="609"/>
    <x v="0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x v="610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x v="611"/>
    <x v="0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x v="612"/>
    <x v="0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x v="613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x v="614"/>
    <x v="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x v="615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x v="616"/>
    <x v="0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x v="617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x v="618"/>
    <x v="0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x v="619"/>
    <x v="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x v="620"/>
    <x v="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x v="621"/>
    <x v="0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x v="622"/>
    <x v="0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x v="623"/>
    <x v="0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x v="624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x v="625"/>
    <x v="0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x v="626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x v="627"/>
    <x v="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x v="628"/>
    <x v="0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x v="629"/>
    <x v="0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x v="630"/>
    <x v="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x v="631"/>
    <x v="0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x v="632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x v="633"/>
    <x v="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x v="634"/>
    <x v="0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x v="635"/>
    <x v="0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x v="636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x v="637"/>
    <x v="0"/>
  </r>
  <r>
    <x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x v="638"/>
    <x v="0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x v="639"/>
    <x v="0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x v="640"/>
    <x v="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x v="641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x v="642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x v="643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x v="644"/>
    <x v="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x v="645"/>
    <x v="0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x v="646"/>
    <x v="0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x v="647"/>
    <x v="0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x v="648"/>
    <x v="0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x v="649"/>
    <x v="0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x v="650"/>
    <x v="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x v="651"/>
    <x v="0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x v="652"/>
    <x v="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x v="653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x v="654"/>
    <x v="0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x v="655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x v="656"/>
    <x v="0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x v="657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x v="658"/>
    <x v="0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x v="659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x v="660"/>
    <x v="0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x v="661"/>
    <x v="0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x v="662"/>
    <x v="0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x v="663"/>
    <x v="0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x v="664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x v="665"/>
    <x v="0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x v="666"/>
    <x v="0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x v="667"/>
    <x v="0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x v="668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x v="669"/>
    <x v="0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x v="670"/>
    <x v="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x v="671"/>
    <x v="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x v="672"/>
    <x v="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x v="673"/>
    <x v="0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x v="674"/>
    <x v="0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x v="675"/>
    <x v="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x v="676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x v="677"/>
    <x v="0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x v="678"/>
    <x v="0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x v="679"/>
    <x v="0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x v="680"/>
    <x v="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x v="681"/>
    <x v="0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x v="682"/>
    <x v="0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x v="683"/>
    <x v="0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x v="684"/>
    <x v="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x v="685"/>
    <x v="0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x v="686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x v="687"/>
    <x v="0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x v="688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x v="689"/>
    <x v="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x v="690"/>
    <x v="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x v="691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x v="692"/>
    <x v="0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x v="693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x v="694"/>
    <x v="0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x v="695"/>
    <x v="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x v="696"/>
    <x v="0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x v="697"/>
    <x v="0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x v="698"/>
    <x v="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x v="699"/>
    <x v="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x v="700"/>
    <x v="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x v="701"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x v="702"/>
    <x v="0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x v="703"/>
    <x v="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x v="704"/>
    <x v="0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x v="705"/>
    <x v="0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x v="706"/>
    <x v="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x v="707"/>
    <x v="0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x v="708"/>
    <x v="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x v="709"/>
    <x v="0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x v="710"/>
    <x v="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x v="711"/>
    <x v="0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x v="712"/>
    <x v="0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x v="713"/>
    <x v="0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x v="714"/>
    <x v="0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x v="715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x v="716"/>
    <x v="0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x v="717"/>
    <x v="0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x v="718"/>
    <x v="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x v="719"/>
    <x v="0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x v="720"/>
    <x v="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x v="721"/>
    <x v="0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x v="722"/>
    <x v="0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x v="723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x v="724"/>
    <x v="0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x v="725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x v="726"/>
    <x v="0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x v="727"/>
    <x v="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x v="728"/>
    <x v="0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x v="729"/>
    <x v="0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x v="730"/>
    <x v="0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x v="731"/>
    <x v="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x v="732"/>
    <x v="0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x v="733"/>
    <x v="0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x v="734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x v="735"/>
    <x v="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x v="736"/>
    <x v="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x v="737"/>
    <x v="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x v="738"/>
    <x v="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x v="739"/>
    <x v="0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x v="740"/>
    <x v="0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x v="741"/>
    <x v="0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x v="742"/>
    <x v="0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x v="743"/>
    <x v="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x v="744"/>
    <x v="0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x v="745"/>
    <x v="0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x v="746"/>
    <x v="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x v="747"/>
    <x v="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x v="748"/>
    <x v="0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x v="749"/>
    <x v="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x v="750"/>
    <x v="0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x v="751"/>
    <x v="0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x v="752"/>
    <x v="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x v="753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x v="754"/>
    <x v="0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x v="755"/>
    <x v="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x v="756"/>
    <x v="0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x v="757"/>
    <x v="0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x v="758"/>
    <x v="0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x v="759"/>
    <x v="0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x v="760"/>
    <x v="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x v="761"/>
    <x v="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x v="762"/>
    <x v="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x v="763"/>
    <x v="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x v="764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x v="765"/>
    <x v="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x v="766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x v="767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x v="768"/>
    <x v="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x v="769"/>
    <x v="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x v="770"/>
    <x v="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x v="771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x v="772"/>
    <x v="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x v="773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x v="774"/>
    <x v="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x v="775"/>
    <x v="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x v="776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x v="777"/>
    <x v="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x v="778"/>
    <x v="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x v="779"/>
    <x v="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x v="780"/>
    <x v="0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x v="781"/>
    <x v="0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x v="782"/>
    <x v="0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x v="783"/>
    <x v="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x v="784"/>
    <x v="0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x v="785"/>
    <x v="0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x v="786"/>
    <x v="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x v="787"/>
    <x v="0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x v="788"/>
    <x v="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x v="789"/>
    <x v="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x v="790"/>
    <x v="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x v="791"/>
    <x v="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x v="792"/>
    <x v="0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x v="793"/>
    <x v="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x v="794"/>
    <x v="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x v="795"/>
    <x v="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x v="796"/>
    <x v="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x v="797"/>
    <x v="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x v="798"/>
    <x v="0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x v="799"/>
    <x v="0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x v="800"/>
    <x v="0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x v="801"/>
    <x v="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x v="802"/>
    <x v="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x v="803"/>
    <x v="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x v="804"/>
    <x v="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x v="805"/>
    <x v="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x v="806"/>
    <x v="0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x v="807"/>
    <x v="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x v="808"/>
    <x v="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x v="809"/>
    <x v="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x v="810"/>
    <x v="0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x v="811"/>
    <x v="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x v="812"/>
    <x v="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x v="813"/>
    <x v="0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x v="814"/>
    <x v="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x v="815"/>
    <x v="0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x v="816"/>
    <x v="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x v="817"/>
    <x v="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x v="818"/>
    <x v="0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x v="819"/>
    <x v="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x v="820"/>
    <x v="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x v="821"/>
    <x v="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x v="822"/>
    <x v="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x v="823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x v="824"/>
    <x v="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x v="825"/>
    <x v="0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x v="826"/>
    <x v="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x v="827"/>
    <x v="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x v="828"/>
    <x v="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x v="829"/>
    <x v="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x v="830"/>
    <x v="0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x v="831"/>
    <x v="0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x v="832"/>
    <x v="0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x v="833"/>
    <x v="0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x v="834"/>
    <x v="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x v="835"/>
    <x v="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x v="836"/>
    <x v="0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x v="837"/>
    <x v="0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x v="838"/>
    <x v="0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x v="839"/>
    <x v="0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x v="840"/>
    <x v="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x v="841"/>
    <x v="0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x v="842"/>
    <x v="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x v="843"/>
    <x v="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x v="844"/>
    <x v="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x v="845"/>
    <x v="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x v="846"/>
    <x v="0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x v="847"/>
    <x v="0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x v="848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x v="849"/>
    <x v="0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x v="850"/>
    <x v="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x v="851"/>
    <x v="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x v="852"/>
    <x v="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x v="853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x v="854"/>
    <x v="0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x v="855"/>
    <x v="0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x v="856"/>
    <x v="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x v="857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x v="858"/>
    <x v="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x v="859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x v="860"/>
    <x v="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x v="861"/>
    <x v="0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x v="862"/>
    <x v="0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x v="863"/>
    <x v="0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x v="864"/>
    <x v="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x v="865"/>
    <x v="0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x v="866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x v="867"/>
    <x v="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x v="868"/>
    <x v="0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x v="869"/>
    <x v="0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x v="870"/>
    <x v="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x v="871"/>
    <x v="0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x v="872"/>
    <x v="0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x v="873"/>
    <x v="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x v="874"/>
    <x v="0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x v="875"/>
    <x v="0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x v="876"/>
    <x v="0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x v="877"/>
    <x v="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x v="878"/>
    <x v="0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x v="879"/>
    <x v="0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x v="880"/>
    <x v="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x v="881"/>
    <x v="0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x v="882"/>
    <x v="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x v="883"/>
    <x v="0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x v="884"/>
    <x v="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x v="885"/>
    <x v="0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x v="886"/>
    <x v="0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x v="887"/>
    <x v="0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x v="888"/>
    <x v="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x v="889"/>
    <x v="0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x v="890"/>
    <x v="0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x v="891"/>
    <x v="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x v="892"/>
    <x v="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x v="89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x v="894"/>
    <x v="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x v="895"/>
    <x v="0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x v="896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x v="897"/>
    <x v="0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x v="898"/>
    <x v="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x v="899"/>
    <x v="0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x v="900"/>
    <x v="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x v="901"/>
    <x v="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x v="902"/>
    <x v="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x v="903"/>
    <x v="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x v="904"/>
    <x v="0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x v="905"/>
    <x v="0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x v="906"/>
    <x v="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x v="907"/>
    <x v="0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x v="908"/>
    <x v="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x v="909"/>
    <x v="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x v="910"/>
    <x v="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x v="911"/>
    <x v="0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x v="912"/>
    <x v="0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x v="913"/>
    <x v="0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x v="914"/>
    <x v="0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x v="915"/>
    <x v="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x v="916"/>
    <x v="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x v="917"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x v="918"/>
    <x v="0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x v="919"/>
    <x v="0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x v="920"/>
    <x v="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x v="921"/>
    <x v="0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x v="922"/>
    <x v="0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x v="923"/>
    <x v="0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x v="924"/>
    <x v="0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x v="925"/>
    <x v="0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x v="926"/>
    <x v="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x v="927"/>
    <x v="0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x v="928"/>
    <x v="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x v="929"/>
    <x v="0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x v="930"/>
    <x v="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x v="931"/>
    <x v="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x v="932"/>
    <x v="0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x v="933"/>
    <x v="0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x v="934"/>
    <x v="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x v="935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x v="936"/>
    <x v="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x v="937"/>
    <x v="0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x v="938"/>
    <x v="0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x v="939"/>
    <x v="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x v="940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x v="941"/>
    <x v="0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x v="942"/>
    <x v="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x v="943"/>
    <x v="0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x v="944"/>
    <x v="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x v="945"/>
    <x v="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x v="946"/>
    <x v="0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x v="947"/>
    <x v="0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x v="948"/>
    <x v="0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x v="949"/>
    <x v="0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x v="950"/>
    <x v="0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x v="951"/>
    <x v="0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x v="952"/>
    <x v="0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x v="953"/>
    <x v="0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x v="954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x v="955"/>
    <x v="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x v="956"/>
    <x v="0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x v="957"/>
    <x v="0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x v="958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x v="959"/>
    <x v="0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x v="960"/>
    <x v="0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x v="961"/>
    <x v="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x v="962"/>
    <x v="0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x v="963"/>
    <x v="0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x v="964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x v="965"/>
    <x v="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x v="966"/>
    <x v="0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x v="967"/>
    <x v="0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x v="968"/>
    <x v="0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x v="969"/>
    <x v="0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x v="970"/>
    <x v="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x v="971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x v="972"/>
    <x v="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x v="973"/>
    <x v="0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x v="974"/>
    <x v="0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x v="975"/>
    <x v="0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x v="976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x v="977"/>
    <x v="0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x v="978"/>
    <x v="0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x v="979"/>
    <x v="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x v="980"/>
    <x v="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x v="981"/>
    <x v="0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x v="982"/>
    <x v="0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x v="983"/>
    <x v="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x v="984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x v="985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x v="986"/>
    <x v="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x v="987"/>
    <x v="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x v="988"/>
    <x v="0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x v="989"/>
    <x v="0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x v="990"/>
    <x v="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x v="991"/>
    <x v="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x v="992"/>
    <x v="0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x v="993"/>
    <x v="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x v="994"/>
    <x v="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x v="995"/>
    <x v="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x v="996"/>
    <x v="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x v="997"/>
    <x v="0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x v="998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x v="999"/>
    <x v="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x v="1000"/>
    <x v="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x v="1001"/>
    <x v="0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x v="1002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x v="1003"/>
    <x v="0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x v="1004"/>
    <x v="0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x v="1005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x v="1006"/>
    <x v="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x v="1007"/>
    <x v="0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x v="1008"/>
    <x v="0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x v="1009"/>
    <x v="0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x v="1010"/>
    <x v="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x v="1011"/>
    <x v="0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x v="1012"/>
    <x v="0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x v="1013"/>
    <x v="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x v="1014"/>
    <x v="0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x v="101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x v="1016"/>
    <x v="0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x v="1017"/>
    <x v="0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x v="1018"/>
    <x v="0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x v="101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x v="1020"/>
    <x v="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x v="1021"/>
    <x v="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x v="1022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x v="1023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x v="1024"/>
    <x v="0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x v="1025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x v="1026"/>
    <x v="0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x v="1027"/>
    <x v="0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x v="1028"/>
    <x v="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x v="1029"/>
    <x v="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x v="1030"/>
    <x v="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x v="1031"/>
    <x v="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x v="1032"/>
    <x v="0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x v="1033"/>
    <x v="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x v="1034"/>
    <x v="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x v="1035"/>
    <x v="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x v="1036"/>
    <x v="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x v="1037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x v="1038"/>
    <x v="0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x v="1039"/>
    <x v="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x v="1040"/>
    <x v="0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x v="1041"/>
    <x v="0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x v="1042"/>
    <x v="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x v="1043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x v="1044"/>
    <x v="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x v="1045"/>
    <x v="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x v="1046"/>
    <x v="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x v="1047"/>
    <x v="0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x v="1048"/>
    <x v="0"/>
  </r>
  <r>
    <x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x v="1049"/>
    <x v="0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x v="1050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x v="1051"/>
    <x v="0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x v="1052"/>
    <x v="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x v="1053"/>
    <x v="0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x v="1054"/>
    <x v="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x v="1055"/>
    <x v="0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x v="1056"/>
    <x v="0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x v="1057"/>
    <x v="0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x v="1058"/>
    <x v="0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x v="1059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x v="1060"/>
    <x v="0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x v="1061"/>
    <x v="0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x v="1062"/>
    <x v="0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x v="1063"/>
    <x v="0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x v="1064"/>
    <x v="0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x v="1065"/>
    <x v="0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x v="1066"/>
    <x v="0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x v="1067"/>
    <x v="0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x v="1068"/>
    <x v="0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x v="1069"/>
    <x v="0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x v="1070"/>
    <x v="0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x v="1071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x v="1072"/>
    <x v="0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x v="1073"/>
    <x v="0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x v="1074"/>
    <x v="0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x v="1075"/>
    <x v="0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x v="1076"/>
    <x v="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x v="1077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x v="1078"/>
    <x v="0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x v="1079"/>
    <x v="0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x v="1080"/>
    <x v="0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x v="1081"/>
    <x v="0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x v="1082"/>
    <x v="0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x v="1083"/>
    <x v="0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x v="1084"/>
    <x v="0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x v="1085"/>
    <x v="0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x v="1086"/>
    <x v="0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x v="1087"/>
    <x v="0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x v="1088"/>
    <x v="0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x v="1089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x v="1090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x v="1091"/>
    <x v="0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x v="1092"/>
    <x v="0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x v="1093"/>
    <x v="0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x v="1094"/>
    <x v="0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x v="1095"/>
    <x v="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x v="1096"/>
    <x v="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x v="1097"/>
    <x v="0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x v="1098"/>
    <x v="0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x v="1099"/>
    <x v="0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x v="1100"/>
    <x v="0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x v="1101"/>
    <x v="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x v="1102"/>
    <x v="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x v="1103"/>
    <x v="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x v="1104"/>
    <x v="0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x v="1105"/>
    <x v="0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x v="1106"/>
    <x v="0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x v="1107"/>
    <x v="0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x v="1108"/>
    <x v="0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x v="1109"/>
    <x v="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x v="1110"/>
    <x v="0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x v="1111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x v="1112"/>
    <x v="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x v="1113"/>
    <x v="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x v="1114"/>
    <x v="0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x v="1115"/>
    <x v="0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x v="1116"/>
    <x v="0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x v="1117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x v="1118"/>
    <x v="0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x v="1119"/>
    <x v="0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x v="1120"/>
    <x v="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x v="1121"/>
    <x v="0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x v="1122"/>
    <x v="0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x v="1123"/>
    <x v="0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x v="1124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x v="1125"/>
    <x v="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x v="1126"/>
    <x v="0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x v="1127"/>
    <x v="0"/>
  </r>
  <r>
    <x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x v="1128"/>
    <x v="0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x v="1129"/>
    <x v="0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x v="1130"/>
    <x v="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x v="1131"/>
    <x v="0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x v="1132"/>
    <x v="0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x v="1133"/>
    <x v="0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x v="1134"/>
    <x v="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x v="1135"/>
    <x v="0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x v="1136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x v="1137"/>
    <x v="0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x v="1138"/>
    <x v="0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x v="1139"/>
    <x v="0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x v="1140"/>
    <x v="0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x v="1141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x v="1142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x v="1143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x v="1144"/>
    <x v="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x v="1145"/>
    <x v="0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x v="1146"/>
    <x v="0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x v="1147"/>
    <x v="0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x v="1148"/>
    <x v="0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x v="1149"/>
    <x v="0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x v="1150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x v="1151"/>
    <x v="0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x v="1152"/>
    <x v="0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x v="1153"/>
    <x v="0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x v="1154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x v="1155"/>
    <x v="0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x v="1156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x v="1157"/>
    <x v="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x v="1158"/>
    <x v="0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x v="1159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x v="1160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x v="1161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x v="1162"/>
    <x v="0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x v="1163"/>
    <x v="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x v="1164"/>
    <x v="0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x v="1165"/>
    <x v="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x v="1166"/>
    <x v="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x v="1167"/>
    <x v="0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x v="1168"/>
    <x v="0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x v="1169"/>
    <x v="0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x v="1170"/>
    <x v="0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x v="1171"/>
    <x v="0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x v="1172"/>
    <x v="0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x v="1173"/>
    <x v="0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x v="1174"/>
    <x v="0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x v="1175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x v="1176"/>
    <x v="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x v="1177"/>
    <x v="0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x v="1178"/>
    <x v="0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x v="1179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x v="1180"/>
    <x v="0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x v="118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x v="1182"/>
    <x v="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x v="1183"/>
    <x v="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x v="1184"/>
    <x v="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x v="1185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x v="1186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x v="1187"/>
    <x v="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x v="1188"/>
    <x v="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x v="1189"/>
    <x v="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x v="1190"/>
    <x v="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x v="1191"/>
    <x v="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x v="1192"/>
    <x v="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x v="1193"/>
    <x v="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x v="1194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x v="1195"/>
    <x v="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x v="1196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x v="1197"/>
    <x v="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x v="1198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x v="1199"/>
    <x v="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x v="1200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x v="1201"/>
    <x v="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x v="1202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x v="1203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x v="1204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x v="1205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x v="1206"/>
    <x v="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x v="1207"/>
    <x v="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x v="1208"/>
    <x v="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x v="1209"/>
    <x v="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x v="1210"/>
    <x v="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x v="1211"/>
    <x v="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x v="1212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x v="1213"/>
    <x v="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x v="1214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x v="1215"/>
    <x v="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x v="1216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x v="1217"/>
    <x v="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x v="1218"/>
    <x v="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x v="1219"/>
    <x v="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x v="1220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x v="1221"/>
    <x v="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x v="1222"/>
    <x v="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x v="1223"/>
    <x v="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x v="1224"/>
    <x v="0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x v="1225"/>
    <x v="0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x v="1226"/>
    <x v="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x v="1227"/>
    <x v="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x v="1228"/>
    <x v="0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x v="1229"/>
    <x v="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x v="1230"/>
    <x v="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x v="1231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x v="1232"/>
    <x v="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x v="1233"/>
    <x v="0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x v="1234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x v="1235"/>
    <x v="0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x v="1236"/>
    <x v="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x v="1237"/>
    <x v="0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x v="1238"/>
    <x v="0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x v="1239"/>
    <x v="0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x v="1240"/>
    <x v="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x v="1241"/>
    <x v="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x v="1242"/>
    <x v="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x v="1243"/>
    <x v="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x v="1244"/>
    <x v="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x v="1245"/>
    <x v="0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x v="1246"/>
    <x v="0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x v="1247"/>
    <x v="0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x v="1248"/>
    <x v="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x v="1249"/>
    <x v="0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x v="1250"/>
    <x v="0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x v="1251"/>
    <x v="0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x v="1252"/>
    <x v="0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x v="1253"/>
    <x v="0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x v="1254"/>
    <x v="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x v="1255"/>
    <x v="0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x v="1256"/>
    <x v="0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x v="1257"/>
    <x v="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x v="1258"/>
    <x v="0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x v="1259"/>
    <x v="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x v="1260"/>
    <x v="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x v="1261"/>
    <x v="0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x v="1262"/>
    <x v="0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x v="1263"/>
    <x v="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x v="1264"/>
    <x v="0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x v="1265"/>
    <x v="0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x v="1266"/>
    <x v="0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x v="1267"/>
    <x v="0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x v="1268"/>
    <x v="0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x v="1269"/>
    <x v="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x v="1270"/>
    <x v="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x v="1271"/>
    <x v="0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x v="1272"/>
    <x v="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x v="1273"/>
    <x v="0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x v="1274"/>
    <x v="0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x v="1275"/>
    <x v="0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x v="1276"/>
    <x v="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x v="1277"/>
    <x v="0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x v="1278"/>
    <x v="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x v="1279"/>
    <x v="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x v="1280"/>
    <x v="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x v="1281"/>
    <x v="0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x v="1282"/>
    <x v="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x v="1283"/>
    <x v="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x v="1284"/>
    <x v="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x v="1285"/>
    <x v="0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x v="1286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x v="1287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x v="1288"/>
    <x v="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x v="1289"/>
    <x v="0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x v="129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x v="1291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x v="1292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x v="1293"/>
    <x v="0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x v="1294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x v="1295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x v="1296"/>
    <x v="0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x v="1297"/>
    <x v="0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x v="1298"/>
    <x v="0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x v="129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x v="1300"/>
    <x v="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x v="1301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x v="1302"/>
    <x v="0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x v="1303"/>
    <x v="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x v="1304"/>
    <x v="0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x v="1305"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x v="1306"/>
    <x v="0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x v="1307"/>
    <x v="0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x v="1308"/>
    <x v="0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x v="1309"/>
    <x v="0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x v="1310"/>
    <x v="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x v="1311"/>
    <x v="0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x v="131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x v="1313"/>
    <x v="0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x v="1314"/>
    <x v="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x v="1315"/>
    <x v="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x v="1316"/>
    <x v="0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x v="1317"/>
    <x v="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x v="1318"/>
    <x v="0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x v="1319"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x v="1320"/>
    <x v="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x v="1321"/>
    <x v="0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x v="1322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x v="1323"/>
    <x v="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x v="1324"/>
    <x v="0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x v="1325"/>
    <x v="0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x v="1326"/>
    <x v="0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x v="1327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x v="1328"/>
    <x v="0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x v="1329"/>
    <x v="0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x v="1330"/>
    <x v="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x v="1331"/>
    <x v="0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x v="1332"/>
    <x v="0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x v="1333"/>
    <x v="0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x v="1334"/>
    <x v="0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x v="1335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x v="1336"/>
    <x v="0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x v="1337"/>
    <x v="0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x v="1338"/>
    <x v="0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x v="1339"/>
    <x v="0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x v="1340"/>
    <x v="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x v="1341"/>
    <x v="0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x v="1342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x v="1343"/>
    <x v="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x v="1344"/>
    <x v="0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x v="1345"/>
    <x v="0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x v="1346"/>
    <x v="0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x v="1347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x v="1348"/>
    <x v="0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x v="1349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x v="1350"/>
    <x v="0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x v="1351"/>
    <x v="0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x v="1352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x v="1353"/>
    <x v="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x v="1354"/>
    <x v="0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x v="1355"/>
    <x v="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x v="1356"/>
    <x v="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x v="1357"/>
    <x v="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x v="1358"/>
    <x v="0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x v="1359"/>
    <x v="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x v="1360"/>
    <x v="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x v="1361"/>
    <x v="0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x v="1362"/>
    <x v="0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x v="1363"/>
    <x v="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x v="1364"/>
    <x v="0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x v="1365"/>
    <x v="0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x v="1366"/>
    <x v="0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x v="1367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x v="1368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x v="1369"/>
    <x v="0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x v="1370"/>
    <x v="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x v="1371"/>
    <x v="0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x v="1372"/>
    <x v="0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x v="1373"/>
    <x v="0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x v="1374"/>
    <x v="0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x v="1375"/>
    <x v="0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x v="1376"/>
    <x v="0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x v="1377"/>
    <x v="0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x v="1378"/>
    <x v="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x v="1379"/>
    <x v="0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x v="138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x v="1381"/>
    <x v="0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x v="1382"/>
    <x v="0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x v="1383"/>
    <x v="0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x v="1384"/>
    <x v="0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x v="1385"/>
    <x v="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x v="1386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x v="1387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x v="1388"/>
    <x v="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x v="1389"/>
    <x v="0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x v="1390"/>
    <x v="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x v="1391"/>
    <x v="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x v="1392"/>
    <x v="0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x v="1393"/>
    <x v="0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x v="1394"/>
    <x v="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x v="1395"/>
    <x v="0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x v="1396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x v="1397"/>
    <x v="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x v="1398"/>
    <x v="0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x v="1399"/>
    <x v="0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x v="1400"/>
    <x v="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x v="1401"/>
    <x v="0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x v="1402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x v="1403"/>
    <x v="0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x v="1404"/>
    <x v="0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x v="1405"/>
    <x v="0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x v="1406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x v="1407"/>
    <x v="0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x v="1408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x v="1409"/>
    <x v="0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x v="1410"/>
    <x v="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x v="1411"/>
    <x v="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x v="1412"/>
    <x v="0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x v="1413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x v="1414"/>
    <x v="0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x v="1415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x v="1416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x v="1417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x v="1418"/>
    <x v="0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x v="1419"/>
    <x v="0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x v="1420"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x v="1421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x v="1422"/>
    <x v="0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x v="1423"/>
    <x v="0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x v="1424"/>
    <x v="0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x v="1425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x v="1426"/>
    <x v="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x v="1427"/>
    <x v="0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x v="1428"/>
    <x v="0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x v="1429"/>
    <x v="0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x v="1430"/>
    <x v="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x v="1431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x v="1432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x v="1433"/>
    <x v="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x v="1434"/>
    <x v="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x v="1435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x v="1436"/>
    <x v="0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x v="1437"/>
    <x v="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x v="1438"/>
    <x v="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x v="1439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x v="1440"/>
    <x v="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x v="1441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x v="1442"/>
    <x v="0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x v="1443"/>
    <x v="0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x v="1444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x v="144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x v="1446"/>
    <x v="0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x v="1447"/>
    <x v="0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x v="1448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x v="1449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x v="1450"/>
    <x v="0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x v="1451"/>
    <x v="0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x v="1452"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x v="1453"/>
    <x v="0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x v="1454"/>
    <x v="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x v="1455"/>
    <x v="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x v="1456"/>
    <x v="0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x v="1457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x v="1458"/>
    <x v="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x v="1459"/>
    <x v="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x v="1460"/>
    <x v="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x v="1461"/>
    <x v="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x v="1462"/>
    <x v="0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x v="1463"/>
    <x v="0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x v="1464"/>
    <x v="0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x v="1465"/>
    <x v="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x v="1466"/>
    <x v="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x v="1467"/>
    <x v="0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x v="1468"/>
    <x v="0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x v="1469"/>
    <x v="0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x v="1470"/>
    <x v="0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x v="1471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x v="1472"/>
    <x v="0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x v="1473"/>
    <x v="0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x v="1474"/>
    <x v="0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x v="1475"/>
    <x v="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x v="1476"/>
    <x v="0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x v="1477"/>
    <x v="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x v="1478"/>
    <x v="0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x v="1479"/>
    <x v="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x v="1480"/>
    <x v="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x v="1481"/>
    <x v="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x v="1482"/>
    <x v="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x v="1483"/>
    <x v="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x v="1484"/>
    <x v="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x v="1485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x v="1486"/>
    <x v="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x v="1487"/>
    <x v="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x v="1488"/>
    <x v="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x v="1489"/>
    <x v="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x v="1490"/>
    <x v="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x v="1491"/>
    <x v="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x v="1492"/>
    <x v="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x v="1493"/>
    <x v="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x v="1494"/>
    <x v="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x v="1495"/>
    <x v="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x v="1496"/>
    <x v="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x v="1497"/>
    <x v="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x v="1498"/>
    <x v="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x v="1499"/>
    <x v="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x v="1500"/>
    <x v="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x v="1501"/>
    <x v="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x v="1502"/>
    <x v="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x v="1503"/>
    <x v="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x v="1504"/>
    <x v="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x v="1505"/>
    <x v="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x v="1506"/>
    <x v="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x v="1507"/>
    <x v="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x v="1508"/>
    <x v="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x v="1509"/>
    <x v="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x v="1510"/>
    <x v="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x v="1511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x v="1512"/>
    <x v="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x v="1513"/>
    <x v="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x v="1514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x v="1515"/>
    <x v="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x v="1516"/>
    <x v="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x v="1517"/>
    <x v="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x v="1518"/>
    <x v="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x v="1519"/>
    <x v="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x v="1520"/>
    <x v="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x v="1521"/>
    <x v="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x v="1522"/>
    <x v="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x v="1523"/>
    <x v="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x v="1524"/>
    <x v="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x v="1525"/>
    <x v="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x v="1526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x v="1527"/>
    <x v="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x v="1528"/>
    <x v="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x v="1529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x v="1530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x v="1531"/>
    <x v="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x v="1532"/>
    <x v="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x v="1533"/>
    <x v="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x v="1534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x v="1535"/>
    <x v="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x v="1536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x v="1537"/>
    <x v="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x v="1538"/>
    <x v="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x v="1539"/>
    <x v="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x v="1540"/>
    <x v="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x v="1541"/>
    <x v="0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x v="1542"/>
    <x v="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x v="1543"/>
    <x v="0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x v="1544"/>
    <x v="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x v="1545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x v="1546"/>
    <x v="0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x v="1547"/>
    <x v="0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x v="1548"/>
    <x v="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x v="154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x v="1550"/>
    <x v="0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x v="1551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x v="341"/>
    <x v="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x v="1552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x v="1553"/>
    <x v="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x v="1554"/>
    <x v="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x v="1555"/>
    <x v="0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x v="1556"/>
    <x v="0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x v="1557"/>
    <x v="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x v="1558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x v="1559"/>
    <x v="0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x v="1560"/>
    <x v="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x v="1561"/>
    <x v="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x v="1562"/>
    <x v="0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x v="1563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x v="1564"/>
    <x v="0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x v="1565"/>
    <x v="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x v="1566"/>
    <x v="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x v="1567"/>
    <x v="0"/>
  </r>
  <r>
    <x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x v="1568"/>
    <x v="0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x v="1569"/>
    <x v="0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x v="1570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x v="1571"/>
    <x v="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x v="1572"/>
    <x v="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x v="1573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x v="1574"/>
    <x v="0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x v="1575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x v="1576"/>
    <x v="0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x v="1577"/>
    <x v="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x v="1578"/>
    <x v="0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x v="1579"/>
    <x v="0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x v="1580"/>
    <x v="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x v="1581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x v="1582"/>
    <x v="0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x v="1583"/>
    <x v="0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x v="1584"/>
    <x v="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x v="1585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x v="1586"/>
    <x v="0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x v="1587"/>
    <x v="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x v="1588"/>
    <x v="0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x v="1589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x v="1590"/>
    <x v="0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x v="1591"/>
    <x v="0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x v="1592"/>
    <x v="0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x v="1593"/>
    <x v="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x v="1594"/>
    <x v="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x v="1595"/>
    <x v="0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x v="1596"/>
    <x v="0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x v="1597"/>
    <x v="0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x v="1598"/>
    <x v="0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x v="1599"/>
    <x v="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x v="1600"/>
    <x v="0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x v="1601"/>
    <x v="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x v="1602"/>
    <x v="0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x v="1603"/>
    <x v="0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x v="1604"/>
    <x v="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x v="1605"/>
    <x v="0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x v="1606"/>
    <x v="0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x v="1607"/>
    <x v="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x v="1608"/>
    <x v="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x v="1609"/>
    <x v="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x v="1610"/>
    <x v="0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x v="1611"/>
    <x v="0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x v="1612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x v="1613"/>
    <x v="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x v="1614"/>
    <x v="0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x v="1615"/>
    <x v="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x v="1616"/>
    <x v="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x v="1617"/>
    <x v="0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x v="1618"/>
    <x v="0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x v="1619"/>
    <x v="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x v="1620"/>
    <x v="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x v="1621"/>
    <x v="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x v="1622"/>
    <x v="0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x v="1623"/>
    <x v="0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x v="1624"/>
    <x v="0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x v="1625"/>
    <x v="0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x v="1626"/>
    <x v="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x v="1627"/>
    <x v="0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x v="1628"/>
    <x v="0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x v="1629"/>
    <x v="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x v="1630"/>
    <x v="0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x v="1631"/>
    <x v="0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x v="1632"/>
    <x v="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x v="1633"/>
    <x v="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x v="1634"/>
    <x v="0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x v="1635"/>
    <x v="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x v="1636"/>
    <x v="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x v="1637"/>
    <x v="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x v="1638"/>
    <x v="0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x v="1639"/>
    <x v="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x v="1640"/>
    <x v="0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x v="1641"/>
    <x v="0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x v="1642"/>
    <x v="0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x v="1643"/>
    <x v="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x v="1644"/>
    <x v="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x v="1645"/>
    <x v="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x v="1646"/>
    <x v="0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x v="1647"/>
    <x v="0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x v="1648"/>
    <x v="0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x v="1649"/>
    <x v="0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x v="1650"/>
    <x v="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x v="1651"/>
    <x v="0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x v="1652"/>
    <x v="0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x v="1653"/>
    <x v="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x v="1654"/>
    <x v="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x v="1655"/>
    <x v="0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x v="1656"/>
    <x v="0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x v="1657"/>
    <x v="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x v="1658"/>
    <x v="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x v="1659"/>
    <x v="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x v="166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x v="1661"/>
    <x v="0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x v="1662"/>
    <x v="0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x v="1663"/>
    <x v="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x v="1664"/>
    <x v="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x v="1665"/>
    <x v="0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x v="1666"/>
    <x v="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x v="1667"/>
    <x v="0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x v="1668"/>
    <x v="0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x v="1669"/>
    <x v="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x v="1670"/>
    <x v="0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x v="1671"/>
    <x v="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x v="167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x v="1673"/>
    <x v="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x v="1674"/>
    <x v="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x v="1675"/>
    <x v="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x v="1676"/>
    <x v="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x v="1677"/>
    <x v="0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x v="1678"/>
    <x v="0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x v="1679"/>
    <x v="0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x v="1680"/>
    <x v="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x v="1681"/>
    <x v="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x v="1682"/>
    <x v="0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x v="1683"/>
    <x v="0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x v="1684"/>
    <x v="0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x v="1685"/>
    <x v="0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x v="1686"/>
    <x v="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x v="1687"/>
    <x v="0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x v="1688"/>
    <x v="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x v="1689"/>
    <x v="0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x v="1690"/>
    <x v="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x v="1691"/>
    <x v="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x v="1692"/>
    <x v="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x v="1693"/>
    <x v="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x v="1694"/>
    <x v="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x v="1695"/>
    <x v="0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x v="1696"/>
    <x v="0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x v="1697"/>
    <x v="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x v="1698"/>
    <x v="0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x v="1699"/>
    <x v="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x v="1700"/>
    <x v="0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x v="1701"/>
    <x v="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x v="1702"/>
    <x v="0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x v="1703"/>
    <x v="0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x v="1704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x v="1705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x v="1706"/>
    <x v="0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x v="1707"/>
    <x v="0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x v="1708"/>
    <x v="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x v="1709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x v="1710"/>
    <x v="0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x v="1711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x v="1712"/>
    <x v="0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x v="1713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x v="1714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x v="1715"/>
    <x v="0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x v="1716"/>
    <x v="0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x v="1717"/>
    <x v="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x v="1718"/>
    <x v="0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x v="1719"/>
    <x v="0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x v="1720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x v="1721"/>
    <x v="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x v="1722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x v="1723"/>
    <x v="0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x v="1724"/>
    <x v="0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x v="1725"/>
    <x v="0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x v="1726"/>
    <x v="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x v="1727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x v="1728"/>
    <x v="0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x v="1729"/>
    <x v="0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x v="173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x v="1731"/>
    <x v="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x v="1732"/>
    <x v="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x v="1733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x v="1734"/>
    <x v="0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x v="1735"/>
    <x v="0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x v="1736"/>
    <x v="0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x v="1737"/>
    <x v="0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x v="1738"/>
    <x v="0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x v="1739"/>
    <x v="0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x v="1740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x v="1741"/>
    <x v="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x v="1742"/>
    <x v="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x v="1743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x v="1744"/>
    <x v="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x v="1745"/>
    <x v="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x v="1746"/>
    <x v="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x v="1747"/>
    <x v="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x v="1748"/>
    <x v="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x v="1749"/>
    <x v="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x v="1750"/>
    <x v="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x v="1751"/>
    <x v="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x v="1752"/>
    <x v="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x v="175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x v="1754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x v="1755"/>
    <x v="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x v="1756"/>
    <x v="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x v="1757"/>
    <x v="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x v="1758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x v="1759"/>
    <x v="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x v="1760"/>
    <x v="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x v="1761"/>
    <x v="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x v="1762"/>
    <x v="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x v="1763"/>
    <x v="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x v="1764"/>
    <x v="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x v="1765"/>
    <x v="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x v="1766"/>
    <x v="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x v="1767"/>
    <x v="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x v="1768"/>
    <x v="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x v="1769"/>
    <x v="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x v="1770"/>
    <x v="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x v="1771"/>
    <x v="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x v="1772"/>
    <x v="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x v="1773"/>
    <x v="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x v="1774"/>
    <x v="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x v="1775"/>
    <x v="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x v="1776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x v="1777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x v="1778"/>
    <x v="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x v="1779"/>
    <x v="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x v="1780"/>
    <x v="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x v="1781"/>
    <x v="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x v="1782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x v="1783"/>
    <x v="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x v="1784"/>
    <x v="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x v="1785"/>
    <x v="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x v="1786"/>
    <x v="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x v="1787"/>
    <x v="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x v="1788"/>
    <x v="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x v="1789"/>
    <x v="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x v="1790"/>
    <x v="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x v="1791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x v="1792"/>
    <x v="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x v="1793"/>
    <x v="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x v="1794"/>
    <x v="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x v="1795"/>
    <x v="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x v="1796"/>
    <x v="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x v="1797"/>
    <x v="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x v="1798"/>
    <x v="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x v="1799"/>
    <x v="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x v="1800"/>
    <x v="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x v="1801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x v="18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x v="1803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x v="1804"/>
    <x v="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x v="1805"/>
    <x v="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x v="1806"/>
    <x v="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x v="1807"/>
    <x v="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x v="1808"/>
    <x v="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x v="1809"/>
    <x v="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x v="1810"/>
    <x v="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x v="1811"/>
    <x v="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x v="1812"/>
    <x v="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x v="1813"/>
    <x v="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x v="1814"/>
    <x v="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x v="1815"/>
    <x v="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x v="1816"/>
    <x v="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x v="1817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x v="1818"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x v="1819"/>
    <x v="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x v="1820"/>
    <x v="0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x v="1821"/>
    <x v="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x v="1822"/>
    <x v="0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x v="1823"/>
    <x v="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x v="1824"/>
    <x v="0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x v="1825"/>
    <x v="0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x v="1826"/>
    <x v="0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x v="1827"/>
    <x v="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x v="1828"/>
    <x v="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x v="1829"/>
    <x v="0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x v="1830"/>
    <x v="0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x v="1831"/>
    <x v="0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x v="1832"/>
    <x v="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x v="1833"/>
    <x v="0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x v="1834"/>
    <x v="0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x v="1835"/>
    <x v="0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x v="1836"/>
    <x v="0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x v="1837"/>
    <x v="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x v="1838"/>
    <x v="0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x v="1839"/>
    <x v="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x v="1840"/>
    <x v="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x v="1841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x v="1842"/>
    <x v="0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x v="1843"/>
    <x v="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x v="1844"/>
    <x v="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x v="1845"/>
    <x v="0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x v="1846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x v="1847"/>
    <x v="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x v="1848"/>
    <x v="0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x v="1849"/>
    <x v="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x v="1850"/>
    <x v="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x v="1851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x v="1852"/>
    <x v="0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x v="1853"/>
    <x v="0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x v="1854"/>
    <x v="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x v="1855"/>
    <x v="0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x v="1856"/>
    <x v="0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x v="1857"/>
    <x v="0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x v="1858"/>
    <x v="0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x v="1859"/>
    <x v="0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x v="1860"/>
    <x v="0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x v="1861"/>
    <x v="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x v="1862"/>
    <x v="0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x v="1863"/>
    <x v="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x v="1864"/>
    <x v="0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x v="1865"/>
    <x v="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x v="1866"/>
    <x v="0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x v="1867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x v="1868"/>
    <x v="0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x v="1869"/>
    <x v="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x v="1870"/>
    <x v="0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x v="1871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x v="1872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x v="1873"/>
    <x v="0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x v="1874"/>
    <x v="0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x v="1875"/>
    <x v="0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x v="1876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x v="1877"/>
    <x v="0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x v="1878"/>
    <x v="0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x v="1879"/>
    <x v="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x v="1880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x v="1881"/>
    <x v="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x v="1882"/>
    <x v="0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x v="1883"/>
    <x v="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x v="1884"/>
    <x v="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x v="1885"/>
    <x v="0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x v="1886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x v="1887"/>
    <x v="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x v="1888"/>
    <x v="0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x v="1889"/>
    <x v="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x v="1890"/>
    <x v="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x v="1891"/>
    <x v="0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x v="1892"/>
    <x v="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x v="1893"/>
    <x v="0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x v="1894"/>
    <x v="0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x v="1895"/>
    <x v="0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x v="1896"/>
    <x v="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x v="1897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x v="1898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x v="1899"/>
    <x v="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x v="19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x v="1901"/>
    <x v="0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x v="1902"/>
    <x v="0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x v="1903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x v="1904"/>
    <x v="0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x v="1905"/>
    <x v="0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x v="1906"/>
    <x v="0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x v="1907"/>
    <x v="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x v="1908"/>
    <x v="0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x v="1909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x v="1910"/>
    <x v="0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x v="1911"/>
    <x v="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x v="1912"/>
    <x v="0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x v="1913"/>
    <x v="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x v="1914"/>
    <x v="0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x v="1915"/>
    <x v="0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x v="1916"/>
    <x v="0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x v="1917"/>
    <x v="0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x v="1918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x v="1919"/>
    <x v="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x v="1920"/>
    <x v="0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x v="1921"/>
    <x v="0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x v="1922"/>
    <x v="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x v="1923"/>
    <x v="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x v="1924"/>
    <x v="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x v="1925"/>
    <x v="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x v="1926"/>
    <x v="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x v="1927"/>
    <x v="0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x v="1928"/>
    <x v="0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x v="1929"/>
    <x v="0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x v="1930"/>
    <x v="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x v="1931"/>
    <x v="0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x v="1932"/>
    <x v="0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x v="1933"/>
    <x v="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x v="1934"/>
    <x v="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x v="1935"/>
    <x v="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x v="1936"/>
    <x v="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x v="1937"/>
    <x v="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x v="1938"/>
    <x v="0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x v="1939"/>
    <x v="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x v="1940"/>
    <x v="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x v="1941"/>
    <x v="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x v="1942"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x v="1943"/>
    <x v="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x v="1944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x v="1945"/>
    <x v="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x v="1946"/>
    <x v="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x v="1947"/>
    <x v="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x v="1948"/>
    <x v="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x v="1949"/>
    <x v="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x v="1950"/>
    <x v="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x v="1951"/>
    <x v="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x v="1952"/>
    <x v="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x v="1953"/>
    <x v="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x v="1954"/>
    <x v="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x v="1955"/>
    <x v="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x v="1956"/>
    <x v="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x v="1957"/>
    <x v="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x v="1958"/>
    <x v="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x v="1959"/>
    <x v="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x v="1960"/>
    <x v="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x v="1961"/>
    <x v="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x v="1962"/>
    <x v="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x v="1963"/>
    <x v="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x v="1964"/>
    <x v="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x v="1965"/>
    <x v="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x v="1966"/>
    <x v="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x v="1967"/>
    <x v="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x v="1968"/>
    <x v="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x v="1969"/>
    <x v="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x v="1970"/>
    <x v="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x v="1971"/>
    <x v="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x v="1972"/>
    <x v="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x v="1973"/>
    <x v="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x v="1974"/>
    <x v="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x v="1975"/>
    <x v="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x v="1976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x v="1977"/>
    <x v="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x v="1978"/>
    <x v="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x v="1979"/>
    <x v="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x v="1980"/>
    <x v="0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x v="1981"/>
    <x v="0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x v="1982"/>
    <x v="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x v="1983"/>
    <x v="0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x v="1984"/>
    <x v="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x v="1985"/>
    <x v="0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x v="1986"/>
    <x v="0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x v="1987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x v="1988"/>
    <x v="0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x v="1989"/>
    <x v="0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x v="1990"/>
    <x v="0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x v="199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x v="1992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x v="1993"/>
    <x v="0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x v="1994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x v="1995"/>
    <x v="0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x v="1996"/>
    <x v="0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x v="1997"/>
    <x v="0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x v="1998"/>
    <x v="0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x v="1999"/>
    <x v="0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x v="20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x v="2001"/>
    <x v="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x v="2002"/>
    <x v="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x v="2003"/>
    <x v="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x v="2004"/>
    <x v="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x v="2005"/>
    <x v="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x v="2006"/>
    <x v="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x v="2007"/>
    <x v="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x v="2008"/>
    <x v="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x v="2009"/>
    <x v="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x v="201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x v="201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x v="2012"/>
    <x v="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x v="2013"/>
    <x v="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x v="2014"/>
    <x v="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x v="2015"/>
    <x v="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x v="2016"/>
    <x v="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x v="2017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x v="2018"/>
    <x v="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x v="2019"/>
    <x v="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x v="2020"/>
    <x v="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x v="2021"/>
    <x v="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x v="2022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x v="2023"/>
    <x v="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x v="2024"/>
    <x v="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x v="2025"/>
    <x v="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x v="2026"/>
    <x v="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x v="2027"/>
    <x v="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x v="2028"/>
    <x v="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x v="2029"/>
    <x v="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x v="2030"/>
    <x v="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x v="2031"/>
    <x v="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x v="2032"/>
    <x v="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x v="2033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x v="2034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x v="2035"/>
    <x v="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x v="2036"/>
    <x v="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x v="2037"/>
    <x v="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x v="2038"/>
    <x v="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x v="2039"/>
    <x v="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x v="2040"/>
    <x v="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x v="2041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x v="2042"/>
    <x v="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x v="2043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x v="2044"/>
    <x v="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x v="2045"/>
    <x v="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x v="2046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x v="2047"/>
    <x v="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x v="2048"/>
    <x v="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x v="2049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x v="2050"/>
    <x v="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x v="2051"/>
    <x v="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x v="2052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x v="2053"/>
    <x v="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x v="2054"/>
    <x v="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x v="2055"/>
    <x v="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x v="2056"/>
    <x v="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x v="2057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x v="2058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x v="2059"/>
    <x v="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x v="2060"/>
    <x v="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x v="2061"/>
    <x v="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x v="2062"/>
    <x v="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x v="2063"/>
    <x v="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x v="2064"/>
    <x v="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x v="2065"/>
    <x v="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x v="206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x v="2067"/>
    <x v="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x v="2068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x v="2069"/>
    <x v="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x v="2070"/>
    <x v="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x v="2071"/>
    <x v="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x v="2072"/>
    <x v="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x v="2073"/>
    <x v="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x v="2074"/>
    <x v="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x v="2075"/>
    <x v="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x v="2076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x v="2077"/>
    <x v="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x v="2078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x v="2079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x v="2080"/>
    <x v="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x v="2081"/>
    <x v="0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x v="2082"/>
    <x v="0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x v="2083"/>
    <x v="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x v="2084"/>
    <x v="0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x v="2085"/>
    <x v="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x v="2086"/>
    <x v="0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x v="2087"/>
    <x v="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x v="2088"/>
    <x v="0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x v="2089"/>
    <x v="0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x v="2090"/>
    <x v="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x v="2091"/>
    <x v="0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x v="2092"/>
    <x v="0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x v="2093"/>
    <x v="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x v="2094"/>
    <x v="0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x v="2095"/>
    <x v="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x v="2096"/>
    <x v="0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x v="2097"/>
    <x v="0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x v="2098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x v="2099"/>
    <x v="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x v="2100"/>
    <x v="0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x v="2101"/>
    <x v="0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x v="2102"/>
    <x v="0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x v="2103"/>
    <x v="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x v="2104"/>
    <x v="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x v="2105"/>
    <x v="0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x v="2106"/>
    <x v="0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x v="2107"/>
    <x v="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x v="2108"/>
    <x v="0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x v="2109"/>
    <x v="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x v="2110"/>
    <x v="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x v="2111"/>
    <x v="0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x v="2112"/>
    <x v="0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x v="2113"/>
    <x v="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x v="2114"/>
    <x v="0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x v="2115"/>
    <x v="0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x v="2116"/>
    <x v="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x v="2117"/>
    <x v="0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x v="2118"/>
    <x v="0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x v="2119"/>
    <x v="0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x v="2120"/>
    <x v="0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x v="2121"/>
    <x v="0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x v="2122"/>
    <x v="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x v="2123"/>
    <x v="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x v="2124"/>
    <x v="0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x v="2125"/>
    <x v="0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x v="2126"/>
    <x v="0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x v="2127"/>
    <x v="0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x v="2128"/>
    <x v="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x v="2129"/>
    <x v="0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x v="2130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x v="2131"/>
    <x v="0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x v="2132"/>
    <x v="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x v="2133"/>
    <x v="0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x v="2134"/>
    <x v="0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x v="2135"/>
    <x v="0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x v="2136"/>
    <x v="0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x v="2137"/>
    <x v="0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x v="2138"/>
    <x v="0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x v="2139"/>
    <x v="0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x v="2140"/>
    <x v="0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x v="2141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x v="2142"/>
    <x v="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x v="2143"/>
    <x v="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x v="2144"/>
    <x v="0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x v="2145"/>
    <x v="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x v="2146"/>
    <x v="0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x v="2147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x v="2148"/>
    <x v="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x v="2149"/>
    <x v="0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x v="2150"/>
    <x v="0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x v="2151"/>
    <x v="0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x v="2152"/>
    <x v="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x v="2153"/>
    <x v="0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x v="2154"/>
    <x v="0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x v="2155"/>
    <x v="0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x v="2156"/>
    <x v="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x v="2157"/>
    <x v="0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x v="2158"/>
    <x v="0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x v="2159"/>
    <x v="0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x v="2160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x v="2161"/>
    <x v="0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x v="2162"/>
    <x v="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x v="2163"/>
    <x v="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x v="2164"/>
    <x v="0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x v="2165"/>
    <x v="0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x v="2166"/>
    <x v="0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x v="2167"/>
    <x v="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x v="2168"/>
    <x v="0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x v="2169"/>
    <x v="0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x v="217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x v="2171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x v="2172"/>
    <x v="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x v="2173"/>
    <x v="0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x v="2174"/>
    <x v="0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x v="2175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x v="2176"/>
    <x v="0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x v="2177"/>
    <x v="0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x v="2178"/>
    <x v="0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x v="2179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x v="2180"/>
    <x v="0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x v="2181"/>
    <x v="0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x v="2182"/>
    <x v="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x v="2183"/>
    <x v="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x v="2184"/>
    <x v="0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x v="2185"/>
    <x v="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x v="2186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x v="2187"/>
    <x v="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x v="2188"/>
    <x v="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x v="2189"/>
    <x v="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x v="2190"/>
    <x v="0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x v="2191"/>
    <x v="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x v="2192"/>
    <x v="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x v="2193"/>
    <x v="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x v="2194"/>
    <x v="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x v="2195"/>
    <x v="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x v="2196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x v="2197"/>
    <x v="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x v="219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x v="2199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x v="2200"/>
    <x v="0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x v="2201"/>
    <x v="0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x v="22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x v="2203"/>
    <x v="0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x v="2204"/>
    <x v="0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x v="2205"/>
    <x v="0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x v="2206"/>
    <x v="0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x v="2207"/>
    <x v="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x v="2208"/>
    <x v="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x v="2209"/>
    <x v="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x v="2210"/>
    <x v="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x v="2211"/>
    <x v="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x v="2212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x v="2213"/>
    <x v="0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x v="2214"/>
    <x v="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x v="221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x v="2216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x v="2217"/>
    <x v="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x v="2218"/>
    <x v="0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x v="2219"/>
    <x v="0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x v="2220"/>
    <x v="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x v="2221"/>
    <x v="0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x v="2222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x v="2223"/>
    <x v="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x v="2224"/>
    <x v="0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x v="2225"/>
    <x v="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x v="2226"/>
    <x v="0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x v="2227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x v="2228"/>
    <x v="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x v="2229"/>
    <x v="0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x v="2230"/>
    <x v="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x v="2231"/>
    <x v="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x v="2232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x v="2233"/>
    <x v="0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x v="2234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x v="2235"/>
    <x v="0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x v="2236"/>
    <x v="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x v="2237"/>
    <x v="0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x v="2238"/>
    <x v="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x v="2239"/>
    <x v="0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x v="2240"/>
    <x v="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x v="2241"/>
    <x v="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x v="2242"/>
    <x v="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x v="2243"/>
    <x v="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x v="2244"/>
    <x v="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x v="2245"/>
    <x v="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x v="2246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x v="2247"/>
    <x v="0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x v="2248"/>
    <x v="0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x v="2249"/>
    <x v="0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x v="2250"/>
    <x v="0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x v="2251"/>
    <x v="0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x v="2252"/>
    <x v="0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x v="2253"/>
    <x v="0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x v="2254"/>
    <x v="0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x v="2255"/>
    <x v="0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x v="2256"/>
    <x v="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x v="225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x v="2258"/>
    <x v="0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x v="2259"/>
    <x v="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x v="2260"/>
    <x v="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x v="2261"/>
    <x v="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x v="2262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x v="2263"/>
    <x v="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x v="2264"/>
    <x v="0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x v="2265"/>
    <x v="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x v="2266"/>
    <x v="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x v="2267"/>
    <x v="0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x v="2268"/>
    <x v="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x v="2269"/>
    <x v="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x v="2270"/>
    <x v="0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x v="2271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x v="2272"/>
    <x v="0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x v="2273"/>
    <x v="0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x v="2274"/>
    <x v="0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x v="2275"/>
    <x v="0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x v="2276"/>
    <x v="0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x v="2277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x v="2278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x v="2279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x v="2280"/>
    <x v="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x v="2281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x v="2282"/>
    <x v="0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x v="2283"/>
    <x v="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x v="2284"/>
    <x v="0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x v="2285"/>
    <x v="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x v="2286"/>
    <x v="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x v="2287"/>
    <x v="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x v="2288"/>
    <x v="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x v="2289"/>
    <x v="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x v="2290"/>
    <x v="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x v="2291"/>
    <x v="0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x v="2292"/>
    <x v="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x v="2293"/>
    <x v="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x v="2294"/>
    <x v="0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x v="2295"/>
    <x v="0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x v="2296"/>
    <x v="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x v="2297"/>
    <x v="0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x v="2298"/>
    <x v="0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x v="2299"/>
    <x v="0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x v="2300"/>
    <x v="0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x v="2301"/>
    <x v="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x v="2302"/>
    <x v="0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x v="1254"/>
    <x v="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x v="2303"/>
    <x v="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x v="2304"/>
    <x v="0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x v="2305"/>
    <x v="0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x v="2306"/>
    <x v="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x v="2307"/>
    <x v="0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x v="2308"/>
    <x v="0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x v="2309"/>
    <x v="0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x v="2310"/>
    <x v="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x v="2311"/>
    <x v="0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x v="2312"/>
    <x v="0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x v="2313"/>
    <x v="0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x v="2314"/>
    <x v="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x v="2315"/>
    <x v="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x v="2316"/>
    <x v="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x v="2317"/>
    <x v="0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x v="2318"/>
    <x v="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x v="2319"/>
    <x v="0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x v="2320"/>
    <x v="0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x v="2321"/>
    <x v="0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x v="2322"/>
    <x v="0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x v="2323"/>
    <x v="0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x v="2324"/>
    <x v="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x v="2325"/>
    <x v="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x v="2326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x v="2327"/>
    <x v="0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x v="2328"/>
    <x v="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x v="2329"/>
    <x v="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x v="2330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x v="2331"/>
    <x v="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x v="2332"/>
    <x v="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x v="2333"/>
    <x v="0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x v="2334"/>
    <x v="0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x v="2335"/>
    <x v="0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x v="2336"/>
    <x v="0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x v="2337"/>
    <x v="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x v="2338"/>
    <x v="0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x v="2339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x v="2340"/>
    <x v="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x v="2341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x v="2342"/>
    <x v="0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x v="2343"/>
    <x v="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x v="2344"/>
    <x v="0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x v="2345"/>
    <x v="0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x v="2346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x v="2347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x v="2348"/>
    <x v="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x v="234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x v="2350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x v="2351"/>
    <x v="0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x v="2352"/>
    <x v="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x v="2353"/>
    <x v="0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x v="235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x v="2355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x v="2356"/>
    <x v="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x v="2357"/>
    <x v="0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x v="2358"/>
    <x v="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x v="2359"/>
    <x v="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x v="2360"/>
    <x v="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x v="2361"/>
    <x v="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x v="2362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x v="2363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x v="2364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x v="2365"/>
    <x v="0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x v="2366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x v="2367"/>
    <x v="0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x v="2368"/>
    <x v="0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x v="2369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x v="2370"/>
    <x v="0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x v="2371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x v="2372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x v="2373"/>
    <x v="0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x v="2374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x v="2375"/>
    <x v="0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x v="2376"/>
    <x v="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x v="2377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x v="2378"/>
    <x v="0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x v="2379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x v="2380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x v="2381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x v="2382"/>
    <x v="0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x v="2383"/>
    <x v="0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x v="2384"/>
    <x v="0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x v="2385"/>
    <x v="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x v="2386"/>
    <x v="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x v="2387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x v="2388"/>
    <x v="0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x v="2389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x v="2390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x v="2391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x v="2392"/>
    <x v="0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x v="2393"/>
    <x v="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x v="2394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x v="2395"/>
    <x v="0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x v="2396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x v="2397"/>
    <x v="0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x v="2398"/>
    <x v="0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x v="2399"/>
    <x v="0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x v="2400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x v="2401"/>
    <x v="0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x v="2402"/>
    <x v="0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x v="2403"/>
    <x v="0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x v="2404"/>
    <x v="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x v="2405"/>
    <x v="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x v="2406"/>
    <x v="0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x v="2407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x v="2408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x v="2409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x v="2410"/>
    <x v="0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x v="2411"/>
    <x v="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x v="2412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x v="2413"/>
    <x v="0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x v="2414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x v="2415"/>
    <x v="0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x v="2416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x v="2417"/>
    <x v="0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x v="2418"/>
    <x v="0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x v="2419"/>
    <x v="0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x v="2420"/>
    <x v="0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x v="2421"/>
    <x v="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x v="2422"/>
    <x v="0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x v="2423"/>
    <x v="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x v="2424"/>
    <x v="0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x v="2425"/>
    <x v="0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x v="2426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x v="2427"/>
    <x v="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x v="2428"/>
    <x v="0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x v="2429"/>
    <x v="0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x v="2430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x v="2431"/>
    <x v="0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x v="2432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x v="2433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x v="2434"/>
    <x v="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x v="2435"/>
    <x v="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x v="2436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x v="2437"/>
    <x v="0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x v="2438"/>
    <x v="0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x v="2439"/>
    <x v="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x v="2440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x v="2441"/>
    <x v="0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x v="2442"/>
    <x v="0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x v="2443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x v="2444"/>
    <x v="0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x v="2445"/>
    <x v="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x v="2446"/>
    <x v="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x v="2447"/>
    <x v="0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x v="2448"/>
    <x v="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x v="2449"/>
    <x v="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x v="245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x v="2451"/>
    <x v="0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x v="2452"/>
    <x v="0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x v="2453"/>
    <x v="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x v="2454"/>
    <x v="0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x v="2455"/>
    <x v="0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x v="2456"/>
    <x v="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x v="2457"/>
    <x v="0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x v="2458"/>
    <x v="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x v="1837"/>
    <x v="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x v="2459"/>
    <x v="0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x v="2460"/>
    <x v="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x v="2461"/>
    <x v="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x v="2462"/>
    <x v="0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x v="2463"/>
    <x v="0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x v="2464"/>
    <x v="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x v="2465"/>
    <x v="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x v="2466"/>
    <x v="0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x v="2467"/>
    <x v="0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x v="2468"/>
    <x v="0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x v="2469"/>
    <x v="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x v="2470"/>
    <x v="0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x v="2471"/>
    <x v="0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x v="2472"/>
    <x v="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x v="2473"/>
    <x v="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x v="2474"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x v="2475"/>
    <x v="0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x v="2476"/>
    <x v="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x v="2477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x v="2478"/>
    <x v="0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x v="2479"/>
    <x v="0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x v="2480"/>
    <x v="0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x v="2481"/>
    <x v="0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x v="2482"/>
    <x v="0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x v="2483"/>
    <x v="0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x v="2484"/>
    <x v="0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x v="2485"/>
    <x v="0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x v="2486"/>
    <x v="0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x v="2487"/>
    <x v="0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x v="2488"/>
    <x v="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x v="2489"/>
    <x v="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x v="2490"/>
    <x v="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x v="2491"/>
    <x v="0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x v="2492"/>
    <x v="0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x v="2493"/>
    <x v="0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x v="2494"/>
    <x v="0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x v="2495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x v="2496"/>
    <x v="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x v="2497"/>
    <x v="0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x v="2498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x v="2499"/>
    <x v="0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x v="2500"/>
    <x v="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x v="2501"/>
    <x v="0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x v="2502"/>
    <x v="0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x v="2503"/>
    <x v="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x v="25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x v="2505"/>
    <x v="0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x v="2506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x v="2507"/>
    <x v="0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x v="2508"/>
    <x v="0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x v="2509"/>
    <x v="0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x v="2510"/>
    <x v="0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x v="2511"/>
    <x v="0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x v="2512"/>
    <x v="0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x v="2513"/>
    <x v="0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x v="2514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x v="2515"/>
    <x v="0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x v="2516"/>
    <x v="0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x v="2517"/>
    <x v="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x v="2518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x v="2519"/>
    <x v="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x v="2520"/>
    <x v="0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x v="2521"/>
    <x v="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x v="2522"/>
    <x v="0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x v="2523"/>
    <x v="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x v="2524"/>
    <x v="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x v="2525"/>
    <x v="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x v="2526"/>
    <x v="0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x v="2527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x v="2528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x v="2529"/>
    <x v="0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x v="2530"/>
    <x v="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x v="2531"/>
    <x v="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x v="2532"/>
    <x v="0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x v="2533"/>
    <x v="0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x v="2534"/>
    <x v="0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x v="2535"/>
    <x v="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x v="2536"/>
    <x v="0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x v="2537"/>
    <x v="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x v="2538"/>
    <x v="0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x v="2539"/>
    <x v="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x v="2540"/>
    <x v="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x v="2541"/>
    <x v="0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x v="2542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x v="2543"/>
    <x v="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x v="2544"/>
    <x v="0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x v="2545"/>
    <x v="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x v="2546"/>
    <x v="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x v="2547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x v="2548"/>
    <x v="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x v="2549"/>
    <x v="0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x v="2550"/>
    <x v="0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x v="2551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x v="2552"/>
    <x v="0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x v="2553"/>
    <x v="0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x v="2554"/>
    <x v="0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x v="2555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x v="2556"/>
    <x v="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x v="2557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x v="2558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x v="2559"/>
    <x v="0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x v="2560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x v="2561"/>
    <x v="0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x v="2562"/>
    <x v="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x v="2563"/>
    <x v="0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x v="2564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x v="2565"/>
    <x v="0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x v="2566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x v="2567"/>
    <x v="0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x v="2568"/>
    <x v="0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x v="2569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x v="2570"/>
    <x v="0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x v="2571"/>
    <x v="0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x v="2572"/>
    <x v="0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x v="2573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x v="2574"/>
    <x v="0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x v="2575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x v="2576"/>
    <x v="0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x v="2577"/>
    <x v="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x v="2578"/>
    <x v="0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x v="2579"/>
    <x v="0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x v="2580"/>
    <x v="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x v="2581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x v="2582"/>
    <x v="0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x v="2583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x v="2584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x v="2585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x v="2586"/>
    <x v="0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x v="2587"/>
    <x v="0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x v="2588"/>
    <x v="0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x v="2589"/>
    <x v="0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x v="2590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x v="2591"/>
    <x v="0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x v="2592"/>
    <x v="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x v="2593"/>
    <x v="0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x v="2594"/>
    <x v="0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x v="2595"/>
    <x v="0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x v="2596"/>
    <x v="0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x v="2597"/>
    <x v="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x v="2598"/>
    <x v="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x v="2599"/>
    <x v="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x v="2600"/>
    <x v="0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x v="2601"/>
    <x v="0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x v="2602"/>
    <x v="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x v="2603"/>
    <x v="0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x v="2604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x v="2605"/>
    <x v="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x v="2606"/>
    <x v="0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x v="2607"/>
    <x v="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x v="2608"/>
    <x v="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x v="2609"/>
    <x v="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x v="2610"/>
    <x v="0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x v="2611"/>
    <x v="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x v="2612"/>
    <x v="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x v="2613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x v="2614"/>
    <x v="0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x v="2615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x v="2616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x v="2617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x v="261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x v="2619"/>
    <x v="0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x v="2620"/>
    <x v="0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x v="2621"/>
    <x v="0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x v="2622"/>
    <x v="0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x v="2623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x v="2624"/>
    <x v="0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x v="2625"/>
    <x v="0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x v="2626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x v="2627"/>
    <x v="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x v="2628"/>
    <x v="0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x v="2629"/>
    <x v="0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x v="2630"/>
    <x v="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x v="2631"/>
    <x v="0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x v="2632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x v="2633"/>
    <x v="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x v="2634"/>
    <x v="0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x v="2635"/>
    <x v="0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x v="2636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x v="2637"/>
    <x v="0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x v="2638"/>
    <x v="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x v="2639"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x v="323"/>
    <x v="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x v="2640"/>
    <x v="0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x v="2641"/>
    <x v="0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x v="2642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x v="2643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x v="2644"/>
    <x v="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x v="2645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x v="2646"/>
    <x v="0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x v="2647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x v="2648"/>
    <x v="0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x v="2649"/>
    <x v="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x v="2650"/>
    <x v="0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x v="2651"/>
    <x v="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x v="2652"/>
    <x v="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x v="2653"/>
    <x v="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x v="2654"/>
    <x v="0"/>
  </r>
  <r>
    <x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x v="2655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x v="2656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x v="2657"/>
    <x v="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x v="2658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x v="2659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x v="266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x v="2661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x v="2662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x v="2663"/>
    <x v="0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x v="2664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x v="2665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x v="2666"/>
    <x v="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x v="2667"/>
    <x v="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x v="2668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x v="2669"/>
    <x v="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x v="2670"/>
    <x v="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x v="2671"/>
    <x v="0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x v="2672"/>
    <x v="0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x v="2673"/>
    <x v="0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x v="2674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x v="2675"/>
    <x v="0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x v="2676"/>
    <x v="0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x v="2677"/>
    <x v="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x v="2678"/>
    <x v="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x v="2679"/>
    <x v="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x v="2680"/>
    <x v="0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x v="2681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x v="2682"/>
    <x v="0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x v="2683"/>
    <x v="0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x v="2684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x v="2685"/>
    <x v="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x v="2686"/>
    <x v="0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x v="268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x v="2688"/>
    <x v="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x v="2689"/>
    <x v="0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x v="2690"/>
    <x v="0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x v="2691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x v="2692"/>
    <x v="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x v="2693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x v="2694"/>
    <x v="0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x v="2695"/>
    <x v="0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x v="2696"/>
    <x v="0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x v="2697"/>
    <x v="0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x v="2698"/>
    <x v="0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x v="2699"/>
    <x v="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x v="2700"/>
    <x v="0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x v="2701"/>
    <x v="0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x v="2702"/>
    <x v="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x v="2703"/>
    <x v="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x v="2704"/>
    <x v="0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x v="2705"/>
    <x v="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x v="2706"/>
    <x v="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x v="2707"/>
    <x v="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x v="2708"/>
    <x v="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x v="2709"/>
    <x v="0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x v="2710"/>
    <x v="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x v="2711"/>
    <x v="0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x v="2712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x v="2713"/>
    <x v="0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x v="2714"/>
    <x v="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x v="2715"/>
    <x v="0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x v="2716"/>
    <x v="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x v="2717"/>
    <x v="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x v="2718"/>
    <x v="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x v="2719"/>
    <x v="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x v="2720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x v="2721"/>
    <x v="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x v="2722"/>
    <x v="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x v="2723"/>
    <x v="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x v="2724"/>
    <x v="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x v="2725"/>
    <x v="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x v="2726"/>
    <x v="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x v="2727"/>
    <x v="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x v="2728"/>
    <x v="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x v="2729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x v="2730"/>
    <x v="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x v="2731"/>
    <x v="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x v="2732"/>
    <x v="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x v="2733"/>
    <x v="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x v="2734"/>
    <x v="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x v="2735"/>
    <x v="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x v="2736"/>
    <x v="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x v="2737"/>
    <x v="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x v="2738"/>
    <x v="0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x v="2739"/>
    <x v="0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x v="2740"/>
    <x v="0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x v="2741"/>
    <x v="0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x v="2742"/>
    <x v="0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x v="2743"/>
    <x v="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x v="2744"/>
    <x v="0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x v="2745"/>
    <x v="0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x v="2746"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x v="2747"/>
    <x v="0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x v="2748"/>
    <x v="0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x v="2749"/>
    <x v="0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x v="2750"/>
    <x v="0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x v="2751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x v="2752"/>
    <x v="0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x v="2753"/>
    <x v="0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x v="2754"/>
    <x v="0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x v="2755"/>
    <x v="0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x v="2756"/>
    <x v="0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x v="2757"/>
    <x v="0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x v="2758"/>
    <x v="0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x v="2759"/>
    <x v="0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x v="2760"/>
    <x v="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x v="2761"/>
    <x v="0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x v="2762"/>
    <x v="0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x v="2763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x v="2764"/>
    <x v="0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x v="2765"/>
    <x v="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x v="2766"/>
    <x v="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x v="2767"/>
    <x v="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x v="2768"/>
    <x v="0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x v="2769"/>
    <x v="0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x v="2770"/>
    <x v="0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x v="2771"/>
    <x v="0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x v="2772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x v="2773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x v="2774"/>
    <x v="0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x v="2775"/>
    <x v="0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x v="2776"/>
    <x v="0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x v="2777"/>
    <x v="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x v="2778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x v="2779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x v="2780"/>
    <x v="0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x v="2781"/>
    <x v="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x v="2782"/>
    <x v="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x v="2783"/>
    <x v="0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x v="2784"/>
    <x v="0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x v="2785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x v="2786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x v="2787"/>
    <x v="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x v="2788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x v="2789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x v="2790"/>
    <x v="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x v="2791"/>
    <x v="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x v="2792"/>
    <x v="0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x v="2793"/>
    <x v="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x v="2794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x v="2795"/>
    <x v="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x v="2796"/>
    <x v="0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x v="2797"/>
    <x v="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x v="2798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x v="2799"/>
    <x v="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x v="2800"/>
    <x v="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x v="2801"/>
    <x v="0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x v="2802"/>
    <x v="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x v="2803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x v="2804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x v="2805"/>
    <x v="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x v="2806"/>
    <x v="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x v="2807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x v="2808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x v="2809"/>
    <x v="0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x v="2810"/>
    <x v="0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x v="2811"/>
    <x v="0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x v="2812"/>
    <x v="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x v="2813"/>
    <x v="0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x v="2814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x v="2815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x v="2816"/>
    <x v="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x v="2817"/>
    <x v="0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x v="2818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x v="2819"/>
    <x v="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x v="282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x v="2821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x v="2822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x v="2823"/>
    <x v="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x v="2824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x v="2825"/>
    <x v="0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x v="2826"/>
    <x v="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x v="2827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x v="2828"/>
    <x v="0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x v="2829"/>
    <x v="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x v="2830"/>
    <x v="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x v="2831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x v="2832"/>
    <x v="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x v="2833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x v="2834"/>
    <x v="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x v="2835"/>
    <x v="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x v="2836"/>
    <x v="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x v="283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x v="2838"/>
    <x v="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x v="2839"/>
    <x v="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x v="2840"/>
    <x v="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x v="2841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x v="2842"/>
    <x v="0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x v="2843"/>
    <x v="0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x v="2844"/>
    <x v="0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x v="2845"/>
    <x v="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x v="2846"/>
    <x v="0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x v="2847"/>
    <x v="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x v="2848"/>
    <x v="0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x v="2849"/>
    <x v="0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x v="2850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x v="2851"/>
    <x v="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x v="2852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x v="2853"/>
    <x v="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x v="2854"/>
    <x v="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x v="2855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x v="2856"/>
    <x v="0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x v="2857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x v="2858"/>
    <x v="0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x v="2859"/>
    <x v="0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x v="2860"/>
    <x v="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x v="2861"/>
    <x v="0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x v="2862"/>
    <x v="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x v="2863"/>
    <x v="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x v="2864"/>
    <x v="0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x v="2865"/>
    <x v="0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x v="2866"/>
    <x v="0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x v="2867"/>
    <x v="0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x v="286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x v="2869"/>
    <x v="0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x v="2870"/>
    <x v="0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x v="2871"/>
    <x v="0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x v="2872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x v="2873"/>
    <x v="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x v="2874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x v="2875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x v="2876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x v="2877"/>
    <x v="0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x v="2878"/>
    <x v="0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x v="2879"/>
    <x v="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x v="2880"/>
    <x v="0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x v="288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x v="2882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x v="2883"/>
    <x v="0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x v="2884"/>
    <x v="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x v="2885"/>
    <x v="0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x v="2886"/>
    <x v="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x v="2887"/>
    <x v="0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x v="2888"/>
    <x v="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x v="2889"/>
    <x v="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x v="2890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x v="2891"/>
    <x v="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x v="2892"/>
    <x v="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x v="2893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x v="2894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x v="2895"/>
    <x v="0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x v="2896"/>
    <x v="0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x v="2897"/>
    <x v="0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x v="2898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x v="2899"/>
    <x v="0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x v="2900"/>
    <x v="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x v="2901"/>
    <x v="0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x v="2902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x v="2903"/>
    <x v="0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x v="2904"/>
    <x v="0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x v="2905"/>
    <x v="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x v="2906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x v="2907"/>
    <x v="0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x v="2908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x v="2909"/>
    <x v="0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x v="2910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x v="2911"/>
    <x v="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x v="2912"/>
    <x v="0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x v="2913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x v="2914"/>
    <x v="0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x v="2915"/>
    <x v="0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x v="2916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x v="2917"/>
    <x v="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x v="2918"/>
    <x v="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x v="2919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x v="292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x v="2921"/>
    <x v="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x v="2922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x v="2923"/>
    <x v="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x v="2924"/>
    <x v="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x v="2925"/>
    <x v="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x v="2926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x v="2927"/>
    <x v="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x v="2928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x v="2929"/>
    <x v="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x v="2930"/>
    <x v="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x v="2931"/>
    <x v="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x v="2932"/>
    <x v="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x v="2933"/>
    <x v="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x v="2934"/>
    <x v="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x v="2935"/>
    <x v="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x v="2936"/>
    <x v="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x v="2937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x v="2938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x v="2939"/>
    <x v="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x v="2940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x v="2941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x v="2942"/>
    <x v="0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x v="2943"/>
    <x v="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x v="2944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x v="2945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x v="2946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x v="2947"/>
    <x v="0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x v="2948"/>
    <x v="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x v="2949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x v="2950"/>
    <x v="0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x v="2951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x v="2952"/>
    <x v="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x v="2953"/>
    <x v="0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x v="2954"/>
    <x v="0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x v="2955"/>
    <x v="0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x v="2956"/>
    <x v="0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x v="2957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x v="2958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x v="2959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x v="2960"/>
    <x v="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x v="2961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x v="296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x v="2963"/>
    <x v="0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x v="2964"/>
    <x v="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x v="2965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x v="2966"/>
    <x v="0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x v="2967"/>
    <x v="0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x v="2968"/>
    <x v="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x v="2969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x v="2970"/>
    <x v="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x v="2971"/>
    <x v="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x v="2972"/>
    <x v="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x v="2973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x v="2974"/>
    <x v="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x v="2975"/>
    <x v="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x v="2976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x v="2977"/>
    <x v="0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x v="2978"/>
    <x v="0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x v="2979"/>
    <x v="0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x v="2980"/>
    <x v="0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x v="2981"/>
    <x v="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x v="2982"/>
    <x v="0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x v="2983"/>
    <x v="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x v="2984"/>
    <x v="0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x v="2985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x v="2986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x v="2987"/>
    <x v="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x v="2988"/>
    <x v="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x v="2989"/>
    <x v="0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x v="2990"/>
    <x v="0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x v="2991"/>
    <x v="0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x v="2992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x v="2993"/>
    <x v="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x v="2994"/>
    <x v="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x v="807"/>
    <x v="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x v="2995"/>
    <x v="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x v="2996"/>
    <x v="0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x v="2997"/>
    <x v="0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x v="2998"/>
    <x v="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x v="2999"/>
    <x v="0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x v="3000"/>
    <x v="0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x v="3001"/>
    <x v="0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x v="3002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x v="3003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x v="3004"/>
    <x v="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x v="3005"/>
    <x v="0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x v="3006"/>
    <x v="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x v="3007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x v="3008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x v="3009"/>
    <x v="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x v="3010"/>
    <x v="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x v="3011"/>
    <x v="0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x v="3012"/>
    <x v="0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x v="3013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x v="3014"/>
    <x v="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x v="3015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x v="3016"/>
    <x v="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x v="3017"/>
    <x v="0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x v="3018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x v="3019"/>
    <x v="0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x v="3020"/>
    <x v="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x v="3021"/>
    <x v="0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x v="3022"/>
    <x v="0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x v="3023"/>
    <x v="0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x v="3024"/>
    <x v="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x v="3025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x v="3026"/>
    <x v="0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x v="3027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x v="3028"/>
    <x v="0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x v="3029"/>
    <x v="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x v="3030"/>
    <x v="0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x v="3031"/>
    <x v="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x v="3032"/>
    <x v="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x v="3033"/>
    <x v="0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x v="3034"/>
    <x v="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x v="3035"/>
    <x v="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x v="3036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x v="303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x v="3038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x v="3039"/>
    <x v="0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x v="3040"/>
    <x v="0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x v="3041"/>
    <x v="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x v="3042"/>
    <x v="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x v="3043"/>
    <x v="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x v="3044"/>
    <x v="0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x v="3045"/>
    <x v="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x v="3046"/>
    <x v="0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x v="3047"/>
    <x v="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x v="3048"/>
    <x v="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x v="3049"/>
    <x v="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x v="3050"/>
    <x v="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x v="3051"/>
    <x v="0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x v="3052"/>
    <x v="0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x v="3053"/>
    <x v="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x v="3054"/>
    <x v="0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x v="3055"/>
    <x v="0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x v="3056"/>
    <x v="0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x v="3057"/>
    <x v="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x v="3058"/>
    <x v="0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x v="3059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x v="3060"/>
    <x v="0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x v="3061"/>
    <x v="0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x v="3062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x v="3063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x v="3064"/>
    <x v="0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x v="3065"/>
    <x v="0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x v="3066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x v="3067"/>
    <x v="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x v="3068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x v="3069"/>
    <x v="0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x v="3070"/>
    <x v="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x v="3071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x v="3072"/>
    <x v="0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x v="3073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x v="3074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x v="3075"/>
    <x v="0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x v="3076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x v="3077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x v="3078"/>
    <x v="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x v="3079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x v="3080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x v="3081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x v="3082"/>
    <x v="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x v="3083"/>
    <x v="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x v="3084"/>
    <x v="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x v="308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x v="3086"/>
    <x v="0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x v="3087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x v="2806"/>
    <x v="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x v="3088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x v="3089"/>
    <x v="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x v="3090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x v="3091"/>
    <x v="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x v="3092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x v="3093"/>
    <x v="0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x v="3094"/>
    <x v="0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x v="3095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x v="3096"/>
    <x v="0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x v="3097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x v="3098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x v="3099"/>
    <x v="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x v="3100"/>
    <x v="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x v="3101"/>
    <x v="0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x v="3102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x v="3103"/>
    <x v="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x v="3104"/>
    <x v="0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x v="3105"/>
    <x v="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x v="3106"/>
    <x v="0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x v="3107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x v="3108"/>
    <x v="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x v="3109"/>
    <x v="0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x v="3110"/>
    <x v="0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x v="3111"/>
    <x v="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x v="3112"/>
    <x v="0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x v="3113"/>
    <x v="0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x v="3114"/>
    <x v="0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x v="3115"/>
    <x v="0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x v="3116"/>
    <x v="0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x v="3117"/>
    <x v="0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x v="3118"/>
    <x v="0"/>
  </r>
  <r>
    <x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x v="3119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x v="3120"/>
    <x v="0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x v="3121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x v="3122"/>
    <x v="0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x v="3123"/>
    <x v="0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x v="3124"/>
    <x v="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x v="3125"/>
    <x v="0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x v="3126"/>
    <x v="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x v="3127"/>
    <x v="0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x v="3128"/>
    <x v="0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x v="3129"/>
    <x v="0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x v="3130"/>
    <x v="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x v="3131"/>
    <x v="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x v="3132"/>
    <x v="0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x v="3133"/>
    <x v="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x v="3134"/>
    <x v="0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x v="3135"/>
    <x v="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x v="3136"/>
    <x v="0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x v="3137"/>
    <x v="0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x v="3138"/>
    <x v="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x v="3139"/>
    <x v="0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x v="3140"/>
    <x v="0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x v="3141"/>
    <x v="0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x v="3142"/>
    <x v="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x v="3143"/>
    <x v="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x v="3144"/>
    <x v="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x v="3145"/>
    <x v="0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x v="3146"/>
    <x v="0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x v="3147"/>
    <x v="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x v="3148"/>
    <x v="0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x v="3149"/>
    <x v="0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x v="3150"/>
    <x v="0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x v="3151"/>
    <x v="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x v="3152"/>
    <x v="0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x v="3153"/>
    <x v="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x v="3154"/>
    <x v="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x v="3155"/>
    <x v="0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x v="3156"/>
    <x v="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x v="3157"/>
    <x v="0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x v="3158"/>
    <x v="0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x v="73"/>
    <x v="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x v="3159"/>
    <x v="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x v="3160"/>
    <x v="0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x v="3161"/>
    <x v="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x v="3162"/>
    <x v="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x v="3163"/>
    <x v="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x v="3164"/>
    <x v="0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x v="3165"/>
    <x v="0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x v="3166"/>
    <x v="0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x v="3167"/>
    <x v="0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x v="3168"/>
    <x v="0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x v="3169"/>
    <x v="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x v="3170"/>
    <x v="0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x v="3171"/>
    <x v="0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x v="3172"/>
    <x v="0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x v="3173"/>
    <x v="0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x v="3174"/>
    <x v="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x v="3175"/>
    <x v="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x v="3176"/>
    <x v="0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x v="3177"/>
    <x v="0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x v="3178"/>
    <x v="0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x v="3179"/>
    <x v="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x v="3180"/>
    <x v="0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x v="3181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x v="3182"/>
    <x v="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x v="3183"/>
    <x v="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x v="3184"/>
    <x v="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x v="3185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x v="318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x v="3187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x v="3188"/>
    <x v="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x v="3189"/>
    <x v="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x v="3190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x v="3191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x v="3192"/>
    <x v="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x v="3193"/>
    <x v="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x v="3194"/>
    <x v="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x v="3195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x v="3196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x v="3197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x v="3198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x v="3199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x v="3200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x v="3201"/>
    <x v="0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x v="3202"/>
    <x v="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x v="3203"/>
    <x v="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x v="3204"/>
    <x v="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x v="3205"/>
    <x v="0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x v="3206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x v="3207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x v="3208"/>
    <x v="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x v="3209"/>
    <x v="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x v="3210"/>
    <x v="0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x v="3211"/>
    <x v="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x v="3212"/>
    <x v="0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x v="3213"/>
    <x v="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x v="3214"/>
    <x v="0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x v="3215"/>
    <x v="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x v="321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x v="3217"/>
    <x v="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x v="3218"/>
    <x v="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x v="3219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x v="3220"/>
    <x v="0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x v="3221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x v="3222"/>
    <x v="0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x v="341"/>
    <x v="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x v="3223"/>
    <x v="0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x v="3224"/>
    <x v="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x v="3225"/>
    <x v="0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x v="3226"/>
    <x v="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x v="3227"/>
    <x v="0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x v="3228"/>
    <x v="0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x v="3229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x v="3230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x v="3231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x v="3232"/>
    <x v="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x v="3233"/>
    <x v="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x v="3234"/>
    <x v="0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x v="3235"/>
    <x v="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x v="3236"/>
    <x v="0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x v="3237"/>
    <x v="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x v="3238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x v="3239"/>
    <x v="0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x v="3240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x v="3241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x v="3242"/>
    <x v="0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x v="3243"/>
    <x v="0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x v="3244"/>
    <x v="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x v="3245"/>
    <x v="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x v="3246"/>
    <x v="0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x v="3247"/>
    <x v="0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x v="3248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x v="3249"/>
    <x v="0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x v="3250"/>
    <x v="0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x v="3251"/>
    <x v="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x v="3252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x v="3253"/>
    <x v="0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x v="3254"/>
    <x v="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x v="3255"/>
    <x v="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x v="3256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x v="3257"/>
    <x v="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x v="3258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x v="3259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x v="3260"/>
    <x v="0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x v="3261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x v="3262"/>
    <x v="0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x v="3263"/>
    <x v="0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x v="3264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x v="3265"/>
    <x v="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x v="3266"/>
    <x v="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x v="3267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x v="3268"/>
    <x v="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x v="3269"/>
    <x v="0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x v="3270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x v="3271"/>
    <x v="0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x v="3272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x v="3273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x v="3274"/>
    <x v="0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x v="3275"/>
    <x v="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x v="3276"/>
    <x v="0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x v="3277"/>
    <x v="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x v="3278"/>
    <x v="0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x v="3279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x v="3280"/>
    <x v="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x v="3281"/>
    <x v="0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x v="3282"/>
    <x v="0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x v="3283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x v="3284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x v="3285"/>
    <x v="0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x v="3286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x v="3287"/>
    <x v="0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x v="3288"/>
    <x v="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x v="3289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x v="329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x v="3291"/>
    <x v="0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x v="329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x v="3293"/>
    <x v="0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x v="3294"/>
    <x v="0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x v="3295"/>
    <x v="0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x v="3296"/>
    <x v="0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x v="3297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x v="3298"/>
    <x v="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x v="3299"/>
    <x v="0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x v="3300"/>
    <x v="0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x v="3301"/>
    <x v="0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x v="3302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x v="3303"/>
    <x v="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x v="3304"/>
    <x v="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x v="3305"/>
    <x v="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x v="3306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x v="3307"/>
    <x v="0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x v="3308"/>
    <x v="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x v="3309"/>
    <x v="0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x v="3310"/>
    <x v="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x v="3311"/>
    <x v="0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x v="3312"/>
    <x v="0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x v="3313"/>
    <x v="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x v="3314"/>
    <x v="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x v="3315"/>
    <x v="0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x v="3316"/>
    <x v="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x v="33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x v="3318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x v="3319"/>
    <x v="0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x v="3320"/>
    <x v="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x v="3321"/>
    <x v="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x v="3322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x v="3323"/>
    <x v="0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x v="3324"/>
    <x v="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x v="3325"/>
    <x v="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x v="3326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x v="3327"/>
    <x v="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x v="3328"/>
    <x v="0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x v="3329"/>
    <x v="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x v="3330"/>
    <x v="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x v="3331"/>
    <x v="0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x v="3332"/>
    <x v="0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x v="3333"/>
    <x v="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x v="3334"/>
    <x v="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x v="3335"/>
    <x v="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x v="3336"/>
    <x v="0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x v="3337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x v="3338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x v="3339"/>
    <x v="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x v="3340"/>
    <x v="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x v="3341"/>
    <x v="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x v="3342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x v="3343"/>
    <x v="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x v="3344"/>
    <x v="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x v="3345"/>
    <x v="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x v="3346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x v="3347"/>
    <x v="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x v="3348"/>
    <x v="0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x v="3349"/>
    <x v="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x v="3350"/>
    <x v="0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x v="3351"/>
    <x v="0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x v="3352"/>
    <x v="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x v="3353"/>
    <x v="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x v="3354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x v="3355"/>
    <x v="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x v="3266"/>
    <x v="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x v="3356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x v="335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x v="3358"/>
    <x v="0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x v="3359"/>
    <x v="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x v="3360"/>
    <x v="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x v="3361"/>
    <x v="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x v="3362"/>
    <x v="0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x v="2835"/>
    <x v="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x v="3363"/>
    <x v="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x v="3364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x v="3365"/>
    <x v="0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x v="3366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x v="3367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x v="3368"/>
    <x v="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x v="3369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x v="3370"/>
    <x v="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x v="3371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x v="3372"/>
    <x v="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x v="3373"/>
    <x v="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x v="3374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x v="3375"/>
    <x v="0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x v="3376"/>
    <x v="0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x v="3377"/>
    <x v="0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x v="3378"/>
    <x v="0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x v="3379"/>
    <x v="0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x v="3380"/>
    <x v="0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x v="3381"/>
    <x v="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x v="3382"/>
    <x v="0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x v="3383"/>
    <x v="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x v="3384"/>
    <x v="0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x v="3385"/>
    <x v="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x v="2806"/>
    <x v="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x v="3386"/>
    <x v="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x v="3387"/>
    <x v="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x v="3388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x v="3389"/>
    <x v="0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x v="3390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x v="3391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x v="3392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x v="3393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x v="3394"/>
    <x v="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x v="3395"/>
    <x v="0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x v="3396"/>
    <x v="0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x v="3397"/>
    <x v="0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x v="3398"/>
    <x v="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x v="3399"/>
    <x v="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x v="3400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x v="3401"/>
    <x v="0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x v="3402"/>
    <x v="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x v="3403"/>
    <x v="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x v="3404"/>
    <x v="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x v="3405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x v="3406"/>
    <x v="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x v="3407"/>
    <x v="0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x v="3408"/>
    <x v="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x v="3409"/>
    <x v="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x v="3410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x v="2232"/>
    <x v="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x v="341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x v="3412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x v="3413"/>
    <x v="0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x v="3414"/>
    <x v="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x v="3415"/>
    <x v="0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x v="3416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x v="3417"/>
    <x v="0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x v="3418"/>
    <x v="0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x v="3419"/>
    <x v="0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x v="3420"/>
    <x v="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x v="3421"/>
    <x v="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x v="3422"/>
    <x v="0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x v="3423"/>
    <x v="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x v="3424"/>
    <x v="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x v="3425"/>
    <x v="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x v="3426"/>
    <x v="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x v="3427"/>
    <x v="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x v="3428"/>
    <x v="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x v="3429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x v="3430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x v="3431"/>
    <x v="0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x v="3432"/>
    <x v="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x v="3433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x v="3434"/>
    <x v="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x v="3435"/>
    <x v="0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x v="3436"/>
    <x v="0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x v="3437"/>
    <x v="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x v="3438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x v="3439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x v="3440"/>
    <x v="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x v="3441"/>
    <x v="0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x v="3442"/>
    <x v="0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x v="3443"/>
    <x v="0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x v="3444"/>
    <x v="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x v="3445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x v="3446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x v="3447"/>
    <x v="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x v="3448"/>
    <x v="0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x v="3449"/>
    <x v="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x v="345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x v="3451"/>
    <x v="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x v="3452"/>
    <x v="0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x v="3453"/>
    <x v="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x v="3454"/>
    <x v="0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x v="3455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x v="3456"/>
    <x v="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x v="3457"/>
    <x v="0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x v="3458"/>
    <x v="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x v="3459"/>
    <x v="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x v="3460"/>
    <x v="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x v="3461"/>
    <x v="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x v="3462"/>
    <x v="0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x v="3463"/>
    <x v="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x v="3464"/>
    <x v="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x v="3465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x v="3466"/>
    <x v="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x v="3467"/>
    <x v="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x v="3468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x v="3469"/>
    <x v="0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x v="3470"/>
    <x v="0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x v="3471"/>
    <x v="0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x v="3472"/>
    <x v="0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x v="3473"/>
    <x v="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x v="3474"/>
    <x v="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x v="3475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x v="3476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x v="3477"/>
    <x v="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x v="3478"/>
    <x v="0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x v="3479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x v="3480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x v="3481"/>
    <x v="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x v="3482"/>
    <x v="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x v="3483"/>
    <x v="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x v="3484"/>
    <x v="0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x v="3485"/>
    <x v="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x v="3486"/>
    <x v="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x v="3487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x v="3488"/>
    <x v="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x v="3489"/>
    <x v="0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x v="3490"/>
    <x v="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x v="3491"/>
    <x v="0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x v="3492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x v="3493"/>
    <x v="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x v="3494"/>
    <x v="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x v="3495"/>
    <x v="0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x v="3496"/>
    <x v="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x v="3497"/>
    <x v="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x v="3498"/>
    <x v="0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x v="3499"/>
    <x v="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x v="3500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x v="3501"/>
    <x v="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x v="3502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x v="3503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x v="3504"/>
    <x v="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x v="3505"/>
    <x v="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x v="3506"/>
    <x v="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x v="3507"/>
    <x v="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x v="3508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x v="3509"/>
    <x v="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x v="3510"/>
    <x v="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x v="3511"/>
    <x v="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x v="3512"/>
    <x v="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x v="3453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x v="3513"/>
    <x v="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x v="3514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x v="3515"/>
    <x v="0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x v="3516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x v="3517"/>
    <x v="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x v="3518"/>
    <x v="0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x v="3519"/>
    <x v="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x v="3520"/>
    <x v="0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x v="3521"/>
    <x v="0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x v="1804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x v="3522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x v="3523"/>
    <x v="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x v="3524"/>
    <x v="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x v="3525"/>
    <x v="0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x v="3526"/>
    <x v="0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x v="3527"/>
    <x v="0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x v="3528"/>
    <x v="0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x v="3529"/>
    <x v="0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x v="3530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x v="3531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x v="3532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x v="3533"/>
    <x v="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x v="3534"/>
    <x v="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x v="3535"/>
    <x v="0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x v="3536"/>
    <x v="0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x v="3537"/>
    <x v="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x v="3538"/>
    <x v="0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x v="3539"/>
    <x v="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x v="354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x v="3541"/>
    <x v="0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x v="3542"/>
    <x v="0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x v="3543"/>
    <x v="0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x v="3544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x v="3545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x v="3546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x v="3547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x v="3548"/>
    <x v="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x v="3549"/>
    <x v="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x v="355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x v="3551"/>
    <x v="0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x v="3552"/>
    <x v="0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x v="3553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x v="3554"/>
    <x v="0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x v="3555"/>
    <x v="0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x v="3556"/>
    <x v="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x v="3557"/>
    <x v="0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x v="3558"/>
    <x v="0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x v="3559"/>
    <x v="0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x v="3560"/>
    <x v="0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x v="3561"/>
    <x v="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x v="3562"/>
    <x v="0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x v="3563"/>
    <x v="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x v="3564"/>
    <x v="0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x v="3565"/>
    <x v="0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x v="3566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x v="3567"/>
    <x v="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x v="3568"/>
    <x v="0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x v="3569"/>
    <x v="0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x v="3570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x v="3571"/>
    <x v="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x v="3572"/>
    <x v="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x v="3573"/>
    <x v="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x v="3574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x v="3575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x v="3576"/>
    <x v="0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x v="3577"/>
    <x v="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x v="3578"/>
    <x v="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x v="3579"/>
    <x v="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x v="3580"/>
    <x v="0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x v="3581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x v="3582"/>
    <x v="0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x v="3583"/>
    <x v="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x v="3584"/>
    <x v="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x v="3585"/>
    <x v="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x v="3586"/>
    <x v="0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x v="3587"/>
    <x v="0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x v="3588"/>
    <x v="0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x v="3589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x v="3590"/>
    <x v="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x v="3591"/>
    <x v="0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x v="3592"/>
    <x v="0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x v="3593"/>
    <x v="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x v="3594"/>
    <x v="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x v="3595"/>
    <x v="0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x v="359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x v="3597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x v="3598"/>
    <x v="0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x v="3599"/>
    <x v="0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x v="3600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x v="3601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x v="3602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x v="3603"/>
    <x v="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x v="3604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x v="3605"/>
    <x v="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x v="3606"/>
    <x v="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x v="3607"/>
    <x v="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x v="3608"/>
    <x v="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x v="3609"/>
    <x v="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x v="3610"/>
    <x v="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x v="3611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x v="3612"/>
    <x v="0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x v="3613"/>
    <x v="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x v="3614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x v="3615"/>
    <x v="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x v="3616"/>
    <x v="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x v="3617"/>
    <x v="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x v="3618"/>
    <x v="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x v="3619"/>
    <x v="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x v="3620"/>
    <x v="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x v="3621"/>
    <x v="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x v="3622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x v="3623"/>
    <x v="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x v="3624"/>
    <x v="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x v="3625"/>
    <x v="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x v="3626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x v="3627"/>
    <x v="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x v="3628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x v="362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x v="3630"/>
    <x v="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x v="3631"/>
    <x v="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x v="3632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x v="3633"/>
    <x v="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x v="3634"/>
    <x v="0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x v="3635"/>
    <x v="0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x v="3636"/>
    <x v="0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x v="3637"/>
    <x v="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x v="3638"/>
    <x v="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x v="3639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x v="3640"/>
    <x v="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x v="3641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x v="3642"/>
    <x v="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x v="3643"/>
    <x v="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x v="3644"/>
    <x v="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x v="3645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x v="3646"/>
    <x v="0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x v="3647"/>
    <x v="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x v="3648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x v="3649"/>
    <x v="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x v="3650"/>
    <x v="0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x v="3651"/>
    <x v="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x v="3652"/>
    <x v="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x v="3653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x v="3654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x v="3655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x v="3656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x v="3657"/>
    <x v="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x v="3658"/>
    <x v="0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x v="3659"/>
    <x v="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x v="3660"/>
    <x v="0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x v="3661"/>
    <x v="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x v="3662"/>
    <x v="0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x v="3663"/>
    <x v="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x v="3664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x v="3665"/>
    <x v="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x v="3666"/>
    <x v="0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x v="3667"/>
    <x v="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x v="3668"/>
    <x v="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x v="3669"/>
    <x v="0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x v="3670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x v="3671"/>
    <x v="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x v="3672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x v="3673"/>
    <x v="0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x v="3674"/>
    <x v="0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x v="3675"/>
    <x v="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x v="3676"/>
    <x v="0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x v="3677"/>
    <x v="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x v="3678"/>
    <x v="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x v="3679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x v="3680"/>
    <x v="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x v="3681"/>
    <x v="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x v="3682"/>
    <x v="0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x v="3683"/>
    <x v="0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x v="3684"/>
    <x v="0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x v="3685"/>
    <x v="0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x v="3686"/>
    <x v="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x v="3687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x v="3688"/>
    <x v="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x v="3689"/>
    <x v="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x v="3690"/>
    <x v="0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x v="3691"/>
    <x v="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x v="3692"/>
    <x v="0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x v="3693"/>
    <x v="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x v="3694"/>
    <x v="0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x v="3695"/>
    <x v="0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x v="3696"/>
    <x v="0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x v="3174"/>
    <x v="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x v="3697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x v="3698"/>
    <x v="0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x v="3699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x v="37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x v="3701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x v="3702"/>
    <x v="0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x v="3703"/>
    <x v="0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x v="3704"/>
    <x v="0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x v="3705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x v="3706"/>
    <x v="0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x v="3707"/>
    <x v="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x v="3708"/>
    <x v="0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x v="3709"/>
    <x v="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x v="3710"/>
    <x v="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x v="3711"/>
    <x v="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x v="3712"/>
    <x v="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x v="3713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x v="3714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x v="3715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x v="3716"/>
    <x v="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x v="3717"/>
    <x v="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x v="3718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x v="3719"/>
    <x v="0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x v="3720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x v="3721"/>
    <x v="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x v="3722"/>
    <x v="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x v="3723"/>
    <x v="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x v="3724"/>
    <x v="0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x v="3725"/>
    <x v="0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x v="3726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x v="3727"/>
    <x v="0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x v="3728"/>
    <x v="0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x v="3729"/>
    <x v="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x v="3730"/>
    <x v="0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x v="3731"/>
    <x v="0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x v="3732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x v="3733"/>
    <x v="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x v="3734"/>
    <x v="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x v="3735"/>
    <x v="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x v="3736"/>
    <x v="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x v="3737"/>
    <x v="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x v="3738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x v="3739"/>
    <x v="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x v="3740"/>
    <x v="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x v="3741"/>
    <x v="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x v="3742"/>
    <x v="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x v="3743"/>
    <x v="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x v="3744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x v="3745"/>
    <x v="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x v="3746"/>
    <x v="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x v="3747"/>
    <x v="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x v="3748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x v="3749"/>
    <x v="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x v="3750"/>
    <x v="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x v="3751"/>
    <x v="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x v="3566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x v="3752"/>
    <x v="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x v="3753"/>
    <x v="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x v="3754"/>
    <x v="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x v="3755"/>
    <x v="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x v="3756"/>
    <x v="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x v="3757"/>
    <x v="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x v="3758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x v="3759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x v="3760"/>
    <x v="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x v="3761"/>
    <x v="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x v="3762"/>
    <x v="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x v="3763"/>
    <x v="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x v="3764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x v="3765"/>
    <x v="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x v="3766"/>
    <x v="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x v="3767"/>
    <x v="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x v="3768"/>
    <x v="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x v="3769"/>
    <x v="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x v="3770"/>
    <x v="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x v="3514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x v="3771"/>
    <x v="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x v="3772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x v="3773"/>
    <x v="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x v="3774"/>
    <x v="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x v="3775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x v="3776"/>
    <x v="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x v="3777"/>
    <x v="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x v="3778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x v="3779"/>
    <x v="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x v="3780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x v="3781"/>
    <x v="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x v="3782"/>
    <x v="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x v="3783"/>
    <x v="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x v="3784"/>
    <x v="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x v="3785"/>
    <x v="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x v="3786"/>
    <x v="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x v="3787"/>
    <x v="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x v="3788"/>
    <x v="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x v="3789"/>
    <x v="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x v="3790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x v="3791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x v="3792"/>
    <x v="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x v="3793"/>
    <x v="0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x v="3794"/>
    <x v="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x v="2551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x v="3795"/>
    <x v="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x v="3532"/>
    <x v="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x v="3796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x v="3797"/>
    <x v="0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x v="3798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x v="3799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x v="3800"/>
    <x v="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x v="3801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x v="3802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x v="3803"/>
    <x v="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x v="3804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x v="3805"/>
    <x v="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x v="3806"/>
    <x v="0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x v="3807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x v="3808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x v="3809"/>
    <x v="0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x v="3810"/>
    <x v="0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x v="3811"/>
    <x v="0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x v="3812"/>
    <x v="0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x v="3813"/>
    <x v="0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x v="3814"/>
    <x v="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x v="3815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x v="3816"/>
    <x v="0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x v="3817"/>
    <x v="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x v="381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x v="381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x v="3820"/>
    <x v="0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x v="3821"/>
    <x v="0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x v="3822"/>
    <x v="0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x v="3823"/>
    <x v="0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x v="3824"/>
    <x v="0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x v="3825"/>
    <x v="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x v="3826"/>
    <x v="0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x v="3827"/>
    <x v="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x v="3828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x v="38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x v="3830"/>
    <x v="0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x v="3831"/>
    <x v="0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x v="3832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x v="3833"/>
    <x v="0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x v="3834"/>
    <x v="0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x v="3835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x v="3836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x v="3837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x v="3838"/>
    <x v="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x v="3839"/>
    <x v="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x v="3840"/>
    <x v="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x v="3841"/>
    <x v="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x v="3842"/>
    <x v="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x v="3843"/>
    <x v="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x v="3844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x v="3845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x v="3846"/>
    <x v="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x v="3847"/>
    <x v="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x v="3848"/>
    <x v="0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x v="3849"/>
    <x v="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x v="385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x v="3851"/>
    <x v="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x v="3852"/>
    <x v="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x v="3853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x v="3854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x v="3855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x v="3856"/>
    <x v="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x v="3857"/>
    <x v="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x v="3858"/>
    <x v="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x v="3859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x v="3860"/>
    <x v="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x v="3792"/>
    <x v="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x v="3861"/>
    <x v="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x v="3862"/>
    <x v="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x v="3863"/>
    <x v="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x v="3864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x v="3865"/>
    <x v="0"/>
  </r>
  <r>
    <x v="3886"/>
    <s v="a (Canceled)"/>
    <n v="1"/>
    <n v="10000"/>
    <n v="0"/>
    <x v="1"/>
    <x v="2"/>
    <s v="AUD"/>
    <n v="1418275702"/>
    <n v="1415683702"/>
    <b v="0"/>
    <n v="0"/>
    <b v="0"/>
    <x v="40"/>
    <x v="1"/>
    <x v="40"/>
    <x v="3866"/>
    <x v="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x v="3867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x v="3868"/>
    <x v="0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x v="3869"/>
    <x v="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x v="3870"/>
    <x v="0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x v="3871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x v="3872"/>
    <x v="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x v="3873"/>
    <x v="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x v="3874"/>
    <x v="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x v="3875"/>
    <x v="0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x v="3876"/>
    <x v="0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x v="3877"/>
    <x v="0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x v="3878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x v="3879"/>
    <x v="0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x v="3880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x v="3881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x v="3882"/>
    <x v="0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x v="3883"/>
    <x v="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x v="3884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x v="3885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x v="3886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x v="3887"/>
    <x v="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x v="3888"/>
    <x v="0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x v="3889"/>
    <x v="0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x v="3890"/>
    <x v="0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x v="3891"/>
    <x v="0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x v="3892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x v="3893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x v="3894"/>
    <x v="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x v="3895"/>
    <x v="0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x v="3896"/>
    <x v="0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x v="3897"/>
    <x v="0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x v="3898"/>
    <x v="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x v="3899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x v="3900"/>
    <x v="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x v="3901"/>
    <x v="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x v="3902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x v="3903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x v="3904"/>
    <x v="0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x v="3905"/>
    <x v="0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x v="3906"/>
    <x v="0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x v="3907"/>
    <x v="0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x v="3908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x v="3909"/>
    <x v="0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x v="3910"/>
    <x v="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x v="3911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x v="3912"/>
    <x v="0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x v="3913"/>
    <x v="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x v="3914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x v="3915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x v="3916"/>
    <x v="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x v="3917"/>
    <x v="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x v="3918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x v="3919"/>
    <x v="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x v="3920"/>
    <x v="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x v="3921"/>
    <x v="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x v="3922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x v="3923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x v="3924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x v="3925"/>
    <x v="0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x v="3926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x v="3927"/>
    <x v="0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x v="3928"/>
    <x v="0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x v="3929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x v="3930"/>
    <x v="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x v="3931"/>
    <x v="0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x v="3932"/>
    <x v="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x v="3933"/>
    <x v="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x v="3934"/>
    <x v="0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x v="3935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x v="3936"/>
    <x v="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x v="3937"/>
    <x v="0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x v="3938"/>
    <x v="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x v="3939"/>
    <x v="0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x v="3940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x v="3941"/>
    <x v="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x v="3942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x v="3943"/>
    <x v="0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x v="3944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x v="3945"/>
    <x v="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x v="3946"/>
    <x v="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x v="3947"/>
    <x v="0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x v="3948"/>
    <x v="0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x v="3949"/>
    <x v="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x v="3950"/>
    <x v="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x v="3951"/>
    <x v="0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x v="3952"/>
    <x v="0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x v="3953"/>
    <x v="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x v="3954"/>
    <x v="0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x v="3955"/>
    <x v="0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x v="3956"/>
    <x v="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x v="3957"/>
    <x v="0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x v="3958"/>
    <x v="0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x v="3959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x v="3960"/>
    <x v="0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x v="3961"/>
    <x v="0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x v="3962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x v="3963"/>
    <x v="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x v="3964"/>
    <x v="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x v="3965"/>
    <x v="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x v="3966"/>
    <x v="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x v="3967"/>
    <x v="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x v="3968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x v="3969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x v="3970"/>
    <x v="0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x v="3971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x v="3972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x v="3973"/>
    <x v="0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x v="3974"/>
    <x v="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x v="3975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x v="3976"/>
    <x v="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x v="3977"/>
    <x v="0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x v="3978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x v="3979"/>
    <x v="0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x v="3980"/>
    <x v="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x v="1748"/>
    <x v="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x v="3981"/>
    <x v="0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x v="3982"/>
    <x v="0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x v="3983"/>
    <x v="0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x v="3984"/>
    <x v="0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x v="3985"/>
    <x v="0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x v="3986"/>
    <x v="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x v="398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x v="3988"/>
    <x v="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x v="3989"/>
    <x v="0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x v="3990"/>
    <x v="0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x v="3991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x v="3992"/>
    <x v="0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x v="3993"/>
    <x v="0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x v="3994"/>
    <x v="0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x v="3995"/>
    <x v="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x v="3996"/>
    <x v="0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x v="3997"/>
    <x v="0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x v="3998"/>
    <x v="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x v="3999"/>
    <x v="0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x v="4000"/>
    <x v="0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x v="4001"/>
    <x v="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x v="4002"/>
    <x v="0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x v="4003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x v="4004"/>
    <x v="0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x v="4005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x v="4006"/>
    <x v="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x v="4007"/>
    <x v="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x v="4008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x v="4009"/>
    <x v="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x v="4010"/>
    <x v="0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x v="4011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x v="4012"/>
    <x v="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x v="4013"/>
    <x v="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x v="4014"/>
    <x v="0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x v="4015"/>
    <x v="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x v="4016"/>
    <x v="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x v="4017"/>
    <x v="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x v="4018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x v="4019"/>
    <x v="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x v="4020"/>
    <x v="0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x v="4021"/>
    <x v="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x v="4022"/>
    <x v="0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x v="4023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x v="4024"/>
    <x v="0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x v="4025"/>
    <x v="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x v="4026"/>
    <x v="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x v="4027"/>
    <x v="0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x v="4028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x v="4029"/>
    <x v="0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x v="4030"/>
    <x v="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x v="4031"/>
    <x v="0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x v="4032"/>
    <x v="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x v="4033"/>
    <x v="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x v="4034"/>
    <x v="0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x v="4035"/>
    <x v="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x v="4036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x v="3268"/>
    <x v="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x v="4037"/>
    <x v="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x v="4038"/>
    <x v="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x v="4039"/>
    <x v="0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x v="4040"/>
    <x v="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x v="4041"/>
    <x v="0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x v="4042"/>
    <x v="0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x v="4043"/>
    <x v="0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x v="4044"/>
    <x v="0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x v="4045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x v="4046"/>
    <x v="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x v="4047"/>
    <x v="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x v="4048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x v="4049"/>
    <x v="0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x v="4050"/>
    <x v="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x v="4051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x v="4052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x v="4053"/>
    <x v="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x v="4054"/>
    <x v="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x v="4055"/>
    <x v="0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x v="4056"/>
    <x v="0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x v="4057"/>
    <x v="0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x v="4058"/>
    <x v="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x v="4059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x v="406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x v="4061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x v="4062"/>
    <x v="0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x v="4063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x v="4064"/>
    <x v="0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x v="4065"/>
    <x v="0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x v="4066"/>
    <x v="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x v="4067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x v="4068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x v="4069"/>
    <x v="0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x v="4070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x v="4071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x v="4072"/>
    <x v="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x v="4073"/>
    <x v="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x v="4074"/>
    <x v="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x v="4075"/>
    <x v="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x v="4076"/>
    <x v="0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x v="4077"/>
    <x v="0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x v="4078"/>
    <x v="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x v="4079"/>
    <x v="0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x v="4080"/>
    <x v="0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x v="4081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x v="4082"/>
    <x v="0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x v="4083"/>
    <x v="0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x v="4084"/>
    <x v="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x v="4085"/>
    <x v="0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x v="4086"/>
    <x v="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x v="4087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x v="4088"/>
    <x v="0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x v="4089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x v="4090"/>
    <x v="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08179-79D5-4E61-9236-2A43D6364D67}" name="PivotTable6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0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2"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7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37983-C78C-4ED9-8737-3A7E0874457F}">
  <dimension ref="A1:E18"/>
  <sheetViews>
    <sheetView workbookViewId="0">
      <selection activeCell="J20" sqref="J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8315</v>
      </c>
    </row>
    <row r="2" spans="1:5" x14ac:dyDescent="0.35">
      <c r="A2" s="13" t="s">
        <v>8306</v>
      </c>
      <c r="B2" t="s">
        <v>8365</v>
      </c>
    </row>
    <row r="4" spans="1:5" x14ac:dyDescent="0.35">
      <c r="A4" s="13" t="s">
        <v>8363</v>
      </c>
      <c r="B4" s="13" t="s">
        <v>8362</v>
      </c>
    </row>
    <row r="5" spans="1:5" x14ac:dyDescent="0.3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8377</v>
      </c>
      <c r="B6" s="12">
        <v>45</v>
      </c>
      <c r="C6" s="12">
        <v>35</v>
      </c>
      <c r="D6" s="12">
        <v>6</v>
      </c>
      <c r="E6" s="12">
        <v>86</v>
      </c>
    </row>
    <row r="7" spans="1:5" x14ac:dyDescent="0.35">
      <c r="A7" s="15" t="s">
        <v>8371</v>
      </c>
      <c r="B7" s="12">
        <v>57</v>
      </c>
      <c r="C7" s="12">
        <v>35</v>
      </c>
      <c r="D7" s="12">
        <v>2</v>
      </c>
      <c r="E7" s="12">
        <v>94</v>
      </c>
    </row>
    <row r="8" spans="1:5" x14ac:dyDescent="0.35">
      <c r="A8" s="15" t="s">
        <v>8372</v>
      </c>
      <c r="B8" s="12">
        <v>65</v>
      </c>
      <c r="C8" s="12">
        <v>33</v>
      </c>
      <c r="D8" s="12">
        <v>6</v>
      </c>
      <c r="E8" s="12">
        <v>104</v>
      </c>
    </row>
    <row r="9" spans="1:5" x14ac:dyDescent="0.35">
      <c r="A9" s="15" t="s">
        <v>8373</v>
      </c>
      <c r="B9" s="12">
        <v>57</v>
      </c>
      <c r="C9" s="12">
        <v>35</v>
      </c>
      <c r="D9" s="12">
        <v>1</v>
      </c>
      <c r="E9" s="12">
        <v>93</v>
      </c>
    </row>
    <row r="10" spans="1:5" x14ac:dyDescent="0.35">
      <c r="A10" s="15" t="s">
        <v>8374</v>
      </c>
      <c r="B10" s="12">
        <v>80</v>
      </c>
      <c r="C10" s="12">
        <v>46</v>
      </c>
      <c r="D10" s="12">
        <v>3</v>
      </c>
      <c r="E10" s="12">
        <v>129</v>
      </c>
    </row>
    <row r="11" spans="1:5" x14ac:dyDescent="0.35">
      <c r="A11" s="15" t="s">
        <v>8375</v>
      </c>
      <c r="B11" s="12">
        <v>105</v>
      </c>
      <c r="C11" s="12">
        <v>43</v>
      </c>
      <c r="D11" s="12">
        <v>3</v>
      </c>
      <c r="E11" s="12">
        <v>151</v>
      </c>
    </row>
    <row r="12" spans="1:5" x14ac:dyDescent="0.35">
      <c r="A12" s="15" t="s">
        <v>8376</v>
      </c>
      <c r="B12" s="12">
        <v>107</v>
      </c>
      <c r="C12" s="12">
        <v>54</v>
      </c>
      <c r="D12" s="12">
        <v>3</v>
      </c>
      <c r="E12" s="12">
        <v>164</v>
      </c>
    </row>
    <row r="13" spans="1:5" x14ac:dyDescent="0.35">
      <c r="A13" s="15" t="s">
        <v>8366</v>
      </c>
      <c r="B13" s="12">
        <v>86</v>
      </c>
      <c r="C13" s="12">
        <v>47</v>
      </c>
      <c r="D13" s="12">
        <v>2</v>
      </c>
      <c r="E13" s="12">
        <v>135</v>
      </c>
    </row>
    <row r="14" spans="1:5" x14ac:dyDescent="0.35">
      <c r="A14" s="15" t="s">
        <v>8367</v>
      </c>
      <c r="B14" s="12">
        <v>67</v>
      </c>
      <c r="C14" s="12">
        <v>47</v>
      </c>
      <c r="D14" s="12">
        <v>4</v>
      </c>
      <c r="E14" s="12">
        <v>118</v>
      </c>
    </row>
    <row r="15" spans="1:5" x14ac:dyDescent="0.35">
      <c r="A15" s="15" t="s">
        <v>8368</v>
      </c>
      <c r="B15" s="12">
        <v>62</v>
      </c>
      <c r="C15" s="12">
        <v>47</v>
      </c>
      <c r="D15" s="12">
        <v>4</v>
      </c>
      <c r="E15" s="12">
        <v>113</v>
      </c>
    </row>
    <row r="16" spans="1:5" x14ac:dyDescent="0.35">
      <c r="A16" s="15" t="s">
        <v>8369</v>
      </c>
      <c r="B16" s="12">
        <v>59</v>
      </c>
      <c r="C16" s="12">
        <v>38</v>
      </c>
      <c r="D16" s="12">
        <v>1</v>
      </c>
      <c r="E16" s="12">
        <v>98</v>
      </c>
    </row>
    <row r="17" spans="1:5" x14ac:dyDescent="0.35">
      <c r="A17" s="15" t="s">
        <v>8370</v>
      </c>
      <c r="B17" s="12">
        <v>49</v>
      </c>
      <c r="C17" s="12">
        <v>33</v>
      </c>
      <c r="D17" s="12">
        <v>2</v>
      </c>
      <c r="E17" s="12">
        <v>84</v>
      </c>
    </row>
    <row r="18" spans="1:5" x14ac:dyDescent="0.3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70" zoomScaleNormal="70" workbookViewId="0">
      <selection activeCell="D1" sqref="D1:D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25.81640625" bestFit="1" customWidth="1"/>
    <col min="16" max="16" width="30.26953125" customWidth="1"/>
    <col min="17" max="17" width="10.453125" customWidth="1"/>
    <col min="18" max="18" width="22" style="9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8358</v>
      </c>
      <c r="P1" s="1" t="s">
        <v>8359</v>
      </c>
      <c r="Q1" s="1" t="s">
        <v>8307</v>
      </c>
      <c r="R1" s="14" t="s">
        <v>8364</v>
      </c>
      <c r="S1" s="1" t="s">
        <v>8306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 t="s">
        <v>8308</v>
      </c>
      <c r="P2" s="9" t="s">
        <v>8309</v>
      </c>
      <c r="Q2" s="9">
        <f>(((I2/60)/60)/24)</f>
        <v>16639.125</v>
      </c>
      <c r="R2" s="9">
        <f>(((J2/60)/60)/24)+DATE(1970,1,1)</f>
        <v>42177.007071759261</v>
      </c>
      <c r="S2">
        <f>YEAR(R2)</f>
        <v>2015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 t="s">
        <v>8308</v>
      </c>
      <c r="P3" s="9" t="s">
        <v>8309</v>
      </c>
      <c r="Q3" s="9">
        <f t="shared" ref="Q3:Q66" si="0">(((I3/60)/60)/24)</f>
        <v>17227.600497685184</v>
      </c>
      <c r="R3" s="9">
        <f t="shared" ref="R3:R66" si="1">(((J3/60)/60)/24)+DATE(1970,1,1)</f>
        <v>42766.600497685184</v>
      </c>
      <c r="S3">
        <f t="shared" ref="S3:S66" si="2">YEAR(R3)</f>
        <v>2017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 t="s">
        <v>8308</v>
      </c>
      <c r="P4" s="9" t="s">
        <v>8309</v>
      </c>
      <c r="Q4" s="9">
        <f t="shared" si="0"/>
        <v>16846.702349537038</v>
      </c>
      <c r="R4" s="9">
        <f t="shared" si="1"/>
        <v>42405.702349537038</v>
      </c>
      <c r="S4">
        <f t="shared" si="2"/>
        <v>2016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 t="s">
        <v>8308</v>
      </c>
      <c r="P5" s="9" t="s">
        <v>8309</v>
      </c>
      <c r="Q5" s="9">
        <f t="shared" si="0"/>
        <v>16289.515127314815</v>
      </c>
      <c r="R5" s="9">
        <f t="shared" si="1"/>
        <v>41828.515127314815</v>
      </c>
      <c r="S5">
        <f t="shared" si="2"/>
        <v>2014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 t="s">
        <v>8308</v>
      </c>
      <c r="P6" s="9" t="s">
        <v>8309</v>
      </c>
      <c r="Q6" s="9">
        <f t="shared" si="0"/>
        <v>16788.834247685187</v>
      </c>
      <c r="R6" s="9">
        <f t="shared" si="1"/>
        <v>42327.834247685183</v>
      </c>
      <c r="S6">
        <f t="shared" si="2"/>
        <v>2015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 t="s">
        <v>8308</v>
      </c>
      <c r="P7" s="9" t="s">
        <v>8309</v>
      </c>
      <c r="Q7" s="9">
        <f t="shared" si="0"/>
        <v>17011.232638888887</v>
      </c>
      <c r="R7" s="9">
        <f t="shared" si="1"/>
        <v>42563.932951388888</v>
      </c>
      <c r="S7">
        <f t="shared" si="2"/>
        <v>2016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 t="s">
        <v>8308</v>
      </c>
      <c r="P8" s="9" t="s">
        <v>8309</v>
      </c>
      <c r="Q8" s="9">
        <f t="shared" si="0"/>
        <v>16235.072337962964</v>
      </c>
      <c r="R8" s="9">
        <f t="shared" si="1"/>
        <v>41794.072337962964</v>
      </c>
      <c r="S8">
        <f t="shared" si="2"/>
        <v>2014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 t="s">
        <v>8308</v>
      </c>
      <c r="P9" s="9" t="s">
        <v>8309</v>
      </c>
      <c r="Q9" s="9">
        <f t="shared" si="0"/>
        <v>16987.047071759262</v>
      </c>
      <c r="R9" s="9">
        <f t="shared" si="1"/>
        <v>42516.047071759262</v>
      </c>
      <c r="S9">
        <f t="shared" si="2"/>
        <v>2016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 t="s">
        <v>8308</v>
      </c>
      <c r="P10" s="9" t="s">
        <v>8309</v>
      </c>
      <c r="Q10" s="9">
        <f t="shared" si="0"/>
        <v>16906.875</v>
      </c>
      <c r="R10" s="9">
        <f t="shared" si="1"/>
        <v>42468.94458333333</v>
      </c>
      <c r="S10">
        <f t="shared" si="2"/>
        <v>2016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 t="s">
        <v>8308</v>
      </c>
      <c r="P11" s="9" t="s">
        <v>8309</v>
      </c>
      <c r="Q11" s="9">
        <f t="shared" si="0"/>
        <v>16908.103518518517</v>
      </c>
      <c r="R11" s="9">
        <f t="shared" si="1"/>
        <v>42447.103518518517</v>
      </c>
      <c r="S11">
        <f t="shared" si="2"/>
        <v>2016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 t="s">
        <v>8308</v>
      </c>
      <c r="P12" s="9" t="s">
        <v>8309</v>
      </c>
      <c r="Q12" s="9">
        <f t="shared" si="0"/>
        <v>16246.068043981482</v>
      </c>
      <c r="R12" s="9">
        <f t="shared" si="1"/>
        <v>41780.068043981482</v>
      </c>
      <c r="S12">
        <f t="shared" si="2"/>
        <v>2014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 t="s">
        <v>8308</v>
      </c>
      <c r="P13" s="9" t="s">
        <v>8309</v>
      </c>
      <c r="Q13" s="9">
        <f t="shared" si="0"/>
        <v>17035.125</v>
      </c>
      <c r="R13" s="9">
        <f t="shared" si="1"/>
        <v>42572.778495370367</v>
      </c>
      <c r="S13">
        <f t="shared" si="2"/>
        <v>2016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 t="s">
        <v>8308</v>
      </c>
      <c r="P14" s="9" t="s">
        <v>8309</v>
      </c>
      <c r="Q14" s="9">
        <f t="shared" si="0"/>
        <v>16267.125</v>
      </c>
      <c r="R14" s="9">
        <f t="shared" si="1"/>
        <v>41791.713252314818</v>
      </c>
      <c r="S14">
        <f t="shared" si="2"/>
        <v>2014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 t="s">
        <v>8308</v>
      </c>
      <c r="P15" s="9" t="s">
        <v>8309</v>
      </c>
      <c r="Q15" s="9">
        <f t="shared" si="0"/>
        <v>16975.852083333335</v>
      </c>
      <c r="R15" s="9">
        <f t="shared" si="1"/>
        <v>42508.677187499998</v>
      </c>
      <c r="S15">
        <f t="shared" si="2"/>
        <v>2016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 t="s">
        <v>8308</v>
      </c>
      <c r="P16" s="9" t="s">
        <v>8309</v>
      </c>
      <c r="Q16" s="9">
        <f t="shared" si="0"/>
        <v>16264.582638888889</v>
      </c>
      <c r="R16" s="9">
        <f t="shared" si="1"/>
        <v>41808.02648148148</v>
      </c>
      <c r="S16">
        <f t="shared" si="2"/>
        <v>2014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 t="s">
        <v>8308</v>
      </c>
      <c r="P17" s="9" t="s">
        <v>8309</v>
      </c>
      <c r="Q17" s="9">
        <f t="shared" si="0"/>
        <v>16705.843055555557</v>
      </c>
      <c r="R17" s="9">
        <f t="shared" si="1"/>
        <v>42256.391875000001</v>
      </c>
      <c r="S17">
        <f t="shared" si="2"/>
        <v>2015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 t="s">
        <v>8308</v>
      </c>
      <c r="P18" s="9" t="s">
        <v>8309</v>
      </c>
      <c r="Q18" s="9">
        <f t="shared" si="0"/>
        <v>16237.229166666666</v>
      </c>
      <c r="R18" s="9">
        <f t="shared" si="1"/>
        <v>41760.796423611115</v>
      </c>
      <c r="S18">
        <f t="shared" si="2"/>
        <v>2014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 t="s">
        <v>8308</v>
      </c>
      <c r="P19" s="9" t="s">
        <v>8309</v>
      </c>
      <c r="Q19" s="9">
        <f t="shared" si="0"/>
        <v>16378.773402777777</v>
      </c>
      <c r="R19" s="9">
        <f t="shared" si="1"/>
        <v>41917.731736111113</v>
      </c>
      <c r="S19">
        <f t="shared" si="2"/>
        <v>2014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 t="s">
        <v>8308</v>
      </c>
      <c r="P20" s="9" t="s">
        <v>8309</v>
      </c>
      <c r="Q20" s="9">
        <f t="shared" si="0"/>
        <v>16330.542314814817</v>
      </c>
      <c r="R20" s="9">
        <f t="shared" si="1"/>
        <v>41869.542314814818</v>
      </c>
      <c r="S20">
        <f t="shared" si="2"/>
        <v>2014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 t="s">
        <v>8308</v>
      </c>
      <c r="P21" s="9" t="s">
        <v>8309</v>
      </c>
      <c r="Q21" s="9">
        <f t="shared" si="0"/>
        <v>16636.816365740739</v>
      </c>
      <c r="R21" s="9">
        <f t="shared" si="1"/>
        <v>42175.816365740742</v>
      </c>
      <c r="S21">
        <f t="shared" si="2"/>
        <v>2015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 t="s">
        <v>8308</v>
      </c>
      <c r="P22" s="9" t="s">
        <v>8309</v>
      </c>
      <c r="Q22" s="9">
        <f t="shared" si="0"/>
        <v>16691.758240740743</v>
      </c>
      <c r="R22" s="9">
        <f t="shared" si="1"/>
        <v>42200.758240740746</v>
      </c>
      <c r="S22">
        <f t="shared" si="2"/>
        <v>2015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 t="s">
        <v>8308</v>
      </c>
      <c r="P23" s="9" t="s">
        <v>8309</v>
      </c>
      <c r="Q23" s="9">
        <f t="shared" si="0"/>
        <v>16339.6271875</v>
      </c>
      <c r="R23" s="9">
        <f t="shared" si="1"/>
        <v>41878.627187500002</v>
      </c>
      <c r="S23">
        <f t="shared" si="2"/>
        <v>2014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 t="s">
        <v>8308</v>
      </c>
      <c r="P24" s="9" t="s">
        <v>8309</v>
      </c>
      <c r="Q24" s="9">
        <f t="shared" si="0"/>
        <v>16436.332638888889</v>
      </c>
      <c r="R24" s="9">
        <f t="shared" si="1"/>
        <v>41989.91134259259</v>
      </c>
      <c r="S24">
        <f t="shared" si="2"/>
        <v>2014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 t="s">
        <v>8308</v>
      </c>
      <c r="P25" s="9" t="s">
        <v>8309</v>
      </c>
      <c r="Q25" s="9">
        <f t="shared" si="0"/>
        <v>16555.638888888887</v>
      </c>
      <c r="R25" s="9">
        <f t="shared" si="1"/>
        <v>42097.778946759259</v>
      </c>
      <c r="S25">
        <f t="shared" si="2"/>
        <v>2015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 t="s">
        <v>8308</v>
      </c>
      <c r="P26" s="9" t="s">
        <v>8309</v>
      </c>
      <c r="Q26" s="9">
        <f t="shared" si="0"/>
        <v>16693.818750000002</v>
      </c>
      <c r="R26" s="9">
        <f t="shared" si="1"/>
        <v>42229.820173611108</v>
      </c>
      <c r="S26">
        <f t="shared" si="2"/>
        <v>2015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 t="s">
        <v>8308</v>
      </c>
      <c r="P27" s="9" t="s">
        <v>8309</v>
      </c>
      <c r="Q27" s="9">
        <f t="shared" si="0"/>
        <v>16809.025011574075</v>
      </c>
      <c r="R27" s="9">
        <f t="shared" si="1"/>
        <v>42318.025011574078</v>
      </c>
      <c r="S27">
        <f t="shared" si="2"/>
        <v>2015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 t="s">
        <v>8308</v>
      </c>
      <c r="P28" s="9" t="s">
        <v>8309</v>
      </c>
      <c r="Q28" s="9">
        <f t="shared" si="0"/>
        <v>16299.515555555554</v>
      </c>
      <c r="R28" s="9">
        <f t="shared" si="1"/>
        <v>41828.515555555554</v>
      </c>
      <c r="S28">
        <f t="shared" si="2"/>
        <v>2014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 t="s">
        <v>8308</v>
      </c>
      <c r="P29" s="9" t="s">
        <v>8309</v>
      </c>
      <c r="Q29" s="9">
        <f t="shared" si="0"/>
        <v>16390.206400462961</v>
      </c>
      <c r="R29" s="9">
        <f t="shared" si="1"/>
        <v>41929.164733796293</v>
      </c>
      <c r="S29">
        <f t="shared" si="2"/>
        <v>2014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 t="s">
        <v>8308</v>
      </c>
      <c r="P30" s="9" t="s">
        <v>8309</v>
      </c>
      <c r="Q30" s="9">
        <f t="shared" si="0"/>
        <v>16785.963935185184</v>
      </c>
      <c r="R30" s="9">
        <f t="shared" si="1"/>
        <v>42324.96393518518</v>
      </c>
      <c r="S30">
        <f t="shared" si="2"/>
        <v>2015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 t="s">
        <v>8308</v>
      </c>
      <c r="P31" s="9" t="s">
        <v>8309</v>
      </c>
      <c r="Q31" s="9">
        <f t="shared" si="0"/>
        <v>16273.67324074074</v>
      </c>
      <c r="R31" s="9">
        <f t="shared" si="1"/>
        <v>41812.67324074074</v>
      </c>
      <c r="S31">
        <f t="shared" si="2"/>
        <v>2014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 t="s">
        <v>8308</v>
      </c>
      <c r="P32" s="9" t="s">
        <v>8309</v>
      </c>
      <c r="Q32" s="9">
        <f t="shared" si="0"/>
        <v>16303.292997685186</v>
      </c>
      <c r="R32" s="9">
        <f t="shared" si="1"/>
        <v>41842.292997685188</v>
      </c>
      <c r="S32">
        <f t="shared" si="2"/>
        <v>2014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 t="s">
        <v>8308</v>
      </c>
      <c r="P33" s="9" t="s">
        <v>8309</v>
      </c>
      <c r="Q33" s="9">
        <f t="shared" si="0"/>
        <v>16825.792060185184</v>
      </c>
      <c r="R33" s="9">
        <f t="shared" si="1"/>
        <v>42376.79206018518</v>
      </c>
      <c r="S33">
        <f t="shared" si="2"/>
        <v>2016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 t="s">
        <v>8308</v>
      </c>
      <c r="P34" s="9" t="s">
        <v>8309</v>
      </c>
      <c r="Q34" s="9">
        <f t="shared" si="0"/>
        <v>16934.165972222221</v>
      </c>
      <c r="R34" s="9">
        <f t="shared" si="1"/>
        <v>42461.627511574072</v>
      </c>
      <c r="S34">
        <f t="shared" si="2"/>
        <v>2016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 t="s">
        <v>8308</v>
      </c>
      <c r="P35" s="9" t="s">
        <v>8309</v>
      </c>
      <c r="Q35" s="9">
        <f t="shared" si="0"/>
        <v>16747.702557870372</v>
      </c>
      <c r="R35" s="9">
        <f t="shared" si="1"/>
        <v>42286.660891203705</v>
      </c>
      <c r="S35">
        <f t="shared" si="2"/>
        <v>2015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 t="s">
        <v>8308</v>
      </c>
      <c r="P36" s="9" t="s">
        <v>8309</v>
      </c>
      <c r="Q36" s="9">
        <f t="shared" si="0"/>
        <v>16287.321770833334</v>
      </c>
      <c r="R36" s="9">
        <f t="shared" si="1"/>
        <v>41841.321770833332</v>
      </c>
      <c r="S36">
        <f t="shared" si="2"/>
        <v>2014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 t="s">
        <v>8308</v>
      </c>
      <c r="P37" s="9" t="s">
        <v>8309</v>
      </c>
      <c r="Q37" s="9">
        <f t="shared" si="0"/>
        <v>16553</v>
      </c>
      <c r="R37" s="9">
        <f t="shared" si="1"/>
        <v>42098.291828703703</v>
      </c>
      <c r="S37">
        <f t="shared" si="2"/>
        <v>2015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 t="s">
        <v>8308</v>
      </c>
      <c r="P38" s="9" t="s">
        <v>8309</v>
      </c>
      <c r="Q38" s="9">
        <f t="shared" si="0"/>
        <v>16529.26533564815</v>
      </c>
      <c r="R38" s="9">
        <f t="shared" si="1"/>
        <v>42068.307002314818</v>
      </c>
      <c r="S38">
        <f t="shared" si="2"/>
        <v>2015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 t="s">
        <v>8308</v>
      </c>
      <c r="P39" s="9" t="s">
        <v>8309</v>
      </c>
      <c r="Q39" s="9">
        <f t="shared" si="0"/>
        <v>16493.693043981482</v>
      </c>
      <c r="R39" s="9">
        <f t="shared" si="1"/>
        <v>42032.693043981482</v>
      </c>
      <c r="S39">
        <f t="shared" si="2"/>
        <v>2015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 t="s">
        <v>8308</v>
      </c>
      <c r="P40" s="9" t="s">
        <v>8309</v>
      </c>
      <c r="Q40" s="9">
        <f t="shared" si="0"/>
        <v>15836.05722222222</v>
      </c>
      <c r="R40" s="9">
        <f t="shared" si="1"/>
        <v>41375.057222222218</v>
      </c>
      <c r="S40">
        <f t="shared" si="2"/>
        <v>2013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 t="s">
        <v>8308</v>
      </c>
      <c r="P41" s="9" t="s">
        <v>8309</v>
      </c>
      <c r="Q41" s="9">
        <f t="shared" si="0"/>
        <v>16215.957638888889</v>
      </c>
      <c r="R41" s="9">
        <f t="shared" si="1"/>
        <v>41754.047083333331</v>
      </c>
      <c r="S41">
        <f t="shared" si="2"/>
        <v>2014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 t="s">
        <v>8308</v>
      </c>
      <c r="P42" s="9" t="s">
        <v>8309</v>
      </c>
      <c r="Q42" s="9">
        <f t="shared" si="0"/>
        <v>16240.166666666666</v>
      </c>
      <c r="R42" s="9">
        <f t="shared" si="1"/>
        <v>41789.21398148148</v>
      </c>
      <c r="S42">
        <f t="shared" si="2"/>
        <v>2014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 t="s">
        <v>8308</v>
      </c>
      <c r="P43" s="9" t="s">
        <v>8309</v>
      </c>
      <c r="Q43" s="9">
        <f t="shared" si="0"/>
        <v>16348.568912037037</v>
      </c>
      <c r="R43" s="9">
        <f t="shared" si="1"/>
        <v>41887.568912037037</v>
      </c>
      <c r="S43">
        <f t="shared" si="2"/>
        <v>2014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 t="s">
        <v>8308</v>
      </c>
      <c r="P44" s="9" t="s">
        <v>8309</v>
      </c>
      <c r="Q44" s="9">
        <f t="shared" si="0"/>
        <v>16432.639189814814</v>
      </c>
      <c r="R44" s="9">
        <f t="shared" si="1"/>
        <v>41971.639189814814</v>
      </c>
      <c r="S44">
        <f t="shared" si="2"/>
        <v>2014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 t="s">
        <v>8308</v>
      </c>
      <c r="P45" s="9" t="s">
        <v>8309</v>
      </c>
      <c r="Q45" s="9">
        <f t="shared" si="0"/>
        <v>16264</v>
      </c>
      <c r="R45" s="9">
        <f t="shared" si="1"/>
        <v>41802.790347222224</v>
      </c>
      <c r="S45">
        <f t="shared" si="2"/>
        <v>2014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 t="s">
        <v>8308</v>
      </c>
      <c r="P46" s="9" t="s">
        <v>8309</v>
      </c>
      <c r="Q46" s="9">
        <f t="shared" si="0"/>
        <v>16350.098807870372</v>
      </c>
      <c r="R46" s="9">
        <f t="shared" si="1"/>
        <v>41874.098807870374</v>
      </c>
      <c r="S46">
        <f t="shared" si="2"/>
        <v>2014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 t="s">
        <v>8308</v>
      </c>
      <c r="P47" s="9" t="s">
        <v>8309</v>
      </c>
      <c r="Q47" s="9">
        <f t="shared" si="0"/>
        <v>16918.623923611111</v>
      </c>
      <c r="R47" s="9">
        <f t="shared" si="1"/>
        <v>42457.623923611114</v>
      </c>
      <c r="S47">
        <f t="shared" si="2"/>
        <v>2016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 t="s">
        <v>8308</v>
      </c>
      <c r="P48" s="9" t="s">
        <v>8309</v>
      </c>
      <c r="Q48" s="9">
        <f t="shared" si="0"/>
        <v>16784.964976851854</v>
      </c>
      <c r="R48" s="9">
        <f t="shared" si="1"/>
        <v>42323.964976851858</v>
      </c>
      <c r="S48">
        <f t="shared" si="2"/>
        <v>2015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 t="s">
        <v>8308</v>
      </c>
      <c r="P49" s="9" t="s">
        <v>8309</v>
      </c>
      <c r="Q49" s="9">
        <f t="shared" si="0"/>
        <v>16423.861192129629</v>
      </c>
      <c r="R49" s="9">
        <f t="shared" si="1"/>
        <v>41932.819525462961</v>
      </c>
      <c r="S49">
        <f t="shared" si="2"/>
        <v>2014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 t="s">
        <v>8308</v>
      </c>
      <c r="P50" s="9" t="s">
        <v>8309</v>
      </c>
      <c r="Q50" s="9">
        <f t="shared" si="0"/>
        <v>16495.5</v>
      </c>
      <c r="R50" s="9">
        <f t="shared" si="1"/>
        <v>42033.516898148147</v>
      </c>
      <c r="S50">
        <f t="shared" si="2"/>
        <v>2015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 t="s">
        <v>8308</v>
      </c>
      <c r="P51" s="9" t="s">
        <v>8309</v>
      </c>
      <c r="Q51" s="9">
        <f t="shared" si="0"/>
        <v>16732.176446759258</v>
      </c>
      <c r="R51" s="9">
        <f t="shared" si="1"/>
        <v>42271.176446759258</v>
      </c>
      <c r="S51">
        <f t="shared" si="2"/>
        <v>2015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 t="s">
        <v>8308</v>
      </c>
      <c r="P52" s="9" t="s">
        <v>8309</v>
      </c>
      <c r="Q52" s="9">
        <f t="shared" si="0"/>
        <v>16465.708333333332</v>
      </c>
      <c r="R52" s="9">
        <f t="shared" si="1"/>
        <v>41995.752986111111</v>
      </c>
      <c r="S52">
        <f t="shared" si="2"/>
        <v>2014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 t="s">
        <v>8308</v>
      </c>
      <c r="P53" s="9" t="s">
        <v>8309</v>
      </c>
      <c r="Q53" s="9">
        <f t="shared" si="0"/>
        <v>16657.928668981483</v>
      </c>
      <c r="R53" s="9">
        <f t="shared" si="1"/>
        <v>42196.928668981483</v>
      </c>
      <c r="S53">
        <f t="shared" si="2"/>
        <v>2015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 t="s">
        <v>8308</v>
      </c>
      <c r="P54" s="9" t="s">
        <v>8309</v>
      </c>
      <c r="Q54" s="9">
        <f t="shared" si="0"/>
        <v>16268.701921296297</v>
      </c>
      <c r="R54" s="9">
        <f t="shared" si="1"/>
        <v>41807.701921296299</v>
      </c>
      <c r="S54">
        <f t="shared" si="2"/>
        <v>2014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 t="s">
        <v>8308</v>
      </c>
      <c r="P55" s="9" t="s">
        <v>8309</v>
      </c>
      <c r="Q55" s="9">
        <f t="shared" si="0"/>
        <v>16164.916666666666</v>
      </c>
      <c r="R55" s="9">
        <f t="shared" si="1"/>
        <v>41719.549131944441</v>
      </c>
      <c r="S55">
        <f t="shared" si="2"/>
        <v>2014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 t="s">
        <v>8308</v>
      </c>
      <c r="P56" s="9" t="s">
        <v>8309</v>
      </c>
      <c r="Q56" s="9">
        <f t="shared" si="0"/>
        <v>16794.713206018518</v>
      </c>
      <c r="R56" s="9">
        <f t="shared" si="1"/>
        <v>42333.713206018518</v>
      </c>
      <c r="S56">
        <f t="shared" si="2"/>
        <v>2015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 t="s">
        <v>8308</v>
      </c>
      <c r="P57" s="9" t="s">
        <v>8309</v>
      </c>
      <c r="Q57" s="9">
        <f t="shared" si="0"/>
        <v>16948.968935185185</v>
      </c>
      <c r="R57" s="9">
        <f t="shared" si="1"/>
        <v>42496.968935185185</v>
      </c>
      <c r="S57">
        <f t="shared" si="2"/>
        <v>2016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 t="s">
        <v>8308</v>
      </c>
      <c r="P58" s="9" t="s">
        <v>8309</v>
      </c>
      <c r="Q58" s="9">
        <f t="shared" si="0"/>
        <v>16594.666666666668</v>
      </c>
      <c r="R58" s="9">
        <f t="shared" si="1"/>
        <v>42149.548888888887</v>
      </c>
      <c r="S58">
        <f t="shared" si="2"/>
        <v>2015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 t="s">
        <v>8308</v>
      </c>
      <c r="P59" s="9" t="s">
        <v>8309</v>
      </c>
      <c r="Q59" s="9">
        <f t="shared" si="0"/>
        <v>16550.83289351852</v>
      </c>
      <c r="R59" s="9">
        <f t="shared" si="1"/>
        <v>42089.83289351852</v>
      </c>
      <c r="S59">
        <f t="shared" si="2"/>
        <v>2015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 t="s">
        <v>8308</v>
      </c>
      <c r="P60" s="9" t="s">
        <v>8309</v>
      </c>
      <c r="Q60" s="9">
        <f t="shared" si="0"/>
        <v>16393.786712962963</v>
      </c>
      <c r="R60" s="9">
        <f t="shared" si="1"/>
        <v>41932.745046296295</v>
      </c>
      <c r="S60">
        <f t="shared" si="2"/>
        <v>2014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 t="s">
        <v>8308</v>
      </c>
      <c r="P61" s="9" t="s">
        <v>8309</v>
      </c>
      <c r="Q61" s="9">
        <f t="shared" si="0"/>
        <v>16692.875</v>
      </c>
      <c r="R61" s="9">
        <f t="shared" si="1"/>
        <v>42230.23583333334</v>
      </c>
      <c r="S61">
        <f t="shared" si="2"/>
        <v>2015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 t="s">
        <v>8308</v>
      </c>
      <c r="P62" s="9" t="s">
        <v>8310</v>
      </c>
      <c r="Q62" s="9">
        <f t="shared" si="0"/>
        <v>16152</v>
      </c>
      <c r="R62" s="9">
        <f t="shared" si="1"/>
        <v>41701.901817129627</v>
      </c>
      <c r="S62">
        <f t="shared" si="2"/>
        <v>2014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 t="s">
        <v>8308</v>
      </c>
      <c r="P63" s="9" t="s">
        <v>8310</v>
      </c>
      <c r="Q63" s="9">
        <f t="shared" si="0"/>
        <v>15862.814317129631</v>
      </c>
      <c r="R63" s="9">
        <f t="shared" si="1"/>
        <v>41409.814317129632</v>
      </c>
      <c r="S63">
        <f t="shared" si="2"/>
        <v>2013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 t="s">
        <v>8308</v>
      </c>
      <c r="P64" s="9" t="s">
        <v>8310</v>
      </c>
      <c r="Q64" s="9">
        <f t="shared" si="0"/>
        <v>15767.799513888889</v>
      </c>
      <c r="R64" s="9">
        <f t="shared" si="1"/>
        <v>41311.799513888887</v>
      </c>
      <c r="S64">
        <f t="shared" si="2"/>
        <v>2013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 t="s">
        <v>8308</v>
      </c>
      <c r="P65" s="9" t="s">
        <v>8310</v>
      </c>
      <c r="Q65" s="9">
        <f t="shared" si="0"/>
        <v>16067.207638888889</v>
      </c>
      <c r="R65" s="9">
        <f t="shared" si="1"/>
        <v>41612.912187499998</v>
      </c>
      <c r="S65">
        <f t="shared" si="2"/>
        <v>2013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 t="s">
        <v>8308</v>
      </c>
      <c r="P66" s="9" t="s">
        <v>8310</v>
      </c>
      <c r="Q66" s="9">
        <f t="shared" si="0"/>
        <v>15894.018298611112</v>
      </c>
      <c r="R66" s="9">
        <f t="shared" si="1"/>
        <v>41433.01829861111</v>
      </c>
      <c r="S66">
        <f t="shared" si="2"/>
        <v>2013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 t="s">
        <v>8308</v>
      </c>
      <c r="P67" s="9" t="s">
        <v>8310</v>
      </c>
      <c r="Q67" s="9">
        <f t="shared" ref="Q67:Q130" si="3">(((I67/60)/60)/24)</f>
        <v>16293.249305555555</v>
      </c>
      <c r="R67" s="9">
        <f t="shared" ref="R67:R130" si="4">(((J67/60)/60)/24)+DATE(1970,1,1)</f>
        <v>41835.821226851855</v>
      </c>
      <c r="S67">
        <f t="shared" ref="S67:S130" si="5">YEAR(R67)</f>
        <v>2014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 t="s">
        <v>8308</v>
      </c>
      <c r="P68" s="9" t="s">
        <v>8310</v>
      </c>
      <c r="Q68" s="9">
        <f t="shared" si="3"/>
        <v>17000.849768518518</v>
      </c>
      <c r="R68" s="9">
        <f t="shared" si="4"/>
        <v>42539.849768518514</v>
      </c>
      <c r="S68">
        <f t="shared" si="5"/>
        <v>2016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 t="s">
        <v>8308</v>
      </c>
      <c r="P69" s="9" t="s">
        <v>8310</v>
      </c>
      <c r="Q69" s="9">
        <f t="shared" si="3"/>
        <v>15536.583379629628</v>
      </c>
      <c r="R69" s="9">
        <f t="shared" si="4"/>
        <v>41075.583379629628</v>
      </c>
      <c r="S69">
        <f t="shared" si="5"/>
        <v>2012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 t="s">
        <v>8308</v>
      </c>
      <c r="P70" s="9" t="s">
        <v>8310</v>
      </c>
      <c r="Q70" s="9">
        <f t="shared" si="3"/>
        <v>16124.569340277778</v>
      </c>
      <c r="R70" s="9">
        <f t="shared" si="4"/>
        <v>41663.569340277776</v>
      </c>
      <c r="S70">
        <f t="shared" si="5"/>
        <v>2014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 t="s">
        <v>8308</v>
      </c>
      <c r="P71" s="9" t="s">
        <v>8310</v>
      </c>
      <c r="Q71" s="9">
        <f t="shared" si="3"/>
        <v>15249.290972222223</v>
      </c>
      <c r="R71" s="9">
        <f t="shared" si="4"/>
        <v>40786.187789351854</v>
      </c>
      <c r="S71">
        <f t="shared" si="5"/>
        <v>2011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 t="s">
        <v>8308</v>
      </c>
      <c r="P72" s="9" t="s">
        <v>8310</v>
      </c>
      <c r="Q72" s="9">
        <f t="shared" si="3"/>
        <v>15221.896354166667</v>
      </c>
      <c r="R72" s="9">
        <f t="shared" si="4"/>
        <v>40730.896354166667</v>
      </c>
      <c r="S72">
        <f t="shared" si="5"/>
        <v>2011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 t="s">
        <v>8308</v>
      </c>
      <c r="P73" s="9" t="s">
        <v>8310</v>
      </c>
      <c r="Q73" s="9">
        <f t="shared" si="3"/>
        <v>15488.271493055554</v>
      </c>
      <c r="R73" s="9">
        <f t="shared" si="4"/>
        <v>40997.271493055552</v>
      </c>
      <c r="S73">
        <f t="shared" si="5"/>
        <v>2012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 t="s">
        <v>8308</v>
      </c>
      <c r="P74" s="9" t="s">
        <v>8310</v>
      </c>
      <c r="Q74" s="9">
        <f t="shared" si="3"/>
        <v>15659</v>
      </c>
      <c r="R74" s="9">
        <f t="shared" si="4"/>
        <v>41208.010196759256</v>
      </c>
      <c r="S74">
        <f t="shared" si="5"/>
        <v>2012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 t="s">
        <v>8308</v>
      </c>
      <c r="P75" s="9" t="s">
        <v>8310</v>
      </c>
      <c r="Q75" s="9">
        <f t="shared" si="3"/>
        <v>15097.165972222223</v>
      </c>
      <c r="R75" s="9">
        <f t="shared" si="4"/>
        <v>40587.75675925926</v>
      </c>
      <c r="S75">
        <f t="shared" si="5"/>
        <v>2011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 t="s">
        <v>8308</v>
      </c>
      <c r="P76" s="9" t="s">
        <v>8310</v>
      </c>
      <c r="Q76" s="9">
        <f t="shared" si="3"/>
        <v>16821.487210648145</v>
      </c>
      <c r="R76" s="9">
        <f t="shared" si="4"/>
        <v>42360.487210648149</v>
      </c>
      <c r="S76">
        <f t="shared" si="5"/>
        <v>2015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 t="s">
        <v>8308</v>
      </c>
      <c r="P77" s="9" t="s">
        <v>8310</v>
      </c>
      <c r="Q77" s="9">
        <f t="shared" si="3"/>
        <v>15818.209166666666</v>
      </c>
      <c r="R77" s="9">
        <f t="shared" si="4"/>
        <v>41357.209166666667</v>
      </c>
      <c r="S77">
        <f t="shared" si="5"/>
        <v>2013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 t="s">
        <v>8308</v>
      </c>
      <c r="P78" s="9" t="s">
        <v>8310</v>
      </c>
      <c r="Q78" s="9">
        <f t="shared" si="3"/>
        <v>15335.733310185184</v>
      </c>
      <c r="R78" s="9">
        <f t="shared" si="4"/>
        <v>40844.691643518519</v>
      </c>
      <c r="S78">
        <f t="shared" si="5"/>
        <v>2011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 t="s">
        <v>8308</v>
      </c>
      <c r="P79" s="9" t="s">
        <v>8310</v>
      </c>
      <c r="Q79" s="9">
        <f t="shared" si="3"/>
        <v>15481.124305555555</v>
      </c>
      <c r="R79" s="9">
        <f t="shared" si="4"/>
        <v>40997.144872685189</v>
      </c>
      <c r="S79">
        <f t="shared" si="5"/>
        <v>2012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 t="s">
        <v>8308</v>
      </c>
      <c r="P80" s="9" t="s">
        <v>8310</v>
      </c>
      <c r="Q80" s="9">
        <f t="shared" si="3"/>
        <v>17045.730567129631</v>
      </c>
      <c r="R80" s="9">
        <f t="shared" si="4"/>
        <v>42604.730567129634</v>
      </c>
      <c r="S80">
        <f t="shared" si="5"/>
        <v>2016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 t="s">
        <v>8308</v>
      </c>
      <c r="P81" s="9" t="s">
        <v>8310</v>
      </c>
      <c r="Q81" s="9">
        <f t="shared" si="3"/>
        <v>16185.776539351851</v>
      </c>
      <c r="R81" s="9">
        <f t="shared" si="4"/>
        <v>41724.776539351849</v>
      </c>
      <c r="S81">
        <f t="shared" si="5"/>
        <v>2014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 t="s">
        <v>8308</v>
      </c>
      <c r="P82" s="9" t="s">
        <v>8310</v>
      </c>
      <c r="Q82" s="9">
        <f t="shared" si="3"/>
        <v>16049.083981481483</v>
      </c>
      <c r="R82" s="9">
        <f t="shared" si="4"/>
        <v>41583.083981481483</v>
      </c>
      <c r="S82">
        <f t="shared" si="5"/>
        <v>2013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 t="s">
        <v>8308</v>
      </c>
      <c r="P83" s="9" t="s">
        <v>8310</v>
      </c>
      <c r="Q83" s="9">
        <f t="shared" si="3"/>
        <v>15535.126388888888</v>
      </c>
      <c r="R83" s="9">
        <f t="shared" si="4"/>
        <v>41100.158877314818</v>
      </c>
      <c r="S83">
        <f t="shared" si="5"/>
        <v>2012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 t="s">
        <v>8308</v>
      </c>
      <c r="P84" s="9" t="s">
        <v>8310</v>
      </c>
      <c r="Q84" s="9">
        <f t="shared" si="3"/>
        <v>15256.820150462961</v>
      </c>
      <c r="R84" s="9">
        <f t="shared" si="4"/>
        <v>40795.820150462961</v>
      </c>
      <c r="S84">
        <f t="shared" si="5"/>
        <v>2011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 t="s">
        <v>8308</v>
      </c>
      <c r="P85" s="9" t="s">
        <v>8310</v>
      </c>
      <c r="Q85" s="9">
        <f t="shared" si="3"/>
        <v>16488.479166666668</v>
      </c>
      <c r="R85" s="9">
        <f t="shared" si="4"/>
        <v>42042.615613425922</v>
      </c>
      <c r="S85">
        <f t="shared" si="5"/>
        <v>2015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 t="s">
        <v>8308</v>
      </c>
      <c r="P86" s="9" t="s">
        <v>8310</v>
      </c>
      <c r="Q86" s="9">
        <f t="shared" si="3"/>
        <v>15109.757939814815</v>
      </c>
      <c r="R86" s="9">
        <f t="shared" si="4"/>
        <v>40648.757939814815</v>
      </c>
      <c r="S86">
        <f t="shared" si="5"/>
        <v>2011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 t="s">
        <v>8308</v>
      </c>
      <c r="P87" s="9" t="s">
        <v>8310</v>
      </c>
      <c r="Q87" s="9">
        <f t="shared" si="3"/>
        <v>15240.125428240741</v>
      </c>
      <c r="R87" s="9">
        <f t="shared" si="4"/>
        <v>40779.125428240739</v>
      </c>
      <c r="S87">
        <f t="shared" si="5"/>
        <v>2011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 t="s">
        <v>8308</v>
      </c>
      <c r="P88" s="9" t="s">
        <v>8310</v>
      </c>
      <c r="Q88" s="9">
        <f t="shared" si="3"/>
        <v>16796.597743055554</v>
      </c>
      <c r="R88" s="9">
        <f t="shared" si="4"/>
        <v>42291.556076388893</v>
      </c>
      <c r="S88">
        <f t="shared" si="5"/>
        <v>2015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 t="s">
        <v>8308</v>
      </c>
      <c r="P89" s="9" t="s">
        <v>8310</v>
      </c>
      <c r="Q89" s="9">
        <f t="shared" si="3"/>
        <v>14763.07013888889</v>
      </c>
      <c r="R89" s="9">
        <f t="shared" si="4"/>
        <v>40322.53938657407</v>
      </c>
      <c r="S89">
        <f t="shared" si="5"/>
        <v>2010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 t="s">
        <v>8308</v>
      </c>
      <c r="P90" s="9" t="s">
        <v>8310</v>
      </c>
      <c r="Q90" s="9">
        <f t="shared" si="3"/>
        <v>16243.658923611112</v>
      </c>
      <c r="R90" s="9">
        <f t="shared" si="4"/>
        <v>41786.65892361111</v>
      </c>
      <c r="S90">
        <f t="shared" si="5"/>
        <v>2014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 t="s">
        <v>8308</v>
      </c>
      <c r="P91" s="9" t="s">
        <v>8310</v>
      </c>
      <c r="Q91" s="9">
        <f t="shared" si="3"/>
        <v>15858.752222222223</v>
      </c>
      <c r="R91" s="9">
        <f t="shared" si="4"/>
        <v>41402.752222222225</v>
      </c>
      <c r="S91">
        <f t="shared" si="5"/>
        <v>2013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 t="s">
        <v>8308</v>
      </c>
      <c r="P92" s="9" t="s">
        <v>8310</v>
      </c>
      <c r="Q92" s="9">
        <f t="shared" si="3"/>
        <v>15167.297442129629</v>
      </c>
      <c r="R92" s="9">
        <f t="shared" si="4"/>
        <v>40706.297442129631</v>
      </c>
      <c r="S92">
        <f t="shared" si="5"/>
        <v>2011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 t="s">
        <v>8308</v>
      </c>
      <c r="P93" s="9" t="s">
        <v>8310</v>
      </c>
      <c r="Q93" s="9">
        <f t="shared" si="3"/>
        <v>15111.40236111111</v>
      </c>
      <c r="R93" s="9">
        <f t="shared" si="4"/>
        <v>40619.402361111112</v>
      </c>
      <c r="S93">
        <f t="shared" si="5"/>
        <v>2011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 t="s">
        <v>8308</v>
      </c>
      <c r="P94" s="9" t="s">
        <v>8310</v>
      </c>
      <c r="Q94" s="9">
        <f t="shared" si="3"/>
        <v>17198.333333333332</v>
      </c>
      <c r="R94" s="9">
        <f t="shared" si="4"/>
        <v>42721.198877314819</v>
      </c>
      <c r="S94">
        <f t="shared" si="5"/>
        <v>2016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 t="s">
        <v>8308</v>
      </c>
      <c r="P95" s="9" t="s">
        <v>8310</v>
      </c>
      <c r="Q95" s="9">
        <f t="shared" si="3"/>
        <v>15524.875</v>
      </c>
      <c r="R95" s="9">
        <f t="shared" si="4"/>
        <v>41065.858067129629</v>
      </c>
      <c r="S95">
        <f t="shared" si="5"/>
        <v>2012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 t="s">
        <v>8308</v>
      </c>
      <c r="P96" s="9" t="s">
        <v>8310</v>
      </c>
      <c r="Q96" s="9">
        <f t="shared" si="3"/>
        <v>16167.717847222222</v>
      </c>
      <c r="R96" s="9">
        <f t="shared" si="4"/>
        <v>41716.717847222222</v>
      </c>
      <c r="S96">
        <f t="shared" si="5"/>
        <v>2014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 t="s">
        <v>8308</v>
      </c>
      <c r="P97" s="9" t="s">
        <v>8310</v>
      </c>
      <c r="Q97" s="9">
        <f t="shared" si="3"/>
        <v>15396.005104166667</v>
      </c>
      <c r="R97" s="9">
        <f t="shared" si="4"/>
        <v>40935.005104166667</v>
      </c>
      <c r="S97">
        <f t="shared" si="5"/>
        <v>2012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 t="s">
        <v>8308</v>
      </c>
      <c r="P98" s="9" t="s">
        <v>8310</v>
      </c>
      <c r="Q98" s="9">
        <f t="shared" si="3"/>
        <v>14822.125</v>
      </c>
      <c r="R98" s="9">
        <f t="shared" si="4"/>
        <v>40324.662511574075</v>
      </c>
      <c r="S98">
        <f t="shared" si="5"/>
        <v>2010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 t="s">
        <v>8308</v>
      </c>
      <c r="P99" s="9" t="s">
        <v>8310</v>
      </c>
      <c r="Q99" s="9">
        <f t="shared" si="3"/>
        <v>15167.135208333333</v>
      </c>
      <c r="R99" s="9">
        <f t="shared" si="4"/>
        <v>40706.135208333333</v>
      </c>
      <c r="S99">
        <f t="shared" si="5"/>
        <v>2011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 t="s">
        <v>8308</v>
      </c>
      <c r="P100" s="9" t="s">
        <v>8310</v>
      </c>
      <c r="Q100" s="9">
        <f t="shared" si="3"/>
        <v>15681.979166666666</v>
      </c>
      <c r="R100" s="9">
        <f t="shared" si="4"/>
        <v>41214.79483796296</v>
      </c>
      <c r="S100">
        <f t="shared" si="5"/>
        <v>2012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 t="s">
        <v>8308</v>
      </c>
      <c r="P101" s="9" t="s">
        <v>8310</v>
      </c>
      <c r="Q101" s="9">
        <f t="shared" si="3"/>
        <v>16092.902766203704</v>
      </c>
      <c r="R101" s="9">
        <f t="shared" si="4"/>
        <v>41631.902766203704</v>
      </c>
      <c r="S101">
        <f t="shared" si="5"/>
        <v>2013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 t="s">
        <v>8308</v>
      </c>
      <c r="P102" s="9" t="s">
        <v>8310</v>
      </c>
      <c r="Q102" s="9">
        <f t="shared" si="3"/>
        <v>15648.794976851852</v>
      </c>
      <c r="R102" s="9">
        <f t="shared" si="4"/>
        <v>41197.753310185188</v>
      </c>
      <c r="S102">
        <f t="shared" si="5"/>
        <v>2012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 t="s">
        <v>8308</v>
      </c>
      <c r="P103" s="9" t="s">
        <v>8310</v>
      </c>
      <c r="Q103" s="9">
        <f t="shared" si="3"/>
        <v>15729.776736111111</v>
      </c>
      <c r="R103" s="9">
        <f t="shared" si="4"/>
        <v>41274.776736111111</v>
      </c>
      <c r="S103">
        <f t="shared" si="5"/>
        <v>2012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 t="s">
        <v>8308</v>
      </c>
      <c r="P104" s="9" t="s">
        <v>8310</v>
      </c>
      <c r="Q104" s="9">
        <f t="shared" si="3"/>
        <v>14966.131168981481</v>
      </c>
      <c r="R104" s="9">
        <f t="shared" si="4"/>
        <v>40505.131168981483</v>
      </c>
      <c r="S104">
        <f t="shared" si="5"/>
        <v>2010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 t="s">
        <v>8308</v>
      </c>
      <c r="P105" s="9" t="s">
        <v>8310</v>
      </c>
      <c r="Q105" s="9">
        <f t="shared" si="3"/>
        <v>16136.805902777778</v>
      </c>
      <c r="R105" s="9">
        <f t="shared" si="4"/>
        <v>41682.805902777778</v>
      </c>
      <c r="S105">
        <f t="shared" si="5"/>
        <v>2014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 t="s">
        <v>8308</v>
      </c>
      <c r="P106" s="9" t="s">
        <v>8310</v>
      </c>
      <c r="Q106" s="9">
        <f t="shared" si="3"/>
        <v>15067.041666666666</v>
      </c>
      <c r="R106" s="9">
        <f t="shared" si="4"/>
        <v>40612.695208333331</v>
      </c>
      <c r="S106">
        <f t="shared" si="5"/>
        <v>2011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 t="s">
        <v>8308</v>
      </c>
      <c r="P107" s="9" t="s">
        <v>8310</v>
      </c>
      <c r="Q107" s="9">
        <f t="shared" si="3"/>
        <v>16935</v>
      </c>
      <c r="R107" s="9">
        <f t="shared" si="4"/>
        <v>42485.724768518514</v>
      </c>
      <c r="S107">
        <f t="shared" si="5"/>
        <v>2016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 t="s">
        <v>8308</v>
      </c>
      <c r="P108" s="9" t="s">
        <v>8310</v>
      </c>
      <c r="Q108" s="9">
        <f t="shared" si="3"/>
        <v>15432.776631944447</v>
      </c>
      <c r="R108" s="9">
        <f t="shared" si="4"/>
        <v>40987.776631944449</v>
      </c>
      <c r="S108">
        <f t="shared" si="5"/>
        <v>2012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 t="s">
        <v>8308</v>
      </c>
      <c r="P109" s="9" t="s">
        <v>8310</v>
      </c>
      <c r="Q109" s="9">
        <f t="shared" si="3"/>
        <v>15088.982488425927</v>
      </c>
      <c r="R109" s="9">
        <f t="shared" si="4"/>
        <v>40635.982488425929</v>
      </c>
      <c r="S109">
        <f t="shared" si="5"/>
        <v>2011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 t="s">
        <v>8308</v>
      </c>
      <c r="P110" s="9" t="s">
        <v>8310</v>
      </c>
      <c r="Q110" s="9">
        <f t="shared" si="3"/>
        <v>15856.613078703704</v>
      </c>
      <c r="R110" s="9">
        <f t="shared" si="4"/>
        <v>41365.613078703704</v>
      </c>
      <c r="S110">
        <f t="shared" si="5"/>
        <v>2013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 t="s">
        <v>8308</v>
      </c>
      <c r="P111" s="9" t="s">
        <v>8310</v>
      </c>
      <c r="Q111" s="9">
        <f t="shared" si="3"/>
        <v>15031.025810185187</v>
      </c>
      <c r="R111" s="9">
        <f t="shared" si="4"/>
        <v>40570.025810185187</v>
      </c>
      <c r="S111">
        <f t="shared" si="5"/>
        <v>2011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 t="s">
        <v>8308</v>
      </c>
      <c r="P112" s="9" t="s">
        <v>8310</v>
      </c>
      <c r="Q112" s="9">
        <f t="shared" si="3"/>
        <v>16023.249305555555</v>
      </c>
      <c r="R112" s="9">
        <f t="shared" si="4"/>
        <v>41557.949687500004</v>
      </c>
      <c r="S112">
        <f t="shared" si="5"/>
        <v>2013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 t="s">
        <v>8308</v>
      </c>
      <c r="P113" s="9" t="s">
        <v>8310</v>
      </c>
      <c r="Q113" s="9">
        <f t="shared" si="3"/>
        <v>16586.33318287037</v>
      </c>
      <c r="R113" s="9">
        <f t="shared" si="4"/>
        <v>42125.333182870367</v>
      </c>
      <c r="S113">
        <f t="shared" si="5"/>
        <v>2015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 t="s">
        <v>8308</v>
      </c>
      <c r="P114" s="9" t="s">
        <v>8310</v>
      </c>
      <c r="Q114" s="9">
        <f t="shared" si="3"/>
        <v>16173.083333333334</v>
      </c>
      <c r="R114" s="9">
        <f t="shared" si="4"/>
        <v>41718.043032407404</v>
      </c>
      <c r="S114">
        <f t="shared" si="5"/>
        <v>2014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 t="s">
        <v>8308</v>
      </c>
      <c r="P115" s="9" t="s">
        <v>8310</v>
      </c>
      <c r="Q115" s="9">
        <f t="shared" si="3"/>
        <v>15192.625</v>
      </c>
      <c r="R115" s="9">
        <f t="shared" si="4"/>
        <v>40753.758425925924</v>
      </c>
      <c r="S115">
        <f t="shared" si="5"/>
        <v>2011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 t="s">
        <v>8308</v>
      </c>
      <c r="P116" s="9" t="s">
        <v>8310</v>
      </c>
      <c r="Q116" s="9">
        <f t="shared" si="3"/>
        <v>15352.274166666668</v>
      </c>
      <c r="R116" s="9">
        <f t="shared" si="4"/>
        <v>40861.27416666667</v>
      </c>
      <c r="S116">
        <f t="shared" si="5"/>
        <v>2011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 t="s">
        <v>8308</v>
      </c>
      <c r="P117" s="9" t="s">
        <v>8310</v>
      </c>
      <c r="Q117" s="9">
        <f t="shared" si="3"/>
        <v>15374.738935185183</v>
      </c>
      <c r="R117" s="9">
        <f t="shared" si="4"/>
        <v>40918.738935185182</v>
      </c>
      <c r="S117">
        <f t="shared" si="5"/>
        <v>2012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 t="s">
        <v>8308</v>
      </c>
      <c r="P118" s="9" t="s">
        <v>8310</v>
      </c>
      <c r="Q118" s="9">
        <f t="shared" si="3"/>
        <v>15072.455497685187</v>
      </c>
      <c r="R118" s="9">
        <f t="shared" si="4"/>
        <v>40595.497164351851</v>
      </c>
      <c r="S118">
        <f t="shared" si="5"/>
        <v>2011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 t="s">
        <v>8308</v>
      </c>
      <c r="P119" s="9" t="s">
        <v>8310</v>
      </c>
      <c r="Q119" s="9">
        <f t="shared" si="3"/>
        <v>14769.791666666666</v>
      </c>
      <c r="R119" s="9">
        <f t="shared" si="4"/>
        <v>40248.834999999999</v>
      </c>
      <c r="S119">
        <f t="shared" si="5"/>
        <v>2010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 t="s">
        <v>8308</v>
      </c>
      <c r="P120" s="9" t="s">
        <v>8310</v>
      </c>
      <c r="Q120" s="9">
        <f t="shared" si="3"/>
        <v>15184.053657407407</v>
      </c>
      <c r="R120" s="9">
        <f t="shared" si="4"/>
        <v>40723.053657407407</v>
      </c>
      <c r="S120">
        <f t="shared" si="5"/>
        <v>2011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 t="s">
        <v>8308</v>
      </c>
      <c r="P121" s="9" t="s">
        <v>8310</v>
      </c>
      <c r="Q121" s="9">
        <f t="shared" si="3"/>
        <v>15199.958333333334</v>
      </c>
      <c r="R121" s="9">
        <f t="shared" si="4"/>
        <v>40739.069282407407</v>
      </c>
      <c r="S121">
        <f t="shared" si="5"/>
        <v>2011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 t="s">
        <v>8308</v>
      </c>
      <c r="P122" s="9" t="s">
        <v>8311</v>
      </c>
      <c r="Q122" s="9">
        <f t="shared" si="3"/>
        <v>17077.049849537038</v>
      </c>
      <c r="R122" s="9">
        <f t="shared" si="4"/>
        <v>42616.049849537041</v>
      </c>
      <c r="S122">
        <f t="shared" si="5"/>
        <v>2016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 t="s">
        <v>8308</v>
      </c>
      <c r="P123" s="9" t="s">
        <v>8311</v>
      </c>
      <c r="Q123" s="9">
        <f t="shared" si="3"/>
        <v>16543.427777777779</v>
      </c>
      <c r="R123" s="9">
        <f t="shared" si="4"/>
        <v>42096.704976851848</v>
      </c>
      <c r="S123">
        <f t="shared" si="5"/>
        <v>2015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 t="s">
        <v>8308</v>
      </c>
      <c r="P124" s="9" t="s">
        <v>8311</v>
      </c>
      <c r="Q124" s="9">
        <f t="shared" si="3"/>
        <v>17084.431793981483</v>
      </c>
      <c r="R124" s="9">
        <f t="shared" si="4"/>
        <v>42593.431793981479</v>
      </c>
      <c r="S124">
        <f t="shared" si="5"/>
        <v>2016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 t="s">
        <v>8308</v>
      </c>
      <c r="P125" s="9" t="s">
        <v>8311</v>
      </c>
      <c r="Q125" s="9">
        <f t="shared" si="3"/>
        <v>16371.916666666666</v>
      </c>
      <c r="R125" s="9">
        <f t="shared" si="4"/>
        <v>41904.781990740739</v>
      </c>
      <c r="S125">
        <f t="shared" si="5"/>
        <v>2014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 t="s">
        <v>8308</v>
      </c>
      <c r="P126" s="9" t="s">
        <v>8311</v>
      </c>
      <c r="Q126" s="9">
        <f t="shared" si="3"/>
        <v>16570.928726851853</v>
      </c>
      <c r="R126" s="9">
        <f t="shared" si="4"/>
        <v>42114.928726851853</v>
      </c>
      <c r="S126">
        <f t="shared" si="5"/>
        <v>2015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 t="s">
        <v>8308</v>
      </c>
      <c r="P127" s="9" t="s">
        <v>8311</v>
      </c>
      <c r="Q127" s="9">
        <f t="shared" si="3"/>
        <v>17200.993981481482</v>
      </c>
      <c r="R127" s="9">
        <f t="shared" si="4"/>
        <v>42709.993981481486</v>
      </c>
      <c r="S127">
        <f t="shared" si="5"/>
        <v>2016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 t="s">
        <v>8308</v>
      </c>
      <c r="P128" s="9" t="s">
        <v>8311</v>
      </c>
      <c r="Q128" s="9">
        <f t="shared" si="3"/>
        <v>16597.083333333332</v>
      </c>
      <c r="R128" s="9">
        <f t="shared" si="4"/>
        <v>42135.589548611111</v>
      </c>
      <c r="S128">
        <f t="shared" si="5"/>
        <v>2015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 t="s">
        <v>8308</v>
      </c>
      <c r="P129" s="9" t="s">
        <v>8311</v>
      </c>
      <c r="Q129" s="9">
        <f t="shared" si="3"/>
        <v>16528.582650462962</v>
      </c>
      <c r="R129" s="9">
        <f t="shared" si="4"/>
        <v>42067.62431712963</v>
      </c>
      <c r="S129">
        <f t="shared" si="5"/>
        <v>2015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 t="s">
        <v>8308</v>
      </c>
      <c r="P130" s="9" t="s">
        <v>8311</v>
      </c>
      <c r="Q130" s="9">
        <f t="shared" si="3"/>
        <v>17094.22792824074</v>
      </c>
      <c r="R130" s="9">
        <f t="shared" si="4"/>
        <v>42628.22792824074</v>
      </c>
      <c r="S130">
        <f t="shared" si="5"/>
        <v>2016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 t="s">
        <v>8308</v>
      </c>
      <c r="P131" s="9" t="s">
        <v>8311</v>
      </c>
      <c r="Q131" s="9">
        <f t="shared" ref="Q131:Q194" si="6">(((I131/60)/60)/24)</f>
        <v>16373.937303240738</v>
      </c>
      <c r="R131" s="9">
        <f t="shared" ref="R131:R194" si="7">(((J131/60)/60)/24)+DATE(1970,1,1)</f>
        <v>41882.937303240738</v>
      </c>
      <c r="S131">
        <f t="shared" ref="S131:S194" si="8">YEAR(R131)</f>
        <v>2014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 t="s">
        <v>8308</v>
      </c>
      <c r="P132" s="9" t="s">
        <v>8311</v>
      </c>
      <c r="Q132" s="9">
        <f t="shared" si="6"/>
        <v>16237.844444444445</v>
      </c>
      <c r="R132" s="9">
        <f t="shared" si="7"/>
        <v>41778.915416666663</v>
      </c>
      <c r="S132">
        <f t="shared" si="8"/>
        <v>2014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 t="s">
        <v>8308</v>
      </c>
      <c r="P133" s="9" t="s">
        <v>8311</v>
      </c>
      <c r="Q133" s="9">
        <f t="shared" si="6"/>
        <v>16988</v>
      </c>
      <c r="R133" s="9">
        <f t="shared" si="7"/>
        <v>42541.837511574078</v>
      </c>
      <c r="S133">
        <f t="shared" si="8"/>
        <v>2016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 t="s">
        <v>8308</v>
      </c>
      <c r="P134" s="9" t="s">
        <v>8311</v>
      </c>
      <c r="Q134" s="9">
        <f t="shared" si="6"/>
        <v>16381.854247685185</v>
      </c>
      <c r="R134" s="9">
        <f t="shared" si="7"/>
        <v>41905.812581018516</v>
      </c>
      <c r="S134">
        <f t="shared" si="8"/>
        <v>2014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 t="s">
        <v>8308</v>
      </c>
      <c r="P135" s="9" t="s">
        <v>8311</v>
      </c>
      <c r="Q135" s="9">
        <f t="shared" si="6"/>
        <v>16952.729861111111</v>
      </c>
      <c r="R135" s="9">
        <f t="shared" si="7"/>
        <v>42491.80768518518</v>
      </c>
      <c r="S135">
        <f t="shared" si="8"/>
        <v>2016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 t="s">
        <v>8308</v>
      </c>
      <c r="P136" s="9" t="s">
        <v>8311</v>
      </c>
      <c r="Q136" s="9">
        <f t="shared" si="6"/>
        <v>16682.708333333332</v>
      </c>
      <c r="R136" s="9">
        <f t="shared" si="7"/>
        <v>42221.909930555557</v>
      </c>
      <c r="S136">
        <f t="shared" si="8"/>
        <v>2015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 t="s">
        <v>8308</v>
      </c>
      <c r="P137" s="9" t="s">
        <v>8311</v>
      </c>
      <c r="Q137" s="9">
        <f t="shared" si="6"/>
        <v>16252.791666666666</v>
      </c>
      <c r="R137" s="9">
        <f t="shared" si="7"/>
        <v>41788.381909722222</v>
      </c>
      <c r="S137">
        <f t="shared" si="8"/>
        <v>2014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 t="s">
        <v>8308</v>
      </c>
      <c r="P138" s="9" t="s">
        <v>8311</v>
      </c>
      <c r="Q138" s="9">
        <f t="shared" si="6"/>
        <v>16571.427777777779</v>
      </c>
      <c r="R138" s="9">
        <f t="shared" si="7"/>
        <v>42096.410115740742</v>
      </c>
      <c r="S138">
        <f t="shared" si="8"/>
        <v>2015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 t="s">
        <v>8308</v>
      </c>
      <c r="P139" s="9" t="s">
        <v>8311</v>
      </c>
      <c r="Q139" s="9">
        <f t="shared" si="6"/>
        <v>16720.573993055554</v>
      </c>
      <c r="R139" s="9">
        <f t="shared" si="7"/>
        <v>42239.573993055557</v>
      </c>
      <c r="S139">
        <f t="shared" si="8"/>
        <v>2015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 t="s">
        <v>8308</v>
      </c>
      <c r="P140" s="9" t="s">
        <v>8311</v>
      </c>
      <c r="Q140" s="9">
        <f t="shared" si="6"/>
        <v>16648.207638888889</v>
      </c>
      <c r="R140" s="9">
        <f t="shared" si="7"/>
        <v>42186.257418981477</v>
      </c>
      <c r="S140">
        <f t="shared" si="8"/>
        <v>2015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 t="s">
        <v>8308</v>
      </c>
      <c r="P141" s="9" t="s">
        <v>8311</v>
      </c>
      <c r="Q141" s="9">
        <f t="shared" si="6"/>
        <v>16628.920972222222</v>
      </c>
      <c r="R141" s="9">
        <f t="shared" si="7"/>
        <v>42187.920972222222</v>
      </c>
      <c r="S141">
        <f t="shared" si="8"/>
        <v>2015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 t="s">
        <v>8308</v>
      </c>
      <c r="P142" s="9" t="s">
        <v>8311</v>
      </c>
      <c r="Q142" s="9">
        <f t="shared" si="6"/>
        <v>16514.156620370373</v>
      </c>
      <c r="R142" s="9">
        <f t="shared" si="7"/>
        <v>42053.198287037041</v>
      </c>
      <c r="S142">
        <f t="shared" si="8"/>
        <v>2015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 t="s">
        <v>8308</v>
      </c>
      <c r="P143" s="9" t="s">
        <v>8311</v>
      </c>
      <c r="Q143" s="9">
        <f t="shared" si="6"/>
        <v>16586.153043981481</v>
      </c>
      <c r="R143" s="9">
        <f t="shared" si="7"/>
        <v>42110.153043981481</v>
      </c>
      <c r="S143">
        <f t="shared" si="8"/>
        <v>2015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 t="s">
        <v>8308</v>
      </c>
      <c r="P144" s="9" t="s">
        <v>8311</v>
      </c>
      <c r="Q144" s="9">
        <f t="shared" si="6"/>
        <v>16390.934930555555</v>
      </c>
      <c r="R144" s="9">
        <f t="shared" si="7"/>
        <v>41938.893263888887</v>
      </c>
      <c r="S144">
        <f t="shared" si="8"/>
        <v>2014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 t="s">
        <v>8308</v>
      </c>
      <c r="P145" s="9" t="s">
        <v>8311</v>
      </c>
      <c r="Q145" s="9">
        <f t="shared" si="6"/>
        <v>17047.246527777777</v>
      </c>
      <c r="R145" s="9">
        <f t="shared" si="7"/>
        <v>42559.064143518524</v>
      </c>
      <c r="S145">
        <f t="shared" si="8"/>
        <v>2016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 t="s">
        <v>8308</v>
      </c>
      <c r="P146" s="9" t="s">
        <v>8311</v>
      </c>
      <c r="Q146" s="9">
        <f t="shared" si="6"/>
        <v>16538.72074074074</v>
      </c>
      <c r="R146" s="9">
        <f t="shared" si="7"/>
        <v>42047.762407407412</v>
      </c>
      <c r="S146">
        <f t="shared" si="8"/>
        <v>2015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 t="s">
        <v>8308</v>
      </c>
      <c r="P147" s="9" t="s">
        <v>8311</v>
      </c>
      <c r="Q147" s="9">
        <f t="shared" si="6"/>
        <v>16658.542268518519</v>
      </c>
      <c r="R147" s="9">
        <f t="shared" si="7"/>
        <v>42200.542268518519</v>
      </c>
      <c r="S147">
        <f t="shared" si="8"/>
        <v>2015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 t="s">
        <v>8308</v>
      </c>
      <c r="P148" s="9" t="s">
        <v>8311</v>
      </c>
      <c r="Q148" s="9">
        <f t="shared" si="6"/>
        <v>17184.016180555558</v>
      </c>
      <c r="R148" s="9">
        <f t="shared" si="7"/>
        <v>42693.016180555554</v>
      </c>
      <c r="S148">
        <f t="shared" si="8"/>
        <v>2016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 t="s">
        <v>8308</v>
      </c>
      <c r="P149" s="9" t="s">
        <v>8311</v>
      </c>
      <c r="Q149" s="9">
        <f t="shared" si="6"/>
        <v>16443.762500000001</v>
      </c>
      <c r="R149" s="9">
        <f t="shared" si="7"/>
        <v>41969.767824074079</v>
      </c>
      <c r="S149">
        <f t="shared" si="8"/>
        <v>2014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 t="s">
        <v>8308</v>
      </c>
      <c r="P150" s="9" t="s">
        <v>8311</v>
      </c>
      <c r="Q150" s="9">
        <f t="shared" si="6"/>
        <v>16858.281666666666</v>
      </c>
      <c r="R150" s="9">
        <f t="shared" si="7"/>
        <v>42397.281666666662</v>
      </c>
      <c r="S150">
        <f t="shared" si="8"/>
        <v>2016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 t="s">
        <v>8308</v>
      </c>
      <c r="P151" s="9" t="s">
        <v>8311</v>
      </c>
      <c r="Q151" s="9">
        <f t="shared" si="6"/>
        <v>16429.333333333332</v>
      </c>
      <c r="R151" s="9">
        <f t="shared" si="7"/>
        <v>41968.172106481477</v>
      </c>
      <c r="S151">
        <f t="shared" si="8"/>
        <v>2014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 t="s">
        <v>8308</v>
      </c>
      <c r="P152" s="9" t="s">
        <v>8311</v>
      </c>
      <c r="Q152" s="9">
        <f t="shared" si="6"/>
        <v>16581.161828703705</v>
      </c>
      <c r="R152" s="9">
        <f t="shared" si="7"/>
        <v>42090.161828703705</v>
      </c>
      <c r="S152">
        <f t="shared" si="8"/>
        <v>2015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 t="s">
        <v>8308</v>
      </c>
      <c r="P153" s="9" t="s">
        <v>8311</v>
      </c>
      <c r="Q153" s="9">
        <f t="shared" si="6"/>
        <v>16604.550821759261</v>
      </c>
      <c r="R153" s="9">
        <f t="shared" si="7"/>
        <v>42113.550821759258</v>
      </c>
      <c r="S153">
        <f t="shared" si="8"/>
        <v>2015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 t="s">
        <v>8308</v>
      </c>
      <c r="P154" s="9" t="s">
        <v>8311</v>
      </c>
      <c r="Q154" s="9">
        <f t="shared" si="6"/>
        <v>16336.077546296297</v>
      </c>
      <c r="R154" s="9">
        <f t="shared" si="7"/>
        <v>41875.077546296299</v>
      </c>
      <c r="S154">
        <f t="shared" si="8"/>
        <v>2014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 t="s">
        <v>8308</v>
      </c>
      <c r="P155" s="9" t="s">
        <v>8311</v>
      </c>
      <c r="Q155" s="9">
        <f t="shared" si="6"/>
        <v>16406.627824074076</v>
      </c>
      <c r="R155" s="9">
        <f t="shared" si="7"/>
        <v>41933.586157407408</v>
      </c>
      <c r="S155">
        <f t="shared" si="8"/>
        <v>2014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 t="s">
        <v>8308</v>
      </c>
      <c r="P156" s="9" t="s">
        <v>8311</v>
      </c>
      <c r="Q156" s="9">
        <f t="shared" si="6"/>
        <v>16589.547395833335</v>
      </c>
      <c r="R156" s="9">
        <f t="shared" si="7"/>
        <v>42115.547395833331</v>
      </c>
      <c r="S156">
        <f t="shared" si="8"/>
        <v>2015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 t="s">
        <v>8308</v>
      </c>
      <c r="P157" s="9" t="s">
        <v>8311</v>
      </c>
      <c r="Q157" s="9">
        <f t="shared" si="6"/>
        <v>16639.55943287037</v>
      </c>
      <c r="R157" s="9">
        <f t="shared" si="7"/>
        <v>42168.559432870374</v>
      </c>
      <c r="S157">
        <f t="shared" si="8"/>
        <v>2015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 t="s">
        <v>8308</v>
      </c>
      <c r="P158" s="9" t="s">
        <v>8311</v>
      </c>
      <c r="Q158" s="9">
        <f t="shared" si="6"/>
        <v>16285.124953703706</v>
      </c>
      <c r="R158" s="9">
        <f t="shared" si="7"/>
        <v>41794.124953703707</v>
      </c>
      <c r="S158">
        <f t="shared" si="8"/>
        <v>2014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 t="s">
        <v>8308</v>
      </c>
      <c r="P159" s="9" t="s">
        <v>8311</v>
      </c>
      <c r="Q159" s="9">
        <f t="shared" si="6"/>
        <v>16857.911712962963</v>
      </c>
      <c r="R159" s="9">
        <f t="shared" si="7"/>
        <v>42396.911712962959</v>
      </c>
      <c r="S159">
        <f t="shared" si="8"/>
        <v>2016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 t="s">
        <v>8308</v>
      </c>
      <c r="P160" s="9" t="s">
        <v>8311</v>
      </c>
      <c r="Q160" s="9">
        <f t="shared" si="6"/>
        <v>16365.076712962962</v>
      </c>
      <c r="R160" s="9">
        <f t="shared" si="7"/>
        <v>41904.07671296296</v>
      </c>
      <c r="S160">
        <f t="shared" si="8"/>
        <v>2014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 t="s">
        <v>8308</v>
      </c>
      <c r="P161" s="9" t="s">
        <v>8311</v>
      </c>
      <c r="Q161" s="9">
        <f t="shared" si="6"/>
        <v>16985.434548611109</v>
      </c>
      <c r="R161" s="9">
        <f t="shared" si="7"/>
        <v>42514.434548611112</v>
      </c>
      <c r="S161">
        <f t="shared" si="8"/>
        <v>2016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 t="s">
        <v>8308</v>
      </c>
      <c r="P162" s="9" t="s">
        <v>8312</v>
      </c>
      <c r="Q162" s="9">
        <f t="shared" si="6"/>
        <v>16662.91309027778</v>
      </c>
      <c r="R162" s="9">
        <f t="shared" si="7"/>
        <v>42171.913090277783</v>
      </c>
      <c r="S162">
        <f t="shared" si="8"/>
        <v>2015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 t="s">
        <v>8308</v>
      </c>
      <c r="P163" s="9" t="s">
        <v>8312</v>
      </c>
      <c r="Q163" s="9">
        <f t="shared" si="6"/>
        <v>16253.687442129631</v>
      </c>
      <c r="R163" s="9">
        <f t="shared" si="7"/>
        <v>41792.687442129631</v>
      </c>
      <c r="S163">
        <f t="shared" si="8"/>
        <v>2014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 t="s">
        <v>8308</v>
      </c>
      <c r="P164" s="9" t="s">
        <v>8312</v>
      </c>
      <c r="Q164" s="9">
        <f t="shared" si="6"/>
        <v>16298.987500000001</v>
      </c>
      <c r="R164" s="9">
        <f t="shared" si="7"/>
        <v>41835.126805555556</v>
      </c>
      <c r="S164">
        <f t="shared" si="8"/>
        <v>2014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 t="s">
        <v>8308</v>
      </c>
      <c r="P165" s="9" t="s">
        <v>8312</v>
      </c>
      <c r="Q165" s="9">
        <f t="shared" si="6"/>
        <v>16709</v>
      </c>
      <c r="R165" s="9">
        <f t="shared" si="7"/>
        <v>42243.961273148147</v>
      </c>
      <c r="S165">
        <f t="shared" si="8"/>
        <v>2015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 t="s">
        <v>8308</v>
      </c>
      <c r="P166" s="9" t="s">
        <v>8312</v>
      </c>
      <c r="Q166" s="9">
        <f t="shared" si="6"/>
        <v>16332.762743055557</v>
      </c>
      <c r="R166" s="9">
        <f t="shared" si="7"/>
        <v>41841.762743055559</v>
      </c>
      <c r="S166">
        <f t="shared" si="8"/>
        <v>2014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 t="s">
        <v>8308</v>
      </c>
      <c r="P167" s="9" t="s">
        <v>8312</v>
      </c>
      <c r="Q167" s="9">
        <f t="shared" si="6"/>
        <v>16812.658842592591</v>
      </c>
      <c r="R167" s="9">
        <f t="shared" si="7"/>
        <v>42351.658842592587</v>
      </c>
      <c r="S167">
        <f t="shared" si="8"/>
        <v>2015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 t="s">
        <v>8308</v>
      </c>
      <c r="P168" s="9" t="s">
        <v>8312</v>
      </c>
      <c r="Q168" s="9">
        <f t="shared" si="6"/>
        <v>17182.075949074075</v>
      </c>
      <c r="R168" s="9">
        <f t="shared" si="7"/>
        <v>42721.075949074075</v>
      </c>
      <c r="S168">
        <f t="shared" si="8"/>
        <v>2016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 t="s">
        <v>8308</v>
      </c>
      <c r="P169" s="9" t="s">
        <v>8312</v>
      </c>
      <c r="Q169" s="9">
        <f t="shared" si="6"/>
        <v>16651.927488425925</v>
      </c>
      <c r="R169" s="9">
        <f t="shared" si="7"/>
        <v>42160.927488425921</v>
      </c>
      <c r="S169">
        <f t="shared" si="8"/>
        <v>2015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 t="s">
        <v>8308</v>
      </c>
      <c r="P170" s="9" t="s">
        <v>8312</v>
      </c>
      <c r="Q170" s="9">
        <f t="shared" si="6"/>
        <v>16513.793634259258</v>
      </c>
      <c r="R170" s="9">
        <f t="shared" si="7"/>
        <v>42052.83530092593</v>
      </c>
      <c r="S170">
        <f t="shared" si="8"/>
        <v>2015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 t="s">
        <v>8308</v>
      </c>
      <c r="P171" s="9" t="s">
        <v>8312</v>
      </c>
      <c r="Q171" s="9">
        <f t="shared" si="6"/>
        <v>16361.505312499999</v>
      </c>
      <c r="R171" s="9">
        <f t="shared" si="7"/>
        <v>41900.505312499998</v>
      </c>
      <c r="S171">
        <f t="shared" si="8"/>
        <v>2014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 t="s">
        <v>8308</v>
      </c>
      <c r="P172" s="9" t="s">
        <v>8312</v>
      </c>
      <c r="Q172" s="9">
        <f t="shared" si="6"/>
        <v>16677.227777777778</v>
      </c>
      <c r="R172" s="9">
        <f t="shared" si="7"/>
        <v>42216.977812500001</v>
      </c>
      <c r="S172">
        <f t="shared" si="8"/>
        <v>2015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 t="s">
        <v>8308</v>
      </c>
      <c r="P173" s="9" t="s">
        <v>8312</v>
      </c>
      <c r="Q173" s="9">
        <f t="shared" si="6"/>
        <v>17025.180717592593</v>
      </c>
      <c r="R173" s="9">
        <f t="shared" si="7"/>
        <v>42534.180717592593</v>
      </c>
      <c r="S173">
        <f t="shared" si="8"/>
        <v>2016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 t="s">
        <v>8308</v>
      </c>
      <c r="P174" s="9" t="s">
        <v>8312</v>
      </c>
      <c r="Q174" s="9">
        <f t="shared" si="6"/>
        <v>16513.35327546296</v>
      </c>
      <c r="R174" s="9">
        <f t="shared" si="7"/>
        <v>42047.394942129627</v>
      </c>
      <c r="S174">
        <f t="shared" si="8"/>
        <v>2015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 t="s">
        <v>8308</v>
      </c>
      <c r="P175" s="9" t="s">
        <v>8312</v>
      </c>
      <c r="Q175" s="9">
        <f t="shared" si="6"/>
        <v>16494.57300925926</v>
      </c>
      <c r="R175" s="9">
        <f t="shared" si="7"/>
        <v>42033.573009259257</v>
      </c>
      <c r="S175">
        <f t="shared" si="8"/>
        <v>2015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 t="s">
        <v>8308</v>
      </c>
      <c r="P176" s="9" t="s">
        <v>8312</v>
      </c>
      <c r="Q176" s="9">
        <f t="shared" si="6"/>
        <v>16563.758981481482</v>
      </c>
      <c r="R176" s="9">
        <f t="shared" si="7"/>
        <v>42072.758981481486</v>
      </c>
      <c r="S176">
        <f t="shared" si="8"/>
        <v>2015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 t="s">
        <v>8308</v>
      </c>
      <c r="P177" s="9" t="s">
        <v>8312</v>
      </c>
      <c r="Q177" s="9">
        <f t="shared" si="6"/>
        <v>16311.777905092591</v>
      </c>
      <c r="R177" s="9">
        <f t="shared" si="7"/>
        <v>41855.777905092589</v>
      </c>
      <c r="S177">
        <f t="shared" si="8"/>
        <v>2014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 t="s">
        <v>8308</v>
      </c>
      <c r="P178" s="9" t="s">
        <v>8312</v>
      </c>
      <c r="Q178" s="9">
        <f t="shared" si="6"/>
        <v>16652.8240625</v>
      </c>
      <c r="R178" s="9">
        <f t="shared" si="7"/>
        <v>42191.824062500003</v>
      </c>
      <c r="S178">
        <f t="shared" si="8"/>
        <v>2015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 t="s">
        <v>8308</v>
      </c>
      <c r="P179" s="9" t="s">
        <v>8312</v>
      </c>
      <c r="Q179" s="9">
        <f t="shared" si="6"/>
        <v>16518.006087962964</v>
      </c>
      <c r="R179" s="9">
        <f t="shared" si="7"/>
        <v>42070.047754629632</v>
      </c>
      <c r="S179">
        <f t="shared" si="8"/>
        <v>2015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 t="s">
        <v>8308</v>
      </c>
      <c r="P180" s="9" t="s">
        <v>8312</v>
      </c>
      <c r="Q180" s="9">
        <f t="shared" si="6"/>
        <v>16765.997048611109</v>
      </c>
      <c r="R180" s="9">
        <f t="shared" si="7"/>
        <v>42304.955381944441</v>
      </c>
      <c r="S180">
        <f t="shared" si="8"/>
        <v>2015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 t="s">
        <v>8308</v>
      </c>
      <c r="P181" s="9" t="s">
        <v>8312</v>
      </c>
      <c r="Q181" s="9">
        <f t="shared" si="6"/>
        <v>16864.080497685187</v>
      </c>
      <c r="R181" s="9">
        <f t="shared" si="7"/>
        <v>42403.080497685187</v>
      </c>
      <c r="S181">
        <f t="shared" si="8"/>
        <v>2016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 t="s">
        <v>8308</v>
      </c>
      <c r="P182" s="9" t="s">
        <v>8312</v>
      </c>
      <c r="Q182" s="9">
        <f t="shared" si="6"/>
        <v>16538.791666666668</v>
      </c>
      <c r="R182" s="9">
        <f t="shared" si="7"/>
        <v>42067.991238425922</v>
      </c>
      <c r="S182">
        <f t="shared" si="8"/>
        <v>2015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 t="s">
        <v>8308</v>
      </c>
      <c r="P183" s="9" t="s">
        <v>8312</v>
      </c>
      <c r="Q183" s="9">
        <f t="shared" si="6"/>
        <v>16608.741840277777</v>
      </c>
      <c r="R183" s="9">
        <f t="shared" si="7"/>
        <v>42147.741840277777</v>
      </c>
      <c r="S183">
        <f t="shared" si="8"/>
        <v>2015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 t="s">
        <v>8308</v>
      </c>
      <c r="P184" s="9" t="s">
        <v>8312</v>
      </c>
      <c r="Q184" s="9">
        <f t="shared" si="6"/>
        <v>17173.011944444446</v>
      </c>
      <c r="R184" s="9">
        <f t="shared" si="7"/>
        <v>42712.011944444443</v>
      </c>
      <c r="S184">
        <f t="shared" si="8"/>
        <v>2016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 t="s">
        <v>8308</v>
      </c>
      <c r="P185" s="9" t="s">
        <v>8312</v>
      </c>
      <c r="Q185" s="9">
        <f t="shared" si="6"/>
        <v>16400.851967592593</v>
      </c>
      <c r="R185" s="9">
        <f t="shared" si="7"/>
        <v>41939.810300925928</v>
      </c>
      <c r="S185">
        <f t="shared" si="8"/>
        <v>2014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 t="s">
        <v>8308</v>
      </c>
      <c r="P186" s="9" t="s">
        <v>8312</v>
      </c>
      <c r="Q186" s="9">
        <f t="shared" si="6"/>
        <v>16314.165972222223</v>
      </c>
      <c r="R186" s="9">
        <f t="shared" si="7"/>
        <v>41825.791226851856</v>
      </c>
      <c r="S186">
        <f t="shared" si="8"/>
        <v>2014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 t="s">
        <v>8308</v>
      </c>
      <c r="P187" s="9" t="s">
        <v>8312</v>
      </c>
      <c r="Q187" s="9">
        <f t="shared" si="6"/>
        <v>17031.911331018517</v>
      </c>
      <c r="R187" s="9">
        <f t="shared" si="7"/>
        <v>42570.91133101852</v>
      </c>
      <c r="S187">
        <f t="shared" si="8"/>
        <v>2016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 t="s">
        <v>8308</v>
      </c>
      <c r="P188" s="9" t="s">
        <v>8312</v>
      </c>
      <c r="Q188" s="9">
        <f t="shared" si="6"/>
        <v>17228.833333333332</v>
      </c>
      <c r="R188" s="9">
        <f t="shared" si="7"/>
        <v>42767.812893518523</v>
      </c>
      <c r="S188">
        <f t="shared" si="8"/>
        <v>2017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 t="s">
        <v>8308</v>
      </c>
      <c r="P189" s="9" t="s">
        <v>8312</v>
      </c>
      <c r="Q189" s="9">
        <f t="shared" si="6"/>
        <v>16637.290972222221</v>
      </c>
      <c r="R189" s="9">
        <f t="shared" si="7"/>
        <v>42182.234456018516</v>
      </c>
      <c r="S189">
        <f t="shared" si="8"/>
        <v>2015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 t="s">
        <v>8308</v>
      </c>
      <c r="P190" s="9" t="s">
        <v>8312</v>
      </c>
      <c r="Q190" s="9">
        <f t="shared" si="6"/>
        <v>16318.18304398148</v>
      </c>
      <c r="R190" s="9">
        <f t="shared" si="7"/>
        <v>41857.18304398148</v>
      </c>
      <c r="S190">
        <f t="shared" si="8"/>
        <v>2014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 t="s">
        <v>8308</v>
      </c>
      <c r="P191" s="9" t="s">
        <v>8312</v>
      </c>
      <c r="Q191" s="9">
        <f t="shared" si="6"/>
        <v>17047.690706018519</v>
      </c>
      <c r="R191" s="9">
        <f t="shared" si="7"/>
        <v>42556.690706018519</v>
      </c>
      <c r="S191">
        <f t="shared" si="8"/>
        <v>2016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 t="s">
        <v>8308</v>
      </c>
      <c r="P192" s="9" t="s">
        <v>8312</v>
      </c>
      <c r="Q192" s="9">
        <f t="shared" si="6"/>
        <v>16968.650995370372</v>
      </c>
      <c r="R192" s="9">
        <f t="shared" si="7"/>
        <v>42527.650995370372</v>
      </c>
      <c r="S192">
        <f t="shared" si="8"/>
        <v>2016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 t="s">
        <v>8308</v>
      </c>
      <c r="P193" s="9" t="s">
        <v>8312</v>
      </c>
      <c r="Q193" s="9">
        <f t="shared" si="6"/>
        <v>16710.441412037038</v>
      </c>
      <c r="R193" s="9">
        <f t="shared" si="7"/>
        <v>42239.441412037035</v>
      </c>
      <c r="S193">
        <f t="shared" si="8"/>
        <v>2015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 t="s">
        <v>8308</v>
      </c>
      <c r="P194" s="9" t="s">
        <v>8312</v>
      </c>
      <c r="Q194" s="9">
        <f t="shared" si="6"/>
        <v>16360.792037037039</v>
      </c>
      <c r="R194" s="9">
        <f t="shared" si="7"/>
        <v>41899.792037037041</v>
      </c>
      <c r="S194">
        <f t="shared" si="8"/>
        <v>2014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 t="s">
        <v>8308</v>
      </c>
      <c r="P195" s="9" t="s">
        <v>8312</v>
      </c>
      <c r="Q195" s="9">
        <f t="shared" ref="Q195:Q258" si="9">(((I195/60)/60)/24)</f>
        <v>16402.976458333334</v>
      </c>
      <c r="R195" s="9">
        <f t="shared" ref="R195:R258" si="10">(((J195/60)/60)/24)+DATE(1970,1,1)</f>
        <v>41911.934791666667</v>
      </c>
      <c r="S195">
        <f t="shared" ref="S195:S258" si="11">YEAR(R195)</f>
        <v>2014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 t="s">
        <v>8308</v>
      </c>
      <c r="P196" s="9" t="s">
        <v>8312</v>
      </c>
      <c r="Q196" s="9">
        <f t="shared" si="9"/>
        <v>16866.996886574074</v>
      </c>
      <c r="R196" s="9">
        <f t="shared" si="10"/>
        <v>42375.996886574074</v>
      </c>
      <c r="S196">
        <f t="shared" si="11"/>
        <v>2016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 t="s">
        <v>8308</v>
      </c>
      <c r="P197" s="9" t="s">
        <v>8312</v>
      </c>
      <c r="Q197" s="9">
        <f t="shared" si="9"/>
        <v>16626.67050925926</v>
      </c>
      <c r="R197" s="9">
        <f t="shared" si="10"/>
        <v>42135.67050925926</v>
      </c>
      <c r="S197">
        <f t="shared" si="11"/>
        <v>2015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 t="s">
        <v>8308</v>
      </c>
      <c r="P198" s="9" t="s">
        <v>8312</v>
      </c>
      <c r="Q198" s="9">
        <f t="shared" si="9"/>
        <v>16718.875</v>
      </c>
      <c r="R198" s="9">
        <f t="shared" si="10"/>
        <v>42259.542800925927</v>
      </c>
      <c r="S198">
        <f t="shared" si="11"/>
        <v>2015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 t="s">
        <v>8308</v>
      </c>
      <c r="P199" s="9" t="s">
        <v>8312</v>
      </c>
      <c r="Q199" s="9">
        <f t="shared" si="9"/>
        <v>17214.875</v>
      </c>
      <c r="R199" s="9">
        <f t="shared" si="10"/>
        <v>42741.848379629635</v>
      </c>
      <c r="S199">
        <f t="shared" si="11"/>
        <v>2017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 t="s">
        <v>8308</v>
      </c>
      <c r="P200" s="9" t="s">
        <v>8312</v>
      </c>
      <c r="Q200" s="9">
        <f t="shared" si="9"/>
        <v>16348.383356481483</v>
      </c>
      <c r="R200" s="9">
        <f t="shared" si="10"/>
        <v>41887.383356481485</v>
      </c>
      <c r="S200">
        <f t="shared" si="11"/>
        <v>2014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 t="s">
        <v>8308</v>
      </c>
      <c r="P201" s="9" t="s">
        <v>8312</v>
      </c>
      <c r="Q201" s="9">
        <f t="shared" si="9"/>
        <v>17045.123865740741</v>
      </c>
      <c r="R201" s="9">
        <f t="shared" si="10"/>
        <v>42584.123865740738</v>
      </c>
      <c r="S201">
        <f t="shared" si="11"/>
        <v>2016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 t="s">
        <v>8308</v>
      </c>
      <c r="P202" s="9" t="s">
        <v>8312</v>
      </c>
      <c r="Q202" s="9">
        <f t="shared" si="9"/>
        <v>16328.083368055557</v>
      </c>
      <c r="R202" s="9">
        <f t="shared" si="10"/>
        <v>41867.083368055559</v>
      </c>
      <c r="S202">
        <f t="shared" si="11"/>
        <v>2014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 t="s">
        <v>8308</v>
      </c>
      <c r="P203" s="9" t="s">
        <v>8312</v>
      </c>
      <c r="Q203" s="9">
        <f t="shared" si="9"/>
        <v>16474.818622685187</v>
      </c>
      <c r="R203" s="9">
        <f t="shared" si="10"/>
        <v>42023.818622685183</v>
      </c>
      <c r="S203">
        <f t="shared" si="11"/>
        <v>2015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 t="s">
        <v>8308</v>
      </c>
      <c r="P204" s="9" t="s">
        <v>8312</v>
      </c>
      <c r="Q204" s="9">
        <f t="shared" si="9"/>
        <v>16716.874305555557</v>
      </c>
      <c r="R204" s="9">
        <f t="shared" si="10"/>
        <v>42255.927824074075</v>
      </c>
      <c r="S204">
        <f t="shared" si="11"/>
        <v>2015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 t="s">
        <v>8308</v>
      </c>
      <c r="P205" s="9" t="s">
        <v>8312</v>
      </c>
      <c r="Q205" s="9">
        <f t="shared" si="9"/>
        <v>16464.847962962962</v>
      </c>
      <c r="R205" s="9">
        <f t="shared" si="10"/>
        <v>41973.847962962958</v>
      </c>
      <c r="S205">
        <f t="shared" si="11"/>
        <v>2014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 t="s">
        <v>8308</v>
      </c>
      <c r="P206" s="9" t="s">
        <v>8312</v>
      </c>
      <c r="Q206" s="9">
        <f t="shared" si="9"/>
        <v>17017.583368055555</v>
      </c>
      <c r="R206" s="9">
        <f t="shared" si="10"/>
        <v>42556.583368055552</v>
      </c>
      <c r="S206">
        <f t="shared" si="11"/>
        <v>2016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 t="s">
        <v>8308</v>
      </c>
      <c r="P207" s="9" t="s">
        <v>8312</v>
      </c>
      <c r="Q207" s="9">
        <f t="shared" si="9"/>
        <v>16714.632199074073</v>
      </c>
      <c r="R207" s="9">
        <f t="shared" si="10"/>
        <v>42248.632199074069</v>
      </c>
      <c r="S207">
        <f t="shared" si="11"/>
        <v>2015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 t="s">
        <v>8308</v>
      </c>
      <c r="P208" s="9" t="s">
        <v>8312</v>
      </c>
      <c r="Q208" s="9">
        <f t="shared" si="9"/>
        <v>17019.00443287037</v>
      </c>
      <c r="R208" s="9">
        <f t="shared" si="10"/>
        <v>42567.004432870366</v>
      </c>
      <c r="S208">
        <f t="shared" si="11"/>
        <v>2016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 t="s">
        <v>8308</v>
      </c>
      <c r="P209" s="9" t="s">
        <v>8312</v>
      </c>
      <c r="Q209" s="9">
        <f t="shared" si="9"/>
        <v>16439.197199074075</v>
      </c>
      <c r="R209" s="9">
        <f t="shared" si="10"/>
        <v>41978.197199074071</v>
      </c>
      <c r="S209">
        <f t="shared" si="11"/>
        <v>2014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 t="s">
        <v>8308</v>
      </c>
      <c r="P210" s="9" t="s">
        <v>8312</v>
      </c>
      <c r="Q210" s="9">
        <f t="shared" si="9"/>
        <v>16420.369988425929</v>
      </c>
      <c r="R210" s="9">
        <f t="shared" si="10"/>
        <v>41959.369988425926</v>
      </c>
      <c r="S210">
        <f t="shared" si="11"/>
        <v>2014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 t="s">
        <v>8308</v>
      </c>
      <c r="P211" s="9" t="s">
        <v>8312</v>
      </c>
      <c r="Q211" s="9">
        <f t="shared" si="9"/>
        <v>16626.922858796297</v>
      </c>
      <c r="R211" s="9">
        <f t="shared" si="10"/>
        <v>42165.922858796301</v>
      </c>
      <c r="S211">
        <f t="shared" si="11"/>
        <v>2015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 t="s">
        <v>8308</v>
      </c>
      <c r="P212" s="9" t="s">
        <v>8312</v>
      </c>
      <c r="Q212" s="9">
        <f t="shared" si="9"/>
        <v>16709.208333333332</v>
      </c>
      <c r="R212" s="9">
        <f t="shared" si="10"/>
        <v>42249.064722222218</v>
      </c>
      <c r="S212">
        <f t="shared" si="11"/>
        <v>2015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 t="s">
        <v>8308</v>
      </c>
      <c r="P213" s="9" t="s">
        <v>8312</v>
      </c>
      <c r="Q213" s="9">
        <f t="shared" si="9"/>
        <v>16697.159918981484</v>
      </c>
      <c r="R213" s="9">
        <f t="shared" si="10"/>
        <v>42236.159918981488</v>
      </c>
      <c r="S213">
        <f t="shared" si="11"/>
        <v>2015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 t="s">
        <v>8308</v>
      </c>
      <c r="P214" s="9" t="s">
        <v>8312</v>
      </c>
      <c r="Q214" s="9">
        <f t="shared" si="9"/>
        <v>16907.839351851853</v>
      </c>
      <c r="R214" s="9">
        <f t="shared" si="10"/>
        <v>42416.881018518514</v>
      </c>
      <c r="S214">
        <f t="shared" si="11"/>
        <v>2016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 t="s">
        <v>8308</v>
      </c>
      <c r="P215" s="9" t="s">
        <v>8312</v>
      </c>
      <c r="Q215" s="9">
        <f t="shared" si="9"/>
        <v>16663.587974537037</v>
      </c>
      <c r="R215" s="9">
        <f t="shared" si="10"/>
        <v>42202.594293981485</v>
      </c>
      <c r="S215">
        <f t="shared" si="11"/>
        <v>2015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 t="s">
        <v>8308</v>
      </c>
      <c r="P216" s="9" t="s">
        <v>8312</v>
      </c>
      <c r="Q216" s="9">
        <f t="shared" si="9"/>
        <v>16500.640613425927</v>
      </c>
      <c r="R216" s="9">
        <f t="shared" si="10"/>
        <v>42009.64061342593</v>
      </c>
      <c r="S216">
        <f t="shared" si="11"/>
        <v>2015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 t="s">
        <v>8308</v>
      </c>
      <c r="P217" s="9" t="s">
        <v>8312</v>
      </c>
      <c r="Q217" s="9">
        <f t="shared" si="9"/>
        <v>16848.999305555557</v>
      </c>
      <c r="R217" s="9">
        <f t="shared" si="10"/>
        <v>42375.230115740742</v>
      </c>
      <c r="S217">
        <f t="shared" si="11"/>
        <v>2016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 t="s">
        <v>8308</v>
      </c>
      <c r="P218" s="9" t="s">
        <v>8312</v>
      </c>
      <c r="Q218" s="9">
        <f t="shared" si="9"/>
        <v>16547.917094907407</v>
      </c>
      <c r="R218" s="9">
        <f t="shared" si="10"/>
        <v>42066.958761574075</v>
      </c>
      <c r="S218">
        <f t="shared" si="11"/>
        <v>2015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 t="s">
        <v>8308</v>
      </c>
      <c r="P219" s="9" t="s">
        <v>8312</v>
      </c>
      <c r="Q219" s="9">
        <f t="shared" si="9"/>
        <v>16432.640613425927</v>
      </c>
      <c r="R219" s="9">
        <f t="shared" si="10"/>
        <v>41970.64061342593</v>
      </c>
      <c r="S219">
        <f t="shared" si="11"/>
        <v>2014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 t="s">
        <v>8308</v>
      </c>
      <c r="P220" s="9" t="s">
        <v>8312</v>
      </c>
      <c r="Q220" s="9">
        <f t="shared" si="9"/>
        <v>16570.628344907407</v>
      </c>
      <c r="R220" s="9">
        <f t="shared" si="10"/>
        <v>42079.628344907411</v>
      </c>
      <c r="S220">
        <f t="shared" si="11"/>
        <v>2015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 t="s">
        <v>8308</v>
      </c>
      <c r="P221" s="9" t="s">
        <v>8312</v>
      </c>
      <c r="Q221" s="9">
        <f t="shared" si="9"/>
        <v>16892.290972222221</v>
      </c>
      <c r="R221" s="9">
        <f t="shared" si="10"/>
        <v>42429.326678240745</v>
      </c>
      <c r="S221">
        <f t="shared" si="11"/>
        <v>2016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 t="s">
        <v>8308</v>
      </c>
      <c r="P222" s="9" t="s">
        <v>8312</v>
      </c>
      <c r="Q222" s="9">
        <f t="shared" si="9"/>
        <v>16667.837499999998</v>
      </c>
      <c r="R222" s="9">
        <f t="shared" si="10"/>
        <v>42195.643865740742</v>
      </c>
      <c r="S222">
        <f t="shared" si="11"/>
        <v>2015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 t="s">
        <v>8308</v>
      </c>
      <c r="P223" s="9" t="s">
        <v>8312</v>
      </c>
      <c r="Q223" s="9">
        <f t="shared" si="9"/>
        <v>16522.79587962963</v>
      </c>
      <c r="R223" s="9">
        <f t="shared" si="10"/>
        <v>42031.837546296301</v>
      </c>
      <c r="S223">
        <f t="shared" si="11"/>
        <v>2015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 t="s">
        <v>8308</v>
      </c>
      <c r="P224" s="9" t="s">
        <v>8312</v>
      </c>
      <c r="Q224" s="9">
        <f t="shared" si="9"/>
        <v>16521.110416666666</v>
      </c>
      <c r="R224" s="9">
        <f t="shared" si="10"/>
        <v>42031.769884259258</v>
      </c>
      <c r="S224">
        <f t="shared" si="11"/>
        <v>2015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 t="s">
        <v>8308</v>
      </c>
      <c r="P225" s="9" t="s">
        <v>8312</v>
      </c>
      <c r="Q225" s="9">
        <f t="shared" si="9"/>
        <v>16943.045138888887</v>
      </c>
      <c r="R225" s="9">
        <f t="shared" si="10"/>
        <v>42482.048032407409</v>
      </c>
      <c r="S225">
        <f t="shared" si="11"/>
        <v>2016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 t="s">
        <v>8308</v>
      </c>
      <c r="P226" s="9" t="s">
        <v>8312</v>
      </c>
      <c r="Q226" s="9">
        <f t="shared" si="9"/>
        <v>16626.235254629628</v>
      </c>
      <c r="R226" s="9">
        <f t="shared" si="10"/>
        <v>42135.235254629632</v>
      </c>
      <c r="S226">
        <f t="shared" si="11"/>
        <v>2015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 t="s">
        <v>8308</v>
      </c>
      <c r="P227" s="9" t="s">
        <v>8312</v>
      </c>
      <c r="Q227" s="9">
        <f t="shared" si="9"/>
        <v>16899.919606481482</v>
      </c>
      <c r="R227" s="9">
        <f t="shared" si="10"/>
        <v>42438.961273148147</v>
      </c>
      <c r="S227">
        <f t="shared" si="11"/>
        <v>2016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 t="s">
        <v>8308</v>
      </c>
      <c r="P228" s="9" t="s">
        <v>8312</v>
      </c>
      <c r="Q228" s="9">
        <f t="shared" si="9"/>
        <v>16586.395138888889</v>
      </c>
      <c r="R228" s="9">
        <f t="shared" si="10"/>
        <v>42106.666018518517</v>
      </c>
      <c r="S228">
        <f t="shared" si="11"/>
        <v>2015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 t="s">
        <v>8308</v>
      </c>
      <c r="P229" s="9" t="s">
        <v>8312</v>
      </c>
      <c r="Q229" s="9">
        <f t="shared" si="9"/>
        <v>16625.893993055557</v>
      </c>
      <c r="R229" s="9">
        <f t="shared" si="10"/>
        <v>42164.893993055557</v>
      </c>
      <c r="S229">
        <f t="shared" si="11"/>
        <v>2015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 t="s">
        <v>8308</v>
      </c>
      <c r="P230" s="9" t="s">
        <v>8312</v>
      </c>
      <c r="Q230" s="9">
        <f t="shared" si="9"/>
        <v>16587.686400462964</v>
      </c>
      <c r="R230" s="9">
        <f t="shared" si="10"/>
        <v>42096.686400462961</v>
      </c>
      <c r="S230">
        <f t="shared" si="11"/>
        <v>2015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 t="s">
        <v>8308</v>
      </c>
      <c r="P231" s="9" t="s">
        <v>8312</v>
      </c>
      <c r="Q231" s="9">
        <f t="shared" si="9"/>
        <v>16844.933993055554</v>
      </c>
      <c r="R231" s="9">
        <f t="shared" si="10"/>
        <v>42383.933993055558</v>
      </c>
      <c r="S231">
        <f t="shared" si="11"/>
        <v>2016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 t="s">
        <v>8308</v>
      </c>
      <c r="P232" s="9" t="s">
        <v>8312</v>
      </c>
      <c r="Q232" s="9">
        <f t="shared" si="9"/>
        <v>16590.777210648146</v>
      </c>
      <c r="R232" s="9">
        <f t="shared" si="10"/>
        <v>42129.777210648142</v>
      </c>
      <c r="S232">
        <f t="shared" si="11"/>
        <v>2015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 t="s">
        <v>8308</v>
      </c>
      <c r="P233" s="9" t="s">
        <v>8312</v>
      </c>
      <c r="Q233" s="9">
        <f t="shared" si="9"/>
        <v>16802.958923611113</v>
      </c>
      <c r="R233" s="9">
        <f t="shared" si="10"/>
        <v>42341.958923611113</v>
      </c>
      <c r="S233">
        <f t="shared" si="11"/>
        <v>2015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 t="s">
        <v>8308</v>
      </c>
      <c r="P234" s="9" t="s">
        <v>8312</v>
      </c>
      <c r="Q234" s="9">
        <f t="shared" si="9"/>
        <v>16493.82576388889</v>
      </c>
      <c r="R234" s="9">
        <f t="shared" si="10"/>
        <v>42032.82576388889</v>
      </c>
      <c r="S234">
        <f t="shared" si="11"/>
        <v>2015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 t="s">
        <v>8308</v>
      </c>
      <c r="P235" s="9" t="s">
        <v>8312</v>
      </c>
      <c r="Q235" s="9">
        <f t="shared" si="9"/>
        <v>17073.911712962963</v>
      </c>
      <c r="R235" s="9">
        <f t="shared" si="10"/>
        <v>42612.911712962959</v>
      </c>
      <c r="S235">
        <f t="shared" si="11"/>
        <v>2016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 t="s">
        <v>8308</v>
      </c>
      <c r="P236" s="9" t="s">
        <v>8312</v>
      </c>
      <c r="Q236" s="9">
        <f t="shared" si="9"/>
        <v>16607.035405092593</v>
      </c>
      <c r="R236" s="9">
        <f t="shared" si="10"/>
        <v>42136.035405092596</v>
      </c>
      <c r="S236">
        <f t="shared" si="11"/>
        <v>2015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 t="s">
        <v>8308</v>
      </c>
      <c r="P237" s="9" t="s">
        <v>8312</v>
      </c>
      <c r="Q237" s="9">
        <f t="shared" si="9"/>
        <v>16625.908530092594</v>
      </c>
      <c r="R237" s="9">
        <f t="shared" si="10"/>
        <v>42164.908530092594</v>
      </c>
      <c r="S237">
        <f t="shared" si="11"/>
        <v>2015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 t="s">
        <v>8308</v>
      </c>
      <c r="P238" s="9" t="s">
        <v>8312</v>
      </c>
      <c r="Q238" s="9">
        <f t="shared" si="9"/>
        <v>16805</v>
      </c>
      <c r="R238" s="9">
        <f t="shared" si="10"/>
        <v>42321.08447916666</v>
      </c>
      <c r="S238">
        <f t="shared" si="11"/>
        <v>2015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 t="s">
        <v>8308</v>
      </c>
      <c r="P239" s="9" t="s">
        <v>8312</v>
      </c>
      <c r="Q239" s="9">
        <f t="shared" si="9"/>
        <v>16868.577187499999</v>
      </c>
      <c r="R239" s="9">
        <f t="shared" si="10"/>
        <v>42377.577187499999</v>
      </c>
      <c r="S239">
        <f t="shared" si="11"/>
        <v>2016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 t="s">
        <v>8308</v>
      </c>
      <c r="P240" s="9" t="s">
        <v>8312</v>
      </c>
      <c r="Q240" s="9">
        <f t="shared" si="9"/>
        <v>17165.375</v>
      </c>
      <c r="R240" s="9">
        <f t="shared" si="10"/>
        <v>42713.962499999994</v>
      </c>
      <c r="S240">
        <f t="shared" si="11"/>
        <v>2016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 t="s">
        <v>8308</v>
      </c>
      <c r="P241" s="9" t="s">
        <v>8312</v>
      </c>
      <c r="Q241" s="9">
        <f t="shared" si="9"/>
        <v>16747.5</v>
      </c>
      <c r="R241" s="9">
        <f t="shared" si="10"/>
        <v>42297.110300925924</v>
      </c>
      <c r="S241">
        <f t="shared" si="11"/>
        <v>2015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 t="s">
        <v>8308</v>
      </c>
      <c r="P242" s="9" t="s">
        <v>8313</v>
      </c>
      <c r="Q242" s="9">
        <f t="shared" si="9"/>
        <v>15830.708460648149</v>
      </c>
      <c r="R242" s="9">
        <f t="shared" si="10"/>
        <v>41354.708460648151</v>
      </c>
      <c r="S242">
        <f t="shared" si="11"/>
        <v>2013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 t="s">
        <v>8308</v>
      </c>
      <c r="P243" s="9" t="s">
        <v>8313</v>
      </c>
      <c r="Q243" s="9">
        <f t="shared" si="9"/>
        <v>16425.69796296296</v>
      </c>
      <c r="R243" s="9">
        <f t="shared" si="10"/>
        <v>41949.697962962964</v>
      </c>
      <c r="S243">
        <f t="shared" si="11"/>
        <v>2014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 t="s">
        <v>8308</v>
      </c>
      <c r="P244" s="9" t="s">
        <v>8313</v>
      </c>
      <c r="Q244" s="9">
        <f t="shared" si="9"/>
        <v>15328.492939814814</v>
      </c>
      <c r="R244" s="9">
        <f t="shared" si="10"/>
        <v>40862.492939814816</v>
      </c>
      <c r="S244">
        <f t="shared" si="11"/>
        <v>2011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 t="s">
        <v>8308</v>
      </c>
      <c r="P245" s="9" t="s">
        <v>8313</v>
      </c>
      <c r="Q245" s="9">
        <f t="shared" si="9"/>
        <v>16123.047499999999</v>
      </c>
      <c r="R245" s="9">
        <f t="shared" si="10"/>
        <v>41662.047500000001</v>
      </c>
      <c r="S245">
        <f t="shared" si="11"/>
        <v>2014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 t="s">
        <v>8308</v>
      </c>
      <c r="P246" s="9" t="s">
        <v>8313</v>
      </c>
      <c r="Q246" s="9">
        <f t="shared" si="9"/>
        <v>14684.295833333332</v>
      </c>
      <c r="R246" s="9">
        <f t="shared" si="10"/>
        <v>40213.323599537034</v>
      </c>
      <c r="S246">
        <f t="shared" si="11"/>
        <v>2010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 t="s">
        <v>8308</v>
      </c>
      <c r="P247" s="9" t="s">
        <v>8313</v>
      </c>
      <c r="Q247" s="9">
        <f t="shared" si="9"/>
        <v>15568.053067129631</v>
      </c>
      <c r="R247" s="9">
        <f t="shared" si="10"/>
        <v>41107.053067129629</v>
      </c>
      <c r="S247">
        <f t="shared" si="11"/>
        <v>2012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 t="s">
        <v>8308</v>
      </c>
      <c r="P248" s="9" t="s">
        <v>8313</v>
      </c>
      <c r="Q248" s="9">
        <f t="shared" si="9"/>
        <v>14961.405150462962</v>
      </c>
      <c r="R248" s="9">
        <f t="shared" si="10"/>
        <v>40480.363483796296</v>
      </c>
      <c r="S248">
        <f t="shared" si="11"/>
        <v>2010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 t="s">
        <v>8308</v>
      </c>
      <c r="P249" s="9" t="s">
        <v>8313</v>
      </c>
      <c r="Q249" s="9">
        <f t="shared" si="9"/>
        <v>14898.152083333334</v>
      </c>
      <c r="R249" s="9">
        <f t="shared" si="10"/>
        <v>40430.604328703703</v>
      </c>
      <c r="S249">
        <f t="shared" si="11"/>
        <v>2010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 t="s">
        <v>8308</v>
      </c>
      <c r="P250" s="9" t="s">
        <v>8313</v>
      </c>
      <c r="Q250" s="9">
        <f t="shared" si="9"/>
        <v>15346.774409722222</v>
      </c>
      <c r="R250" s="9">
        <f t="shared" si="10"/>
        <v>40870.774409722224</v>
      </c>
      <c r="S250">
        <f t="shared" si="11"/>
        <v>2011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 t="s">
        <v>8308</v>
      </c>
      <c r="P251" s="9" t="s">
        <v>8313</v>
      </c>
      <c r="Q251" s="9">
        <f t="shared" si="9"/>
        <v>14843.736111111111</v>
      </c>
      <c r="R251" s="9">
        <f t="shared" si="10"/>
        <v>40332.923842592594</v>
      </c>
      <c r="S251">
        <f t="shared" si="11"/>
        <v>2010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 t="s">
        <v>8308</v>
      </c>
      <c r="P252" s="9" t="s">
        <v>8313</v>
      </c>
      <c r="Q252" s="9">
        <f t="shared" si="9"/>
        <v>15862.565868055557</v>
      </c>
      <c r="R252" s="9">
        <f t="shared" si="10"/>
        <v>41401.565868055557</v>
      </c>
      <c r="S252">
        <f t="shared" si="11"/>
        <v>2013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 t="s">
        <v>8308</v>
      </c>
      <c r="P253" s="9" t="s">
        <v>8313</v>
      </c>
      <c r="Q253" s="9">
        <f t="shared" si="9"/>
        <v>15476.791666666666</v>
      </c>
      <c r="R253" s="9">
        <f t="shared" si="10"/>
        <v>41013.787569444445</v>
      </c>
      <c r="S253">
        <f t="shared" si="11"/>
        <v>2012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 t="s">
        <v>8308</v>
      </c>
      <c r="P254" s="9" t="s">
        <v>8313</v>
      </c>
      <c r="Q254" s="9">
        <f t="shared" si="9"/>
        <v>14761.165972222223</v>
      </c>
      <c r="R254" s="9">
        <f t="shared" si="10"/>
        <v>40266.662708333337</v>
      </c>
      <c r="S254">
        <f t="shared" si="11"/>
        <v>2010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 t="s">
        <v>8308</v>
      </c>
      <c r="P255" s="9" t="s">
        <v>8313</v>
      </c>
      <c r="Q255" s="9">
        <f t="shared" si="9"/>
        <v>15385.650868055556</v>
      </c>
      <c r="R255" s="9">
        <f t="shared" si="10"/>
        <v>40924.650868055556</v>
      </c>
      <c r="S255">
        <f t="shared" si="11"/>
        <v>2012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 t="s">
        <v>8308</v>
      </c>
      <c r="P256" s="9" t="s">
        <v>8313</v>
      </c>
      <c r="Q256" s="9">
        <f t="shared" si="9"/>
        <v>16725.083333333332</v>
      </c>
      <c r="R256" s="9">
        <f t="shared" si="10"/>
        <v>42263.952662037031</v>
      </c>
      <c r="S256">
        <f t="shared" si="11"/>
        <v>2015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 t="s">
        <v>8308</v>
      </c>
      <c r="P257" s="9" t="s">
        <v>8313</v>
      </c>
      <c r="Q257" s="9">
        <f t="shared" si="9"/>
        <v>15049.484745370371</v>
      </c>
      <c r="R257" s="9">
        <f t="shared" si="10"/>
        <v>40588.526412037041</v>
      </c>
      <c r="S257">
        <f t="shared" si="11"/>
        <v>2011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 t="s">
        <v>8308</v>
      </c>
      <c r="P258" s="9" t="s">
        <v>8313</v>
      </c>
      <c r="Q258" s="9">
        <f t="shared" si="9"/>
        <v>15780.769293981482</v>
      </c>
      <c r="R258" s="9">
        <f t="shared" si="10"/>
        <v>41319.769293981481</v>
      </c>
      <c r="S258">
        <f t="shared" si="11"/>
        <v>2013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 t="s">
        <v>8308</v>
      </c>
      <c r="P259" s="9" t="s">
        <v>8313</v>
      </c>
      <c r="Q259" s="9">
        <f t="shared" ref="Q259:Q322" si="12">(((I259/60)/60)/24)</f>
        <v>16940.626874999998</v>
      </c>
      <c r="R259" s="9">
        <f t="shared" ref="R259:R322" si="13">(((J259/60)/60)/24)+DATE(1970,1,1)</f>
        <v>42479.626875000002</v>
      </c>
      <c r="S259">
        <f t="shared" ref="S259:S322" si="14">YEAR(R259)</f>
        <v>2016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 t="s">
        <v>8308</v>
      </c>
      <c r="P260" s="9" t="s">
        <v>8313</v>
      </c>
      <c r="Q260" s="9">
        <f t="shared" si="12"/>
        <v>15143.051689814814</v>
      </c>
      <c r="R260" s="9">
        <f t="shared" si="13"/>
        <v>40682.051689814813</v>
      </c>
      <c r="S260">
        <f t="shared" si="14"/>
        <v>2011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 t="s">
        <v>8308</v>
      </c>
      <c r="P261" s="9" t="s">
        <v>8313</v>
      </c>
      <c r="Q261" s="9">
        <f t="shared" si="12"/>
        <v>16533.738067129631</v>
      </c>
      <c r="R261" s="9">
        <f t="shared" si="13"/>
        <v>42072.738067129627</v>
      </c>
      <c r="S261">
        <f t="shared" si="14"/>
        <v>2015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 t="s">
        <v>8308</v>
      </c>
      <c r="P262" s="9" t="s">
        <v>8313</v>
      </c>
      <c r="Q262" s="9">
        <f t="shared" si="12"/>
        <v>14807.415972222223</v>
      </c>
      <c r="R262" s="9">
        <f t="shared" si="13"/>
        <v>40330.755543981482</v>
      </c>
      <c r="S262">
        <f t="shared" si="14"/>
        <v>2010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 t="s">
        <v>8308</v>
      </c>
      <c r="P263" s="9" t="s">
        <v>8313</v>
      </c>
      <c r="Q263" s="9">
        <f t="shared" si="12"/>
        <v>15498.621527777779</v>
      </c>
      <c r="R263" s="9">
        <f t="shared" si="13"/>
        <v>41017.885462962964</v>
      </c>
      <c r="S263">
        <f t="shared" si="14"/>
        <v>2012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 t="s">
        <v>8308</v>
      </c>
      <c r="P264" s="9" t="s">
        <v>8313</v>
      </c>
      <c r="Q264" s="9">
        <f t="shared" si="12"/>
        <v>15031.24800925926</v>
      </c>
      <c r="R264" s="9">
        <f t="shared" si="13"/>
        <v>40555.24800925926</v>
      </c>
      <c r="S264">
        <f t="shared" si="14"/>
        <v>2011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 t="s">
        <v>8308</v>
      </c>
      <c r="P265" s="9" t="s">
        <v>8313</v>
      </c>
      <c r="Q265" s="9">
        <f t="shared" si="12"/>
        <v>15610.954791666665</v>
      </c>
      <c r="R265" s="9">
        <f t="shared" si="13"/>
        <v>41149.954791666663</v>
      </c>
      <c r="S265">
        <f t="shared" si="14"/>
        <v>2012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 t="s">
        <v>8308</v>
      </c>
      <c r="P266" s="9" t="s">
        <v>8313</v>
      </c>
      <c r="Q266" s="9">
        <f t="shared" si="12"/>
        <v>15471.620312500001</v>
      </c>
      <c r="R266" s="9">
        <f t="shared" si="13"/>
        <v>41010.620312500003</v>
      </c>
      <c r="S266">
        <f t="shared" si="14"/>
        <v>2012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 t="s">
        <v>8308</v>
      </c>
      <c r="P267" s="9" t="s">
        <v>8313</v>
      </c>
      <c r="Q267" s="9">
        <f t="shared" si="12"/>
        <v>14739.844444444445</v>
      </c>
      <c r="R267" s="9">
        <f t="shared" si="13"/>
        <v>40267.245717592588</v>
      </c>
      <c r="S267">
        <f t="shared" si="14"/>
        <v>2010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 t="s">
        <v>8308</v>
      </c>
      <c r="P268" s="9" t="s">
        <v>8313</v>
      </c>
      <c r="Q268" s="9">
        <f t="shared" si="12"/>
        <v>14722.160416666666</v>
      </c>
      <c r="R268" s="9">
        <f t="shared" si="13"/>
        <v>40205.174849537041</v>
      </c>
      <c r="S268">
        <f t="shared" si="14"/>
        <v>2010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 t="s">
        <v>8308</v>
      </c>
      <c r="P269" s="9" t="s">
        <v>8313</v>
      </c>
      <c r="Q269" s="9">
        <f t="shared" si="12"/>
        <v>16246.452534722221</v>
      </c>
      <c r="R269" s="9">
        <f t="shared" si="13"/>
        <v>41785.452534722222</v>
      </c>
      <c r="S269">
        <f t="shared" si="14"/>
        <v>2014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 t="s">
        <v>8308</v>
      </c>
      <c r="P270" s="9" t="s">
        <v>8313</v>
      </c>
      <c r="Q270" s="9">
        <f t="shared" si="12"/>
        <v>15285.194189814814</v>
      </c>
      <c r="R270" s="9">
        <f t="shared" si="13"/>
        <v>40809.15252314815</v>
      </c>
      <c r="S270">
        <f t="shared" si="14"/>
        <v>2011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 t="s">
        <v>8308</v>
      </c>
      <c r="P271" s="9" t="s">
        <v>8313</v>
      </c>
      <c r="Q271" s="9">
        <f t="shared" si="12"/>
        <v>17219.19701388889</v>
      </c>
      <c r="R271" s="9">
        <f t="shared" si="13"/>
        <v>42758.197013888886</v>
      </c>
      <c r="S271">
        <f t="shared" si="14"/>
        <v>2017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 t="s">
        <v>8308</v>
      </c>
      <c r="P272" s="9" t="s">
        <v>8313</v>
      </c>
      <c r="Q272" s="9">
        <f t="shared" si="12"/>
        <v>15119.166666666666</v>
      </c>
      <c r="R272" s="9">
        <f t="shared" si="13"/>
        <v>40637.866550925923</v>
      </c>
      <c r="S272">
        <f t="shared" si="14"/>
        <v>2011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 t="s">
        <v>8308</v>
      </c>
      <c r="P273" s="9" t="s">
        <v>8313</v>
      </c>
      <c r="Q273" s="9">
        <f t="shared" si="12"/>
        <v>16072.333333333334</v>
      </c>
      <c r="R273" s="9">
        <f t="shared" si="13"/>
        <v>41612.10024305556</v>
      </c>
      <c r="S273">
        <f t="shared" si="14"/>
        <v>2013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 t="s">
        <v>8308</v>
      </c>
      <c r="P274" s="9" t="s">
        <v>8313</v>
      </c>
      <c r="Q274" s="9">
        <f t="shared" si="12"/>
        <v>14727.784027777778</v>
      </c>
      <c r="R274" s="9">
        <f t="shared" si="13"/>
        <v>40235.900358796294</v>
      </c>
      <c r="S274">
        <f t="shared" si="14"/>
        <v>2010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 t="s">
        <v>8308</v>
      </c>
      <c r="P275" s="9" t="s">
        <v>8313</v>
      </c>
      <c r="Q275" s="9">
        <f t="shared" si="12"/>
        <v>15158.498449074074</v>
      </c>
      <c r="R275" s="9">
        <f t="shared" si="13"/>
        <v>40697.498449074075</v>
      </c>
      <c r="S275">
        <f t="shared" si="14"/>
        <v>2011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 t="s">
        <v>8308</v>
      </c>
      <c r="P276" s="9" t="s">
        <v>8313</v>
      </c>
      <c r="Q276" s="9">
        <f t="shared" si="12"/>
        <v>15435.290972222223</v>
      </c>
      <c r="R276" s="9">
        <f t="shared" si="13"/>
        <v>40969.912372685183</v>
      </c>
      <c r="S276">
        <f t="shared" si="14"/>
        <v>2012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 t="s">
        <v>8308</v>
      </c>
      <c r="P277" s="9" t="s">
        <v>8313</v>
      </c>
      <c r="Q277" s="9">
        <f t="shared" si="12"/>
        <v>15654.073680555557</v>
      </c>
      <c r="R277" s="9">
        <f t="shared" si="13"/>
        <v>41193.032013888893</v>
      </c>
      <c r="S277">
        <f t="shared" si="14"/>
        <v>2012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 t="s">
        <v>8308</v>
      </c>
      <c r="P278" s="9" t="s">
        <v>8313</v>
      </c>
      <c r="Q278" s="9">
        <f t="shared" si="12"/>
        <v>15458.040208333332</v>
      </c>
      <c r="R278" s="9">
        <f t="shared" si="13"/>
        <v>40967.081874999996</v>
      </c>
      <c r="S278">
        <f t="shared" si="14"/>
        <v>2012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 t="s">
        <v>8308</v>
      </c>
      <c r="P279" s="9" t="s">
        <v>8313</v>
      </c>
      <c r="Q279" s="9">
        <f t="shared" si="12"/>
        <v>16578.891423611112</v>
      </c>
      <c r="R279" s="9">
        <f t="shared" si="13"/>
        <v>42117.891423611116</v>
      </c>
      <c r="S279">
        <f t="shared" si="14"/>
        <v>2015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 t="s">
        <v>8308</v>
      </c>
      <c r="P280" s="9" t="s">
        <v>8313</v>
      </c>
      <c r="Q280" s="9">
        <f t="shared" si="12"/>
        <v>15625.040960648148</v>
      </c>
      <c r="R280" s="9">
        <f t="shared" si="13"/>
        <v>41164.040960648148</v>
      </c>
      <c r="S280">
        <f t="shared" si="14"/>
        <v>2012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 t="s">
        <v>8308</v>
      </c>
      <c r="P281" s="9" t="s">
        <v>8313</v>
      </c>
      <c r="Q281" s="9">
        <f t="shared" si="12"/>
        <v>17224.084027777779</v>
      </c>
      <c r="R281" s="9">
        <f t="shared" si="13"/>
        <v>42759.244166666671</v>
      </c>
      <c r="S281">
        <f t="shared" si="14"/>
        <v>2017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 t="s">
        <v>8308</v>
      </c>
      <c r="P282" s="9" t="s">
        <v>8313</v>
      </c>
      <c r="Q282" s="9">
        <f t="shared" si="12"/>
        <v>16220.590682870368</v>
      </c>
      <c r="R282" s="9">
        <f t="shared" si="13"/>
        <v>41744.590682870366</v>
      </c>
      <c r="S282">
        <f t="shared" si="14"/>
        <v>2014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 t="s">
        <v>8308</v>
      </c>
      <c r="P283" s="9" t="s">
        <v>8313</v>
      </c>
      <c r="Q283" s="9">
        <f t="shared" si="12"/>
        <v>14466.809722222222</v>
      </c>
      <c r="R283" s="9">
        <f t="shared" si="13"/>
        <v>39950.163344907407</v>
      </c>
      <c r="S283">
        <f t="shared" si="14"/>
        <v>2009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 t="s">
        <v>8308</v>
      </c>
      <c r="P284" s="9" t="s">
        <v>8313</v>
      </c>
      <c r="Q284" s="9">
        <f t="shared" si="12"/>
        <v>14662.916666666666</v>
      </c>
      <c r="R284" s="9">
        <f t="shared" si="13"/>
        <v>40194.920046296298</v>
      </c>
      <c r="S284">
        <f t="shared" si="14"/>
        <v>2010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 t="s">
        <v>8308</v>
      </c>
      <c r="P285" s="9" t="s">
        <v>8313</v>
      </c>
      <c r="Q285" s="9">
        <f t="shared" si="12"/>
        <v>15126.207638888889</v>
      </c>
      <c r="R285" s="9">
        <f t="shared" si="13"/>
        <v>40675.71</v>
      </c>
      <c r="S285">
        <f t="shared" si="14"/>
        <v>2011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 t="s">
        <v>8308</v>
      </c>
      <c r="P286" s="9" t="s">
        <v>8313</v>
      </c>
      <c r="Q286" s="9">
        <f t="shared" si="12"/>
        <v>15360.738194444444</v>
      </c>
      <c r="R286" s="9">
        <f t="shared" si="13"/>
        <v>40904.738194444442</v>
      </c>
      <c r="S286">
        <f t="shared" si="14"/>
        <v>2011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 t="s">
        <v>8308</v>
      </c>
      <c r="P287" s="9" t="s">
        <v>8313</v>
      </c>
      <c r="Q287" s="9">
        <f t="shared" si="12"/>
        <v>15967.756111111112</v>
      </c>
      <c r="R287" s="9">
        <f t="shared" si="13"/>
        <v>41506.756111111114</v>
      </c>
      <c r="S287">
        <f t="shared" si="14"/>
        <v>2013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 t="s">
        <v>8308</v>
      </c>
      <c r="P288" s="9" t="s">
        <v>8313</v>
      </c>
      <c r="Q288" s="9">
        <f t="shared" si="12"/>
        <v>15789.774583333332</v>
      </c>
      <c r="R288" s="9">
        <f t="shared" si="13"/>
        <v>41313.816249999996</v>
      </c>
      <c r="S288">
        <f t="shared" si="14"/>
        <v>2013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 t="s">
        <v>8308</v>
      </c>
      <c r="P289" s="9" t="s">
        <v>8313</v>
      </c>
      <c r="Q289" s="9">
        <f t="shared" si="12"/>
        <v>15646.166666666666</v>
      </c>
      <c r="R289" s="9">
        <f t="shared" si="13"/>
        <v>41184.277986111112</v>
      </c>
      <c r="S289">
        <f t="shared" si="14"/>
        <v>2012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 t="s">
        <v>8308</v>
      </c>
      <c r="P290" s="9" t="s">
        <v>8313</v>
      </c>
      <c r="Q290" s="9">
        <f t="shared" si="12"/>
        <v>15517.168900462961</v>
      </c>
      <c r="R290" s="9">
        <f t="shared" si="13"/>
        <v>41051.168900462959</v>
      </c>
      <c r="S290">
        <f t="shared" si="14"/>
        <v>2012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 t="s">
        <v>8308</v>
      </c>
      <c r="P291" s="9" t="s">
        <v>8313</v>
      </c>
      <c r="Q291" s="9">
        <f t="shared" si="12"/>
        <v>16011.456412037036</v>
      </c>
      <c r="R291" s="9">
        <f t="shared" si="13"/>
        <v>41550.456412037034</v>
      </c>
      <c r="S291">
        <f t="shared" si="14"/>
        <v>2013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 t="s">
        <v>8308</v>
      </c>
      <c r="P292" s="9" t="s">
        <v>8313</v>
      </c>
      <c r="Q292" s="9">
        <f t="shared" si="12"/>
        <v>15007.332638888889</v>
      </c>
      <c r="R292" s="9">
        <f t="shared" si="13"/>
        <v>40526.36917824074</v>
      </c>
      <c r="S292">
        <f t="shared" si="14"/>
        <v>2010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 t="s">
        <v>8308</v>
      </c>
      <c r="P293" s="9" t="s">
        <v>8313</v>
      </c>
      <c r="Q293" s="9">
        <f t="shared" si="12"/>
        <v>15826.000694444445</v>
      </c>
      <c r="R293" s="9">
        <f t="shared" si="13"/>
        <v>41376.769050925926</v>
      </c>
      <c r="S293">
        <f t="shared" si="14"/>
        <v>2013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 t="s">
        <v>8308</v>
      </c>
      <c r="P294" s="9" t="s">
        <v>8313</v>
      </c>
      <c r="Q294" s="9">
        <f t="shared" si="12"/>
        <v>15276.165972222223</v>
      </c>
      <c r="R294" s="9">
        <f t="shared" si="13"/>
        <v>40812.803229166668</v>
      </c>
      <c r="S294">
        <f t="shared" si="14"/>
        <v>2011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 t="s">
        <v>8308</v>
      </c>
      <c r="P295" s="9" t="s">
        <v>8313</v>
      </c>
      <c r="Q295" s="9">
        <f t="shared" si="12"/>
        <v>16180.66798611111</v>
      </c>
      <c r="R295" s="9">
        <f t="shared" si="13"/>
        <v>41719.667986111112</v>
      </c>
      <c r="S295">
        <f t="shared" si="14"/>
        <v>2014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 t="s">
        <v>8308</v>
      </c>
      <c r="P296" s="9" t="s">
        <v>8313</v>
      </c>
      <c r="Q296" s="9">
        <f t="shared" si="12"/>
        <v>14809.666666666666</v>
      </c>
      <c r="R296" s="9">
        <f t="shared" si="13"/>
        <v>40343.084421296298</v>
      </c>
      <c r="S296">
        <f t="shared" si="14"/>
        <v>2010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 t="s">
        <v>8308</v>
      </c>
      <c r="P297" s="9" t="s">
        <v>8313</v>
      </c>
      <c r="Q297" s="9">
        <f t="shared" si="12"/>
        <v>16010</v>
      </c>
      <c r="R297" s="9">
        <f t="shared" si="13"/>
        <v>41519.004733796297</v>
      </c>
      <c r="S297">
        <f t="shared" si="14"/>
        <v>2013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 t="s">
        <v>8308</v>
      </c>
      <c r="P298" s="9" t="s">
        <v>8313</v>
      </c>
      <c r="Q298" s="9">
        <f t="shared" si="12"/>
        <v>15590.475497685184</v>
      </c>
      <c r="R298" s="9">
        <f t="shared" si="13"/>
        <v>41134.475497685184</v>
      </c>
      <c r="S298">
        <f t="shared" si="14"/>
        <v>2012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 t="s">
        <v>8308</v>
      </c>
      <c r="P299" s="9" t="s">
        <v>8313</v>
      </c>
      <c r="Q299" s="9">
        <f t="shared" si="12"/>
        <v>16556.165972222221</v>
      </c>
      <c r="R299" s="9">
        <f t="shared" si="13"/>
        <v>42089.72802083334</v>
      </c>
      <c r="S299">
        <f t="shared" si="14"/>
        <v>2015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 t="s">
        <v>8308</v>
      </c>
      <c r="P300" s="9" t="s">
        <v>8313</v>
      </c>
      <c r="Q300" s="9">
        <f t="shared" si="12"/>
        <v>16199.875</v>
      </c>
      <c r="R300" s="9">
        <f t="shared" si="13"/>
        <v>41709.463518518518</v>
      </c>
      <c r="S300">
        <f t="shared" si="14"/>
        <v>2014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 t="s">
        <v>8308</v>
      </c>
      <c r="P301" s="9" t="s">
        <v>8313</v>
      </c>
      <c r="Q301" s="9">
        <f t="shared" si="12"/>
        <v>14930.266898148147</v>
      </c>
      <c r="R301" s="9">
        <f t="shared" si="13"/>
        <v>40469.225231481483</v>
      </c>
      <c r="S301">
        <f t="shared" si="14"/>
        <v>2010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 t="s">
        <v>8308</v>
      </c>
      <c r="P302" s="9" t="s">
        <v>8313</v>
      </c>
      <c r="Q302" s="9">
        <f t="shared" si="12"/>
        <v>15088.959930555555</v>
      </c>
      <c r="R302" s="9">
        <f t="shared" si="13"/>
        <v>40626.959930555553</v>
      </c>
      <c r="S302">
        <f t="shared" si="14"/>
        <v>2011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 t="s">
        <v>8308</v>
      </c>
      <c r="P303" s="9" t="s">
        <v>8313</v>
      </c>
      <c r="Q303" s="9">
        <f t="shared" si="12"/>
        <v>15783.696006944445</v>
      </c>
      <c r="R303" s="9">
        <f t="shared" si="13"/>
        <v>41312.737673611111</v>
      </c>
      <c r="S303">
        <f t="shared" si="14"/>
        <v>2013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 t="s">
        <v>8308</v>
      </c>
      <c r="P304" s="9" t="s">
        <v>8313</v>
      </c>
      <c r="Q304" s="9">
        <f t="shared" si="12"/>
        <v>15394.856921296296</v>
      </c>
      <c r="R304" s="9">
        <f t="shared" si="13"/>
        <v>40933.856921296298</v>
      </c>
      <c r="S304">
        <f t="shared" si="14"/>
        <v>2012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 t="s">
        <v>8308</v>
      </c>
      <c r="P305" s="9" t="s">
        <v>8313</v>
      </c>
      <c r="Q305" s="9">
        <f t="shared" si="12"/>
        <v>15493.07113425926</v>
      </c>
      <c r="R305" s="9">
        <f t="shared" si="13"/>
        <v>41032.071134259262</v>
      </c>
      <c r="S305">
        <f t="shared" si="14"/>
        <v>2012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 t="s">
        <v>8308</v>
      </c>
      <c r="P306" s="9" t="s">
        <v>8313</v>
      </c>
      <c r="Q306" s="9">
        <f t="shared" si="12"/>
        <v>15584.083333333334</v>
      </c>
      <c r="R306" s="9">
        <f t="shared" si="13"/>
        <v>41114.094872685186</v>
      </c>
      <c r="S306">
        <f t="shared" si="14"/>
        <v>2012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 t="s">
        <v>8308</v>
      </c>
      <c r="P307" s="9" t="s">
        <v>8313</v>
      </c>
      <c r="Q307" s="9">
        <f t="shared" si="12"/>
        <v>15409.630196759259</v>
      </c>
      <c r="R307" s="9">
        <f t="shared" si="13"/>
        <v>40948.630196759259</v>
      </c>
      <c r="S307">
        <f t="shared" si="14"/>
        <v>2012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 t="s">
        <v>8308</v>
      </c>
      <c r="P308" s="9" t="s">
        <v>8313</v>
      </c>
      <c r="Q308" s="9">
        <f t="shared" si="12"/>
        <v>15784.795520833335</v>
      </c>
      <c r="R308" s="9">
        <f t="shared" si="13"/>
        <v>41333.837187500001</v>
      </c>
      <c r="S308">
        <f t="shared" si="14"/>
        <v>2013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 t="s">
        <v>8308</v>
      </c>
      <c r="P309" s="9" t="s">
        <v>8313</v>
      </c>
      <c r="Q309" s="9">
        <f t="shared" si="12"/>
        <v>15743.944456018517</v>
      </c>
      <c r="R309" s="9">
        <f t="shared" si="13"/>
        <v>41282.944456018515</v>
      </c>
      <c r="S309">
        <f t="shared" si="14"/>
        <v>2013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 t="s">
        <v>8308</v>
      </c>
      <c r="P310" s="9" t="s">
        <v>8313</v>
      </c>
      <c r="Q310" s="9">
        <f t="shared" si="12"/>
        <v>15043.694560185186</v>
      </c>
      <c r="R310" s="9">
        <f t="shared" si="13"/>
        <v>40567.694560185184</v>
      </c>
      <c r="S310">
        <f t="shared" si="14"/>
        <v>2011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 t="s">
        <v>8308</v>
      </c>
      <c r="P311" s="9" t="s">
        <v>8313</v>
      </c>
      <c r="Q311" s="9">
        <f t="shared" si="12"/>
        <v>15586.751550925926</v>
      </c>
      <c r="R311" s="9">
        <f t="shared" si="13"/>
        <v>41134.751550925925</v>
      </c>
      <c r="S311">
        <f t="shared" si="14"/>
        <v>2012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 t="s">
        <v>8308</v>
      </c>
      <c r="P312" s="9" t="s">
        <v>8313</v>
      </c>
      <c r="Q312" s="9">
        <f t="shared" si="12"/>
        <v>15267.083333333334</v>
      </c>
      <c r="R312" s="9">
        <f t="shared" si="13"/>
        <v>40821.183136574073</v>
      </c>
      <c r="S312">
        <f t="shared" si="14"/>
        <v>2011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 t="s">
        <v>8308</v>
      </c>
      <c r="P313" s="9" t="s">
        <v>8313</v>
      </c>
      <c r="Q313" s="9">
        <f t="shared" si="12"/>
        <v>15340.332638888889</v>
      </c>
      <c r="R313" s="9">
        <f t="shared" si="13"/>
        <v>40868.219814814816</v>
      </c>
      <c r="S313">
        <f t="shared" si="14"/>
        <v>2011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 t="s">
        <v>8308</v>
      </c>
      <c r="P314" s="9" t="s">
        <v>8313</v>
      </c>
      <c r="Q314" s="9">
        <f t="shared" si="12"/>
        <v>15809.877685185185</v>
      </c>
      <c r="R314" s="9">
        <f t="shared" si="13"/>
        <v>41348.877685185187</v>
      </c>
      <c r="S314">
        <f t="shared" si="14"/>
        <v>2013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 t="s">
        <v>8308</v>
      </c>
      <c r="P315" s="9" t="s">
        <v>8313</v>
      </c>
      <c r="Q315" s="9">
        <f t="shared" si="12"/>
        <v>14832.665972222223</v>
      </c>
      <c r="R315" s="9">
        <f t="shared" si="13"/>
        <v>40357.227939814817</v>
      </c>
      <c r="S315">
        <f t="shared" si="14"/>
        <v>2010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 t="s">
        <v>8308</v>
      </c>
      <c r="P316" s="9" t="s">
        <v>8313</v>
      </c>
      <c r="Q316" s="9">
        <f t="shared" si="12"/>
        <v>15765.833194444445</v>
      </c>
      <c r="R316" s="9">
        <f t="shared" si="13"/>
        <v>41304.833194444444</v>
      </c>
      <c r="S316">
        <f t="shared" si="14"/>
        <v>2013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 t="s">
        <v>8308</v>
      </c>
      <c r="P317" s="9" t="s">
        <v>8313</v>
      </c>
      <c r="Q317" s="9">
        <f t="shared" si="12"/>
        <v>15574.77238425926</v>
      </c>
      <c r="R317" s="9">
        <f t="shared" si="13"/>
        <v>41113.77238425926</v>
      </c>
      <c r="S317">
        <f t="shared" si="14"/>
        <v>2012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 t="s">
        <v>8308</v>
      </c>
      <c r="P318" s="9" t="s">
        <v>8313</v>
      </c>
      <c r="Q318" s="9">
        <f t="shared" si="12"/>
        <v>16415.207638888889</v>
      </c>
      <c r="R318" s="9">
        <f t="shared" si="13"/>
        <v>41950.923576388886</v>
      </c>
      <c r="S318">
        <f t="shared" si="14"/>
        <v>2014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 t="s">
        <v>8308</v>
      </c>
      <c r="P319" s="9" t="s">
        <v>8313</v>
      </c>
      <c r="Q319" s="9">
        <f t="shared" si="12"/>
        <v>16050.676886574072</v>
      </c>
      <c r="R319" s="9">
        <f t="shared" si="13"/>
        <v>41589.676886574074</v>
      </c>
      <c r="S319">
        <f t="shared" si="14"/>
        <v>2013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 t="s">
        <v>8308</v>
      </c>
      <c r="P320" s="9" t="s">
        <v>8313</v>
      </c>
      <c r="Q320" s="9">
        <f t="shared" si="12"/>
        <v>15790.997118055557</v>
      </c>
      <c r="R320" s="9">
        <f t="shared" si="13"/>
        <v>41330.038784722223</v>
      </c>
      <c r="S320">
        <f t="shared" si="14"/>
        <v>2013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 t="s">
        <v>8308</v>
      </c>
      <c r="P321" s="9" t="s">
        <v>8313</v>
      </c>
      <c r="Q321" s="9">
        <f t="shared" si="12"/>
        <v>14642.332638888889</v>
      </c>
      <c r="R321" s="9">
        <f t="shared" si="13"/>
        <v>40123.83829861111</v>
      </c>
      <c r="S321">
        <f t="shared" si="14"/>
        <v>2009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 t="s">
        <v>8308</v>
      </c>
      <c r="P322" s="9" t="s">
        <v>8313</v>
      </c>
      <c r="Q322" s="9">
        <f t="shared" si="12"/>
        <v>16791.958333333332</v>
      </c>
      <c r="R322" s="9">
        <f t="shared" si="13"/>
        <v>42331.551307870366</v>
      </c>
      <c r="S322">
        <f t="shared" si="14"/>
        <v>2015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 t="s">
        <v>8308</v>
      </c>
      <c r="P323" s="9" t="s">
        <v>8313</v>
      </c>
      <c r="Q323" s="9">
        <f t="shared" ref="Q323:Q386" si="15">(((I323/60)/60)/24)</f>
        <v>17113.488263888892</v>
      </c>
      <c r="R323" s="9">
        <f t="shared" ref="R323:R386" si="16">(((J323/60)/60)/24)+DATE(1970,1,1)</f>
        <v>42647.446597222224</v>
      </c>
      <c r="S323">
        <f t="shared" ref="S323:S386" si="17">YEAR(R323)</f>
        <v>2016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 t="s">
        <v>8308</v>
      </c>
      <c r="P324" s="9" t="s">
        <v>8313</v>
      </c>
      <c r="Q324" s="9">
        <f t="shared" si="15"/>
        <v>16934.57</v>
      </c>
      <c r="R324" s="9">
        <f t="shared" si="16"/>
        <v>42473.57</v>
      </c>
      <c r="S324">
        <f t="shared" si="17"/>
        <v>2016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 t="s">
        <v>8308</v>
      </c>
      <c r="P325" s="9" t="s">
        <v>8313</v>
      </c>
      <c r="Q325" s="9">
        <f t="shared" si="15"/>
        <v>17156.332638888889</v>
      </c>
      <c r="R325" s="9">
        <f t="shared" si="16"/>
        <v>42697.32136574074</v>
      </c>
      <c r="S325">
        <f t="shared" si="17"/>
        <v>2016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 t="s">
        <v>8308</v>
      </c>
      <c r="P326" s="9" t="s">
        <v>8313</v>
      </c>
      <c r="Q326" s="9">
        <f t="shared" si="15"/>
        <v>16648.626250000001</v>
      </c>
      <c r="R326" s="9">
        <f t="shared" si="16"/>
        <v>42184.626250000001</v>
      </c>
      <c r="S326">
        <f t="shared" si="17"/>
        <v>2015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 t="s">
        <v>8308</v>
      </c>
      <c r="P327" s="9" t="s">
        <v>8313</v>
      </c>
      <c r="Q327" s="9">
        <f t="shared" si="15"/>
        <v>17155.187881944443</v>
      </c>
      <c r="R327" s="9">
        <f t="shared" si="16"/>
        <v>42689.187881944439</v>
      </c>
      <c r="S327">
        <f t="shared" si="17"/>
        <v>2016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 t="s">
        <v>8308</v>
      </c>
      <c r="P328" s="9" t="s">
        <v>8313</v>
      </c>
      <c r="Q328" s="9">
        <f t="shared" si="15"/>
        <v>17239.956249999999</v>
      </c>
      <c r="R328" s="9">
        <f t="shared" si="16"/>
        <v>42775.314884259264</v>
      </c>
      <c r="S328">
        <f t="shared" si="17"/>
        <v>2017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 t="s">
        <v>8308</v>
      </c>
      <c r="P329" s="9" t="s">
        <v>8313</v>
      </c>
      <c r="Q329" s="9">
        <f t="shared" si="15"/>
        <v>16516.333333333332</v>
      </c>
      <c r="R329" s="9">
        <f t="shared" si="16"/>
        <v>42058.235289351855</v>
      </c>
      <c r="S329">
        <f t="shared" si="17"/>
        <v>2015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 t="s">
        <v>8308</v>
      </c>
      <c r="P330" s="9" t="s">
        <v>8313</v>
      </c>
      <c r="Q330" s="9">
        <f t="shared" si="15"/>
        <v>16740.166666666668</v>
      </c>
      <c r="R330" s="9">
        <f t="shared" si="16"/>
        <v>42278.946620370371</v>
      </c>
      <c r="S330">
        <f t="shared" si="17"/>
        <v>2015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 t="s">
        <v>8308</v>
      </c>
      <c r="P331" s="9" t="s">
        <v>8313</v>
      </c>
      <c r="Q331" s="9">
        <f t="shared" si="15"/>
        <v>16746.166666666668</v>
      </c>
      <c r="R331" s="9">
        <f t="shared" si="16"/>
        <v>42291.46674768519</v>
      </c>
      <c r="S331">
        <f t="shared" si="17"/>
        <v>2015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 t="s">
        <v>8308</v>
      </c>
      <c r="P332" s="9" t="s">
        <v>8313</v>
      </c>
      <c r="Q332" s="9">
        <f t="shared" si="15"/>
        <v>15842.165972222223</v>
      </c>
      <c r="R332" s="9">
        <f t="shared" si="16"/>
        <v>41379.515775462962</v>
      </c>
      <c r="S332">
        <f t="shared" si="17"/>
        <v>2013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 t="s">
        <v>8308</v>
      </c>
      <c r="P333" s="9" t="s">
        <v>8313</v>
      </c>
      <c r="Q333" s="9">
        <f t="shared" si="15"/>
        <v>16969.581412037038</v>
      </c>
      <c r="R333" s="9">
        <f t="shared" si="16"/>
        <v>42507.581412037034</v>
      </c>
      <c r="S333">
        <f t="shared" si="17"/>
        <v>2016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 t="s">
        <v>8308</v>
      </c>
      <c r="P334" s="9" t="s">
        <v>8313</v>
      </c>
      <c r="Q334" s="9">
        <f t="shared" si="15"/>
        <v>16736.333333333332</v>
      </c>
      <c r="R334" s="9">
        <f t="shared" si="16"/>
        <v>42263.680289351847</v>
      </c>
      <c r="S334">
        <f t="shared" si="17"/>
        <v>2015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 t="s">
        <v>8308</v>
      </c>
      <c r="P335" s="9" t="s">
        <v>8313</v>
      </c>
      <c r="Q335" s="9">
        <f t="shared" si="15"/>
        <v>16898.59480324074</v>
      </c>
      <c r="R335" s="9">
        <f t="shared" si="16"/>
        <v>42437.636469907404</v>
      </c>
      <c r="S335">
        <f t="shared" si="17"/>
        <v>2016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 t="s">
        <v>8308</v>
      </c>
      <c r="P336" s="9" t="s">
        <v>8313</v>
      </c>
      <c r="Q336" s="9">
        <f t="shared" si="15"/>
        <v>16570.791666666668</v>
      </c>
      <c r="R336" s="9">
        <f t="shared" si="16"/>
        <v>42101.682372685187</v>
      </c>
      <c r="S336">
        <f t="shared" si="17"/>
        <v>2015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 t="s">
        <v>8308</v>
      </c>
      <c r="P337" s="9" t="s">
        <v>8313</v>
      </c>
      <c r="Q337" s="9">
        <f t="shared" si="15"/>
        <v>16563.916666666668</v>
      </c>
      <c r="R337" s="9">
        <f t="shared" si="16"/>
        <v>42101.737442129626</v>
      </c>
      <c r="S337">
        <f t="shared" si="17"/>
        <v>2015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 t="s">
        <v>8308</v>
      </c>
      <c r="P338" s="9" t="s">
        <v>8313</v>
      </c>
      <c r="Q338" s="9">
        <f t="shared" si="15"/>
        <v>16752.637939814816</v>
      </c>
      <c r="R338" s="9">
        <f t="shared" si="16"/>
        <v>42291.596273148149</v>
      </c>
      <c r="S338">
        <f t="shared" si="17"/>
        <v>2015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 t="s">
        <v>8308</v>
      </c>
      <c r="P339" s="9" t="s">
        <v>8313</v>
      </c>
      <c r="Q339" s="9">
        <f t="shared" si="15"/>
        <v>16508.086898148147</v>
      </c>
      <c r="R339" s="9">
        <f t="shared" si="16"/>
        <v>42047.128564814819</v>
      </c>
      <c r="S339">
        <f t="shared" si="17"/>
        <v>2015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 t="s">
        <v>8308</v>
      </c>
      <c r="P340" s="9" t="s">
        <v>8313</v>
      </c>
      <c r="Q340" s="9">
        <f t="shared" si="15"/>
        <v>17047.041666666668</v>
      </c>
      <c r="R340" s="9">
        <f t="shared" si="16"/>
        <v>42559.755671296298</v>
      </c>
      <c r="S340">
        <f t="shared" si="17"/>
        <v>2016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 t="s">
        <v>8308</v>
      </c>
      <c r="P341" s="9" t="s">
        <v>8313</v>
      </c>
      <c r="Q341" s="9">
        <f t="shared" si="15"/>
        <v>16554.760046296295</v>
      </c>
      <c r="R341" s="9">
        <f t="shared" si="16"/>
        <v>42093.760046296295</v>
      </c>
      <c r="S341">
        <f t="shared" si="17"/>
        <v>2015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 t="s">
        <v>8308</v>
      </c>
      <c r="P342" s="9" t="s">
        <v>8313</v>
      </c>
      <c r="Q342" s="9">
        <f t="shared" si="15"/>
        <v>17233.875</v>
      </c>
      <c r="R342" s="9">
        <f t="shared" si="16"/>
        <v>42772.669062500005</v>
      </c>
      <c r="S342">
        <f t="shared" si="17"/>
        <v>2017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 t="s">
        <v>8308</v>
      </c>
      <c r="P343" s="9" t="s">
        <v>8313</v>
      </c>
      <c r="Q343" s="9">
        <f t="shared" si="15"/>
        <v>16344.165972222223</v>
      </c>
      <c r="R343" s="9">
        <f t="shared" si="16"/>
        <v>41894.879606481481</v>
      </c>
      <c r="S343">
        <f t="shared" si="17"/>
        <v>2014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 t="s">
        <v>8308</v>
      </c>
      <c r="P344" s="9" t="s">
        <v>8313</v>
      </c>
      <c r="Q344" s="9">
        <f t="shared" si="15"/>
        <v>16920.780844907407</v>
      </c>
      <c r="R344" s="9">
        <f t="shared" si="16"/>
        <v>42459.780844907407</v>
      </c>
      <c r="S344">
        <f t="shared" si="17"/>
        <v>2016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 t="s">
        <v>8308</v>
      </c>
      <c r="P345" s="9" t="s">
        <v>8313</v>
      </c>
      <c r="Q345" s="9">
        <f t="shared" si="15"/>
        <v>16388.125</v>
      </c>
      <c r="R345" s="9">
        <f t="shared" si="16"/>
        <v>41926.73778935185</v>
      </c>
      <c r="S345">
        <f t="shared" si="17"/>
        <v>2014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 t="s">
        <v>8308</v>
      </c>
      <c r="P346" s="9" t="s">
        <v>8313</v>
      </c>
      <c r="Q346" s="9">
        <f t="shared" si="15"/>
        <v>16587.097222222223</v>
      </c>
      <c r="R346" s="9">
        <f t="shared" si="16"/>
        <v>42111.970995370371</v>
      </c>
      <c r="S346">
        <f t="shared" si="17"/>
        <v>2015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 t="s">
        <v>8308</v>
      </c>
      <c r="P347" s="9" t="s">
        <v>8313</v>
      </c>
      <c r="Q347" s="9">
        <f t="shared" si="15"/>
        <v>16575.944328703703</v>
      </c>
      <c r="R347" s="9">
        <f t="shared" si="16"/>
        <v>42114.944328703699</v>
      </c>
      <c r="S347">
        <f t="shared" si="17"/>
        <v>2015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 t="s">
        <v>8308</v>
      </c>
      <c r="P348" s="9" t="s">
        <v>8313</v>
      </c>
      <c r="Q348" s="9">
        <f t="shared" si="15"/>
        <v>16722.500243055558</v>
      </c>
      <c r="R348" s="9">
        <f t="shared" si="16"/>
        <v>42261.500243055561</v>
      </c>
      <c r="S348">
        <f t="shared" si="17"/>
        <v>2015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 t="s">
        <v>8308</v>
      </c>
      <c r="P349" s="9" t="s">
        <v>8313</v>
      </c>
      <c r="Q349" s="9">
        <f t="shared" si="15"/>
        <v>16753.537141203702</v>
      </c>
      <c r="R349" s="9">
        <f t="shared" si="16"/>
        <v>42292.495474537034</v>
      </c>
      <c r="S349">
        <f t="shared" si="17"/>
        <v>2015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 t="s">
        <v>8308</v>
      </c>
      <c r="P350" s="9" t="s">
        <v>8313</v>
      </c>
      <c r="Q350" s="9">
        <f t="shared" si="15"/>
        <v>16668.58699074074</v>
      </c>
      <c r="R350" s="9">
        <f t="shared" si="16"/>
        <v>42207.58699074074</v>
      </c>
      <c r="S350">
        <f t="shared" si="17"/>
        <v>2015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 t="s">
        <v>8308</v>
      </c>
      <c r="P351" s="9" t="s">
        <v>8313</v>
      </c>
      <c r="Q351" s="9">
        <f t="shared" si="15"/>
        <v>17221.498935185184</v>
      </c>
      <c r="R351" s="9">
        <f t="shared" si="16"/>
        <v>42760.498935185184</v>
      </c>
      <c r="S351">
        <f t="shared" si="17"/>
        <v>2017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 t="s">
        <v>8308</v>
      </c>
      <c r="P352" s="9" t="s">
        <v>8313</v>
      </c>
      <c r="Q352" s="9">
        <f t="shared" si="15"/>
        <v>17055.165972222221</v>
      </c>
      <c r="R352" s="9">
        <f t="shared" si="16"/>
        <v>42586.066076388888</v>
      </c>
      <c r="S352">
        <f t="shared" si="17"/>
        <v>2016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 t="s">
        <v>8308</v>
      </c>
      <c r="P353" s="9" t="s">
        <v>8313</v>
      </c>
      <c r="Q353" s="9">
        <f t="shared" si="15"/>
        <v>16898.923078703705</v>
      </c>
      <c r="R353" s="9">
        <f t="shared" si="16"/>
        <v>42427.964745370366</v>
      </c>
      <c r="S353">
        <f t="shared" si="17"/>
        <v>2016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 t="s">
        <v>8308</v>
      </c>
      <c r="P354" s="9" t="s">
        <v>8313</v>
      </c>
      <c r="Q354" s="9">
        <f t="shared" si="15"/>
        <v>16351.167453703703</v>
      </c>
      <c r="R354" s="9">
        <f t="shared" si="16"/>
        <v>41890.167453703703</v>
      </c>
      <c r="S354">
        <f t="shared" si="17"/>
        <v>2014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 t="s">
        <v>8308</v>
      </c>
      <c r="P355" s="9" t="s">
        <v>8313</v>
      </c>
      <c r="Q355" s="9">
        <f t="shared" si="15"/>
        <v>16758.83355324074</v>
      </c>
      <c r="R355" s="9">
        <f t="shared" si="16"/>
        <v>42297.791886574079</v>
      </c>
      <c r="S355">
        <f t="shared" si="17"/>
        <v>2015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 t="s">
        <v>8308</v>
      </c>
      <c r="P356" s="9" t="s">
        <v>8313</v>
      </c>
      <c r="Q356" s="9">
        <f t="shared" si="15"/>
        <v>16899.786122685186</v>
      </c>
      <c r="R356" s="9">
        <f t="shared" si="16"/>
        <v>42438.827789351853</v>
      </c>
      <c r="S356">
        <f t="shared" si="17"/>
        <v>2016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 t="s">
        <v>8308</v>
      </c>
      <c r="P357" s="9" t="s">
        <v>8313</v>
      </c>
      <c r="Q357" s="9">
        <f t="shared" si="15"/>
        <v>16405.335578703704</v>
      </c>
      <c r="R357" s="9">
        <f t="shared" si="16"/>
        <v>41943.293912037036</v>
      </c>
      <c r="S357">
        <f t="shared" si="17"/>
        <v>2014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 t="s">
        <v>8308</v>
      </c>
      <c r="P358" s="9" t="s">
        <v>8313</v>
      </c>
      <c r="Q358" s="9">
        <f t="shared" si="15"/>
        <v>16876.761493055554</v>
      </c>
      <c r="R358" s="9">
        <f t="shared" si="16"/>
        <v>42415.803159722222</v>
      </c>
      <c r="S358">
        <f t="shared" si="17"/>
        <v>2016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 t="s">
        <v>8308</v>
      </c>
      <c r="P359" s="9" t="s">
        <v>8313</v>
      </c>
      <c r="Q359" s="9">
        <f t="shared" si="15"/>
        <v>16549.2221875</v>
      </c>
      <c r="R359" s="9">
        <f t="shared" si="16"/>
        <v>42078.222187499996</v>
      </c>
      <c r="S359">
        <f t="shared" si="17"/>
        <v>2015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 t="s">
        <v>8308</v>
      </c>
      <c r="P360" s="9" t="s">
        <v>8313</v>
      </c>
      <c r="Q360" s="9">
        <f t="shared" si="15"/>
        <v>16967.625</v>
      </c>
      <c r="R360" s="9">
        <f t="shared" si="16"/>
        <v>42507.860196759255</v>
      </c>
      <c r="S360">
        <f t="shared" si="17"/>
        <v>2016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 t="s">
        <v>8308</v>
      </c>
      <c r="P361" s="9" t="s">
        <v>8313</v>
      </c>
      <c r="Q361" s="9">
        <f t="shared" si="15"/>
        <v>16388.216666666667</v>
      </c>
      <c r="R361" s="9">
        <f t="shared" si="16"/>
        <v>41935.070486111108</v>
      </c>
      <c r="S361">
        <f t="shared" si="17"/>
        <v>2014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 t="s">
        <v>8308</v>
      </c>
      <c r="P362" s="9" t="s">
        <v>8313</v>
      </c>
      <c r="Q362" s="9">
        <f t="shared" si="15"/>
        <v>16639.132638888888</v>
      </c>
      <c r="R362" s="9">
        <f t="shared" si="16"/>
        <v>42163.897916666669</v>
      </c>
      <c r="S362">
        <f t="shared" si="17"/>
        <v>2015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 t="s">
        <v>8308</v>
      </c>
      <c r="P363" s="9" t="s">
        <v>8313</v>
      </c>
      <c r="Q363" s="9">
        <f t="shared" si="15"/>
        <v>16397.042893518515</v>
      </c>
      <c r="R363" s="9">
        <f t="shared" si="16"/>
        <v>41936.001226851848</v>
      </c>
      <c r="S363">
        <f t="shared" si="17"/>
        <v>2014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 t="s">
        <v>8308</v>
      </c>
      <c r="P364" s="9" t="s">
        <v>8313</v>
      </c>
      <c r="Q364" s="9">
        <f t="shared" si="15"/>
        <v>16290</v>
      </c>
      <c r="R364" s="9">
        <f t="shared" si="16"/>
        <v>41837.210543981484</v>
      </c>
      <c r="S364">
        <f t="shared" si="17"/>
        <v>2014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 t="s">
        <v>8308</v>
      </c>
      <c r="P365" s="9" t="s">
        <v>8313</v>
      </c>
      <c r="Q365" s="9">
        <f t="shared" si="15"/>
        <v>14731.806944444443</v>
      </c>
      <c r="R365" s="9">
        <f t="shared" si="16"/>
        <v>40255.744629629626</v>
      </c>
      <c r="S365">
        <f t="shared" si="17"/>
        <v>2010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 t="s">
        <v>8308</v>
      </c>
      <c r="P366" s="9" t="s">
        <v>8313</v>
      </c>
      <c r="Q366" s="9">
        <f t="shared" si="15"/>
        <v>16242.165972222223</v>
      </c>
      <c r="R366" s="9">
        <f t="shared" si="16"/>
        <v>41780.859629629631</v>
      </c>
      <c r="S366">
        <f t="shared" si="17"/>
        <v>2014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 t="s">
        <v>8308</v>
      </c>
      <c r="P367" s="9" t="s">
        <v>8313</v>
      </c>
      <c r="Q367" s="9">
        <f t="shared" si="15"/>
        <v>16129.606469907407</v>
      </c>
      <c r="R367" s="9">
        <f t="shared" si="16"/>
        <v>41668.606469907405</v>
      </c>
      <c r="S367">
        <f t="shared" si="17"/>
        <v>2014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 t="s">
        <v>8308</v>
      </c>
      <c r="P368" s="9" t="s">
        <v>8313</v>
      </c>
      <c r="Q368" s="9">
        <f t="shared" si="15"/>
        <v>15480.793032407406</v>
      </c>
      <c r="R368" s="9">
        <f t="shared" si="16"/>
        <v>41019.793032407404</v>
      </c>
      <c r="S368">
        <f t="shared" si="17"/>
        <v>2012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 t="s">
        <v>8308</v>
      </c>
      <c r="P369" s="9" t="s">
        <v>8313</v>
      </c>
      <c r="Q369" s="9">
        <f t="shared" si="15"/>
        <v>15826.207638888889</v>
      </c>
      <c r="R369" s="9">
        <f t="shared" si="16"/>
        <v>41355.577291666668</v>
      </c>
      <c r="S369">
        <f t="shared" si="17"/>
        <v>2013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 t="s">
        <v>8308</v>
      </c>
      <c r="P370" s="9" t="s">
        <v>8313</v>
      </c>
      <c r="Q370" s="9">
        <f t="shared" si="15"/>
        <v>16509.563912037036</v>
      </c>
      <c r="R370" s="9">
        <f t="shared" si="16"/>
        <v>42043.605578703704</v>
      </c>
      <c r="S370">
        <f t="shared" si="17"/>
        <v>2015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 t="s">
        <v>8308</v>
      </c>
      <c r="P371" s="9" t="s">
        <v>8313</v>
      </c>
      <c r="Q371" s="9">
        <f t="shared" si="15"/>
        <v>15354.551724537037</v>
      </c>
      <c r="R371" s="9">
        <f t="shared" si="16"/>
        <v>40893.551724537036</v>
      </c>
      <c r="S371">
        <f t="shared" si="17"/>
        <v>2011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 t="s">
        <v>8308</v>
      </c>
      <c r="P372" s="9" t="s">
        <v>8313</v>
      </c>
      <c r="Q372" s="9">
        <f t="shared" si="15"/>
        <v>17172.795138888887</v>
      </c>
      <c r="R372" s="9">
        <f t="shared" si="16"/>
        <v>42711.795138888891</v>
      </c>
      <c r="S372">
        <f t="shared" si="17"/>
        <v>2016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 t="s">
        <v>8308</v>
      </c>
      <c r="P373" s="9" t="s">
        <v>8313</v>
      </c>
      <c r="Q373" s="9">
        <f t="shared" si="15"/>
        <v>15737.7678125</v>
      </c>
      <c r="R373" s="9">
        <f t="shared" si="16"/>
        <v>41261.767812500002</v>
      </c>
      <c r="S373">
        <f t="shared" si="17"/>
        <v>2012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 t="s">
        <v>8308</v>
      </c>
      <c r="P374" s="9" t="s">
        <v>8313</v>
      </c>
      <c r="Q374" s="9">
        <f t="shared" si="15"/>
        <v>16896.666666666668</v>
      </c>
      <c r="R374" s="9">
        <f t="shared" si="16"/>
        <v>42425.576898148152</v>
      </c>
      <c r="S374">
        <f t="shared" si="17"/>
        <v>2016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 t="s">
        <v>8308</v>
      </c>
      <c r="P375" s="9" t="s">
        <v>8313</v>
      </c>
      <c r="Q375" s="9">
        <f t="shared" si="15"/>
        <v>15539.91201388889</v>
      </c>
      <c r="R375" s="9">
        <f t="shared" si="16"/>
        <v>41078.91201388889</v>
      </c>
      <c r="S375">
        <f t="shared" si="17"/>
        <v>2012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 t="s">
        <v>8308</v>
      </c>
      <c r="P376" s="9" t="s">
        <v>8313</v>
      </c>
      <c r="Q376" s="9">
        <f t="shared" si="15"/>
        <v>15233.889247685183</v>
      </c>
      <c r="R376" s="9">
        <f t="shared" si="16"/>
        <v>40757.889247685183</v>
      </c>
      <c r="S376">
        <f t="shared" si="17"/>
        <v>2011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 t="s">
        <v>8308</v>
      </c>
      <c r="P377" s="9" t="s">
        <v>8313</v>
      </c>
      <c r="Q377" s="9">
        <f t="shared" si="15"/>
        <v>16130.720833333333</v>
      </c>
      <c r="R377" s="9">
        <f t="shared" si="16"/>
        <v>41657.985081018516</v>
      </c>
      <c r="S377">
        <f t="shared" si="17"/>
        <v>2014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 t="s">
        <v>8308</v>
      </c>
      <c r="P378" s="9" t="s">
        <v>8313</v>
      </c>
      <c r="Q378" s="9">
        <f t="shared" si="15"/>
        <v>17038.45273148148</v>
      </c>
      <c r="R378" s="9">
        <f t="shared" si="16"/>
        <v>42576.452731481477</v>
      </c>
      <c r="S378">
        <f t="shared" si="17"/>
        <v>2016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 t="s">
        <v>8308</v>
      </c>
      <c r="P379" s="9" t="s">
        <v>8313</v>
      </c>
      <c r="Q379" s="9">
        <f t="shared" si="15"/>
        <v>16753.292361111111</v>
      </c>
      <c r="R379" s="9">
        <f t="shared" si="16"/>
        <v>42292.250787037032</v>
      </c>
      <c r="S379">
        <f t="shared" si="17"/>
        <v>2015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 t="s">
        <v>8308</v>
      </c>
      <c r="P380" s="9" t="s">
        <v>8313</v>
      </c>
      <c r="Q380" s="9">
        <f t="shared" si="15"/>
        <v>16825.994444444445</v>
      </c>
      <c r="R380" s="9">
        <f t="shared" si="16"/>
        <v>42370.571851851855</v>
      </c>
      <c r="S380">
        <f t="shared" si="17"/>
        <v>2016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 t="s">
        <v>8308</v>
      </c>
      <c r="P381" s="9" t="s">
        <v>8313</v>
      </c>
      <c r="Q381" s="9">
        <f t="shared" si="15"/>
        <v>15463.688333333332</v>
      </c>
      <c r="R381" s="9">
        <f t="shared" si="16"/>
        <v>40987.688333333332</v>
      </c>
      <c r="S381">
        <f t="shared" si="17"/>
        <v>2012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 t="s">
        <v>8308</v>
      </c>
      <c r="P382" s="9" t="s">
        <v>8313</v>
      </c>
      <c r="Q382" s="9">
        <f t="shared" si="15"/>
        <v>16823.719814814816</v>
      </c>
      <c r="R382" s="9">
        <f t="shared" si="16"/>
        <v>42367.719814814816</v>
      </c>
      <c r="S382">
        <f t="shared" si="17"/>
        <v>2015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 t="s">
        <v>8308</v>
      </c>
      <c r="P383" s="9" t="s">
        <v>8313</v>
      </c>
      <c r="Q383" s="9">
        <f t="shared" si="15"/>
        <v>15551.208333333334</v>
      </c>
      <c r="R383" s="9">
        <f t="shared" si="16"/>
        <v>41085.698113425926</v>
      </c>
      <c r="S383">
        <f t="shared" si="17"/>
        <v>2012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 t="s">
        <v>8308</v>
      </c>
      <c r="P384" s="9" t="s">
        <v>8313</v>
      </c>
      <c r="Q384" s="9">
        <f t="shared" si="15"/>
        <v>15589.709490740743</v>
      </c>
      <c r="R384" s="9">
        <f t="shared" si="16"/>
        <v>41144.709490740745</v>
      </c>
      <c r="S384">
        <f t="shared" si="17"/>
        <v>2012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 t="s">
        <v>8308</v>
      </c>
      <c r="P385" s="9" t="s">
        <v>8313</v>
      </c>
      <c r="Q385" s="9">
        <f t="shared" si="15"/>
        <v>16209.117581018518</v>
      </c>
      <c r="R385" s="9">
        <f t="shared" si="16"/>
        <v>41755.117581018516</v>
      </c>
      <c r="S385">
        <f t="shared" si="17"/>
        <v>2014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 t="s">
        <v>8308</v>
      </c>
      <c r="P386" s="9" t="s">
        <v>8313</v>
      </c>
      <c r="Q386" s="9">
        <f t="shared" si="15"/>
        <v>16441.781793981481</v>
      </c>
      <c r="R386" s="9">
        <f t="shared" si="16"/>
        <v>41980.781793981485</v>
      </c>
      <c r="S386">
        <f t="shared" si="17"/>
        <v>2014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 t="s">
        <v>8308</v>
      </c>
      <c r="P387" s="9" t="s">
        <v>8313</v>
      </c>
      <c r="Q387" s="9">
        <f t="shared" ref="Q387:Q450" si="18">(((I387/60)/60)/24)</f>
        <v>16395.626168981482</v>
      </c>
      <c r="R387" s="9">
        <f t="shared" ref="R387:R450" si="19">(((J387/60)/60)/24)+DATE(1970,1,1)</f>
        <v>41934.584502314814</v>
      </c>
      <c r="S387">
        <f t="shared" ref="S387:S450" si="20">YEAR(R387)</f>
        <v>2014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 t="s">
        <v>8308</v>
      </c>
      <c r="P388" s="9" t="s">
        <v>8313</v>
      </c>
      <c r="Q388" s="9">
        <f t="shared" si="18"/>
        <v>16657.951284722225</v>
      </c>
      <c r="R388" s="9">
        <f t="shared" si="19"/>
        <v>42211.951284722221</v>
      </c>
      <c r="S388">
        <f t="shared" si="20"/>
        <v>2015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 t="s">
        <v>8308</v>
      </c>
      <c r="P389" s="9" t="s">
        <v>8313</v>
      </c>
      <c r="Q389" s="9">
        <f t="shared" si="18"/>
        <v>16662.25</v>
      </c>
      <c r="R389" s="9">
        <f t="shared" si="19"/>
        <v>42200.67659722222</v>
      </c>
      <c r="S389">
        <f t="shared" si="20"/>
        <v>2015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 t="s">
        <v>8308</v>
      </c>
      <c r="P390" s="9" t="s">
        <v>8313</v>
      </c>
      <c r="Q390" s="9">
        <f t="shared" si="18"/>
        <v>17010.076157407409</v>
      </c>
      <c r="R390" s="9">
        <f t="shared" si="19"/>
        <v>42549.076157407413</v>
      </c>
      <c r="S390">
        <f t="shared" si="20"/>
        <v>2016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 t="s">
        <v>8308</v>
      </c>
      <c r="P391" s="9" t="s">
        <v>8313</v>
      </c>
      <c r="Q391" s="9">
        <f t="shared" si="18"/>
        <v>16136.957638888889</v>
      </c>
      <c r="R391" s="9">
        <f t="shared" si="19"/>
        <v>41674.063078703701</v>
      </c>
      <c r="S391">
        <f t="shared" si="20"/>
        <v>2014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 t="s">
        <v>8308</v>
      </c>
      <c r="P392" s="9" t="s">
        <v>8313</v>
      </c>
      <c r="Q392" s="9">
        <f t="shared" si="18"/>
        <v>16563.036712962963</v>
      </c>
      <c r="R392" s="9">
        <f t="shared" si="19"/>
        <v>42112.036712962959</v>
      </c>
      <c r="S392">
        <f t="shared" si="20"/>
        <v>2015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 t="s">
        <v>8308</v>
      </c>
      <c r="P393" s="9" t="s">
        <v>8313</v>
      </c>
      <c r="Q393" s="9">
        <f t="shared" si="18"/>
        <v>15326.040972222223</v>
      </c>
      <c r="R393" s="9">
        <f t="shared" si="19"/>
        <v>40865.042256944449</v>
      </c>
      <c r="S393">
        <f t="shared" si="20"/>
        <v>2011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 t="s">
        <v>8308</v>
      </c>
      <c r="P394" s="9" t="s">
        <v>8313</v>
      </c>
      <c r="Q394" s="9">
        <f t="shared" si="18"/>
        <v>15225.125</v>
      </c>
      <c r="R394" s="9">
        <f t="shared" si="19"/>
        <v>40763.717256944445</v>
      </c>
      <c r="S394">
        <f t="shared" si="20"/>
        <v>2011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 t="s">
        <v>8308</v>
      </c>
      <c r="P395" s="9" t="s">
        <v>8313</v>
      </c>
      <c r="Q395" s="9">
        <f t="shared" si="18"/>
        <v>15988.708935185185</v>
      </c>
      <c r="R395" s="9">
        <f t="shared" si="19"/>
        <v>41526.708935185183</v>
      </c>
      <c r="S395">
        <f t="shared" si="20"/>
        <v>2013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 t="s">
        <v>8308</v>
      </c>
      <c r="P396" s="9" t="s">
        <v>8313</v>
      </c>
      <c r="Q396" s="9">
        <f t="shared" si="18"/>
        <v>16908.776412037038</v>
      </c>
      <c r="R396" s="9">
        <f t="shared" si="19"/>
        <v>42417.818078703705</v>
      </c>
      <c r="S396">
        <f t="shared" si="20"/>
        <v>2016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 t="s">
        <v>8308</v>
      </c>
      <c r="P397" s="9" t="s">
        <v>8313</v>
      </c>
      <c r="Q397" s="9">
        <f t="shared" si="18"/>
        <v>15457.897222222222</v>
      </c>
      <c r="R397" s="9">
        <f t="shared" si="19"/>
        <v>40990.909259259257</v>
      </c>
      <c r="S397">
        <f t="shared" si="20"/>
        <v>2012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 t="s">
        <v>8308</v>
      </c>
      <c r="P398" s="9" t="s">
        <v>8313</v>
      </c>
      <c r="Q398" s="9">
        <f t="shared" si="18"/>
        <v>15528.564884259258</v>
      </c>
      <c r="R398" s="9">
        <f t="shared" si="19"/>
        <v>41082.564884259256</v>
      </c>
      <c r="S398">
        <f t="shared" si="20"/>
        <v>2012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 t="s">
        <v>8308</v>
      </c>
      <c r="P399" s="9" t="s">
        <v>8313</v>
      </c>
      <c r="Q399" s="9">
        <f t="shared" si="18"/>
        <v>14853.155555555555</v>
      </c>
      <c r="R399" s="9">
        <f t="shared" si="19"/>
        <v>40379.776435185187</v>
      </c>
      <c r="S399">
        <f t="shared" si="20"/>
        <v>2010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 t="s">
        <v>8308</v>
      </c>
      <c r="P400" s="9" t="s">
        <v>8313</v>
      </c>
      <c r="Q400" s="9">
        <f t="shared" si="18"/>
        <v>16554.793125</v>
      </c>
      <c r="R400" s="9">
        <f t="shared" si="19"/>
        <v>42078.793124999997</v>
      </c>
      <c r="S400">
        <f t="shared" si="20"/>
        <v>2015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 t="s">
        <v>8308</v>
      </c>
      <c r="P401" s="9" t="s">
        <v>8313</v>
      </c>
      <c r="Q401" s="9">
        <f t="shared" si="18"/>
        <v>17149.5</v>
      </c>
      <c r="R401" s="9">
        <f t="shared" si="19"/>
        <v>42687.875775462962</v>
      </c>
      <c r="S401">
        <f t="shared" si="20"/>
        <v>2016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 t="s">
        <v>8308</v>
      </c>
      <c r="P402" s="9" t="s">
        <v>8313</v>
      </c>
      <c r="Q402" s="9">
        <f t="shared" si="18"/>
        <v>16207.145833333334</v>
      </c>
      <c r="R402" s="9">
        <f t="shared" si="19"/>
        <v>41745.635960648149</v>
      </c>
      <c r="S402">
        <f t="shared" si="20"/>
        <v>2014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 t="s">
        <v>8308</v>
      </c>
      <c r="P403" s="9" t="s">
        <v>8313</v>
      </c>
      <c r="Q403" s="9">
        <f t="shared" si="18"/>
        <v>15193.84224537037</v>
      </c>
      <c r="R403" s="9">
        <f t="shared" si="19"/>
        <v>40732.842245370368</v>
      </c>
      <c r="S403">
        <f t="shared" si="20"/>
        <v>2011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 t="s">
        <v>8308</v>
      </c>
      <c r="P404" s="9" t="s">
        <v>8313</v>
      </c>
      <c r="Q404" s="9">
        <f t="shared" si="18"/>
        <v>16744.581215277776</v>
      </c>
      <c r="R404" s="9">
        <f t="shared" si="19"/>
        <v>42292.539548611108</v>
      </c>
      <c r="S404">
        <f t="shared" si="20"/>
        <v>2015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 t="s">
        <v>8308</v>
      </c>
      <c r="P405" s="9" t="s">
        <v>8313</v>
      </c>
      <c r="Q405" s="9">
        <f t="shared" si="18"/>
        <v>15196.297222222223</v>
      </c>
      <c r="R405" s="9">
        <f t="shared" si="19"/>
        <v>40718.310659722221</v>
      </c>
      <c r="S405">
        <f t="shared" si="20"/>
        <v>2011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 t="s">
        <v>8308</v>
      </c>
      <c r="P406" s="9" t="s">
        <v>8313</v>
      </c>
      <c r="Q406" s="9">
        <f t="shared" si="18"/>
        <v>16106.96111111111</v>
      </c>
      <c r="R406" s="9">
        <f t="shared" si="19"/>
        <v>41646.628032407411</v>
      </c>
      <c r="S406">
        <f t="shared" si="20"/>
        <v>2014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 t="s">
        <v>8308</v>
      </c>
      <c r="P407" s="9" t="s">
        <v>8313</v>
      </c>
      <c r="Q407" s="9">
        <f t="shared" si="18"/>
        <v>16135.08494212963</v>
      </c>
      <c r="R407" s="9">
        <f t="shared" si="19"/>
        <v>41674.08494212963</v>
      </c>
      <c r="S407">
        <f t="shared" si="20"/>
        <v>2014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 t="s">
        <v>8308</v>
      </c>
      <c r="P408" s="9" t="s">
        <v>8313</v>
      </c>
      <c r="Q408" s="9">
        <f t="shared" si="18"/>
        <v>15103.249305555555</v>
      </c>
      <c r="R408" s="9">
        <f t="shared" si="19"/>
        <v>40638.162465277775</v>
      </c>
      <c r="S408">
        <f t="shared" si="20"/>
        <v>2011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 t="s">
        <v>8308</v>
      </c>
      <c r="P409" s="9" t="s">
        <v>8313</v>
      </c>
      <c r="Q409" s="9">
        <f t="shared" si="18"/>
        <v>15297.912615740743</v>
      </c>
      <c r="R409" s="9">
        <f t="shared" si="19"/>
        <v>40806.870949074073</v>
      </c>
      <c r="S409">
        <f t="shared" si="20"/>
        <v>2011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 t="s">
        <v>8308</v>
      </c>
      <c r="P410" s="9" t="s">
        <v>8313</v>
      </c>
      <c r="Q410" s="9">
        <f t="shared" si="18"/>
        <v>16014.777662037035</v>
      </c>
      <c r="R410" s="9">
        <f t="shared" si="19"/>
        <v>41543.735995370371</v>
      </c>
      <c r="S410">
        <f t="shared" si="20"/>
        <v>2013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 t="s">
        <v>8308</v>
      </c>
      <c r="P411" s="9" t="s">
        <v>8313</v>
      </c>
      <c r="Q411" s="9">
        <f t="shared" si="18"/>
        <v>17004.862777777777</v>
      </c>
      <c r="R411" s="9">
        <f t="shared" si="19"/>
        <v>42543.862777777773</v>
      </c>
      <c r="S411">
        <f t="shared" si="20"/>
        <v>2016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 t="s">
        <v>8308</v>
      </c>
      <c r="P412" s="9" t="s">
        <v>8313</v>
      </c>
      <c r="Q412" s="9">
        <f t="shared" si="18"/>
        <v>16604.981446759262</v>
      </c>
      <c r="R412" s="9">
        <f t="shared" si="19"/>
        <v>42113.981446759266</v>
      </c>
      <c r="S412">
        <f t="shared" si="20"/>
        <v>2015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 t="s">
        <v>8308</v>
      </c>
      <c r="P413" s="9" t="s">
        <v>8313</v>
      </c>
      <c r="Q413" s="9">
        <f t="shared" si="18"/>
        <v>16061.208333333334</v>
      </c>
      <c r="R413" s="9">
        <f t="shared" si="19"/>
        <v>41598.17597222222</v>
      </c>
      <c r="S413">
        <f t="shared" si="20"/>
        <v>2013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 t="s">
        <v>8308</v>
      </c>
      <c r="P414" s="9" t="s">
        <v>8313</v>
      </c>
      <c r="Q414" s="9">
        <f t="shared" si="18"/>
        <v>15546.742800925926</v>
      </c>
      <c r="R414" s="9">
        <f t="shared" si="19"/>
        <v>41099.742800925924</v>
      </c>
      <c r="S414">
        <f t="shared" si="20"/>
        <v>2012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 t="s">
        <v>8308</v>
      </c>
      <c r="P415" s="9" t="s">
        <v>8313</v>
      </c>
      <c r="Q415" s="9">
        <f t="shared" si="18"/>
        <v>15540.877442129628</v>
      </c>
      <c r="R415" s="9">
        <f t="shared" si="19"/>
        <v>41079.877442129626</v>
      </c>
      <c r="S415">
        <f t="shared" si="20"/>
        <v>2012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 t="s">
        <v>8308</v>
      </c>
      <c r="P416" s="9" t="s">
        <v>8313</v>
      </c>
      <c r="Q416" s="9">
        <f t="shared" si="18"/>
        <v>15990.063252314814</v>
      </c>
      <c r="R416" s="9">
        <f t="shared" si="19"/>
        <v>41529.063252314816</v>
      </c>
      <c r="S416">
        <f t="shared" si="20"/>
        <v>2013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 t="s">
        <v>8308</v>
      </c>
      <c r="P417" s="9" t="s">
        <v>8313</v>
      </c>
      <c r="Q417" s="9">
        <f t="shared" si="18"/>
        <v>16360.5</v>
      </c>
      <c r="R417" s="9">
        <f t="shared" si="19"/>
        <v>41904.851875</v>
      </c>
      <c r="S417">
        <f t="shared" si="20"/>
        <v>2014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 t="s">
        <v>8308</v>
      </c>
      <c r="P418" s="9" t="s">
        <v>8313</v>
      </c>
      <c r="Q418" s="9">
        <f t="shared" si="18"/>
        <v>16109.396192129629</v>
      </c>
      <c r="R418" s="9">
        <f t="shared" si="19"/>
        <v>41648.396192129629</v>
      </c>
      <c r="S418">
        <f t="shared" si="20"/>
        <v>2014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 t="s">
        <v>8308</v>
      </c>
      <c r="P419" s="9" t="s">
        <v>8313</v>
      </c>
      <c r="Q419" s="9">
        <f t="shared" si="18"/>
        <v>15803.189583333333</v>
      </c>
      <c r="R419" s="9">
        <f t="shared" si="19"/>
        <v>41360.970601851855</v>
      </c>
      <c r="S419">
        <f t="shared" si="20"/>
        <v>2013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 t="s">
        <v>8308</v>
      </c>
      <c r="P420" s="9" t="s">
        <v>8313</v>
      </c>
      <c r="Q420" s="9">
        <f t="shared" si="18"/>
        <v>16639.282372685186</v>
      </c>
      <c r="R420" s="9">
        <f t="shared" si="19"/>
        <v>42178.282372685186</v>
      </c>
      <c r="S420">
        <f t="shared" si="20"/>
        <v>2015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 t="s">
        <v>8308</v>
      </c>
      <c r="P421" s="9" t="s">
        <v>8313</v>
      </c>
      <c r="Q421" s="9">
        <f t="shared" si="18"/>
        <v>15885.842442129629</v>
      </c>
      <c r="R421" s="9">
        <f t="shared" si="19"/>
        <v>41394.842442129629</v>
      </c>
      <c r="S421">
        <f t="shared" si="20"/>
        <v>2013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 t="s">
        <v>8308</v>
      </c>
      <c r="P422" s="9" t="s">
        <v>8314</v>
      </c>
      <c r="Q422" s="9">
        <f t="shared" si="18"/>
        <v>16143.19480324074</v>
      </c>
      <c r="R422" s="9">
        <f t="shared" si="19"/>
        <v>41682.23646990741</v>
      </c>
      <c r="S422">
        <f t="shared" si="20"/>
        <v>2014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 t="s">
        <v>8308</v>
      </c>
      <c r="P423" s="9" t="s">
        <v>8314</v>
      </c>
      <c r="Q423" s="9">
        <f t="shared" si="18"/>
        <v>16668.491388888888</v>
      </c>
      <c r="R423" s="9">
        <f t="shared" si="19"/>
        <v>42177.491388888884</v>
      </c>
      <c r="S423">
        <f t="shared" si="20"/>
        <v>2015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 t="s">
        <v>8308</v>
      </c>
      <c r="P424" s="9" t="s">
        <v>8314</v>
      </c>
      <c r="Q424" s="9">
        <f t="shared" si="18"/>
        <v>16324.260381944443</v>
      </c>
      <c r="R424" s="9">
        <f t="shared" si="19"/>
        <v>41863.260381944441</v>
      </c>
      <c r="S424">
        <f t="shared" si="20"/>
        <v>2014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 t="s">
        <v>8308</v>
      </c>
      <c r="P425" s="9" t="s">
        <v>8314</v>
      </c>
      <c r="Q425" s="9">
        <f t="shared" si="18"/>
        <v>15861.926273148149</v>
      </c>
      <c r="R425" s="9">
        <f t="shared" si="19"/>
        <v>41400.92627314815</v>
      </c>
      <c r="S425">
        <f t="shared" si="20"/>
        <v>2013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 t="s">
        <v>8308</v>
      </c>
      <c r="P426" s="9" t="s">
        <v>8314</v>
      </c>
      <c r="Q426" s="9">
        <f t="shared" si="18"/>
        <v>15425.334479166666</v>
      </c>
      <c r="R426" s="9">
        <f t="shared" si="19"/>
        <v>40934.376145833332</v>
      </c>
      <c r="S426">
        <f t="shared" si="20"/>
        <v>2012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 t="s">
        <v>8308</v>
      </c>
      <c r="P427" s="9" t="s">
        <v>8314</v>
      </c>
      <c r="Q427" s="9">
        <f t="shared" si="18"/>
        <v>16766.902824074074</v>
      </c>
      <c r="R427" s="9">
        <f t="shared" si="19"/>
        <v>42275.861157407402</v>
      </c>
      <c r="S427">
        <f t="shared" si="20"/>
        <v>2015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 t="s">
        <v>8308</v>
      </c>
      <c r="P428" s="9" t="s">
        <v>8314</v>
      </c>
      <c r="Q428" s="9">
        <f t="shared" si="18"/>
        <v>16861.711967592593</v>
      </c>
      <c r="R428" s="9">
        <f t="shared" si="19"/>
        <v>42400.711967592593</v>
      </c>
      <c r="S428">
        <f t="shared" si="20"/>
        <v>2016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 t="s">
        <v>8308</v>
      </c>
      <c r="P429" s="9" t="s">
        <v>8314</v>
      </c>
      <c r="Q429" s="9">
        <f t="shared" si="18"/>
        <v>16730.790972222221</v>
      </c>
      <c r="R429" s="9">
        <f t="shared" si="19"/>
        <v>42285.909027777772</v>
      </c>
      <c r="S429">
        <f t="shared" si="20"/>
        <v>2015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 t="s">
        <v>8308</v>
      </c>
      <c r="P430" s="9" t="s">
        <v>8314</v>
      </c>
      <c r="Q430" s="9">
        <f t="shared" si="18"/>
        <v>16237.916666666666</v>
      </c>
      <c r="R430" s="9">
        <f t="shared" si="19"/>
        <v>41778.766724537039</v>
      </c>
      <c r="S430">
        <f t="shared" si="20"/>
        <v>2014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 t="s">
        <v>8308</v>
      </c>
      <c r="P431" s="9" t="s">
        <v>8314</v>
      </c>
      <c r="Q431" s="9">
        <f t="shared" si="18"/>
        <v>14575.207638888889</v>
      </c>
      <c r="R431" s="9">
        <f t="shared" si="19"/>
        <v>40070.901412037041</v>
      </c>
      <c r="S431">
        <f t="shared" si="20"/>
        <v>2009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 t="s">
        <v>8308</v>
      </c>
      <c r="P432" s="9" t="s">
        <v>8314</v>
      </c>
      <c r="Q432" s="9">
        <f t="shared" si="18"/>
        <v>15959.107256944444</v>
      </c>
      <c r="R432" s="9">
        <f t="shared" si="19"/>
        <v>41513.107256944444</v>
      </c>
      <c r="S432">
        <f t="shared" si="20"/>
        <v>2013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 t="s">
        <v>8308</v>
      </c>
      <c r="P433" s="9" t="s">
        <v>8314</v>
      </c>
      <c r="Q433" s="9">
        <f t="shared" si="18"/>
        <v>16987.871331018516</v>
      </c>
      <c r="R433" s="9">
        <f t="shared" si="19"/>
        <v>42526.871331018512</v>
      </c>
      <c r="S433">
        <f t="shared" si="20"/>
        <v>2016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 t="s">
        <v>8308</v>
      </c>
      <c r="P434" s="9" t="s">
        <v>8314</v>
      </c>
      <c r="Q434" s="9">
        <f t="shared" si="18"/>
        <v>16729.726631944446</v>
      </c>
      <c r="R434" s="9">
        <f t="shared" si="19"/>
        <v>42238.726631944446</v>
      </c>
      <c r="S434">
        <f t="shared" si="20"/>
        <v>2015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 t="s">
        <v>8308</v>
      </c>
      <c r="P435" s="9" t="s">
        <v>8314</v>
      </c>
      <c r="Q435" s="9">
        <f t="shared" si="18"/>
        <v>16719.629884259262</v>
      </c>
      <c r="R435" s="9">
        <f t="shared" si="19"/>
        <v>42228.629884259266</v>
      </c>
      <c r="S435">
        <f t="shared" si="20"/>
        <v>2015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 t="s">
        <v>8308</v>
      </c>
      <c r="P436" s="9" t="s">
        <v>8314</v>
      </c>
      <c r="Q436" s="9">
        <f t="shared" si="18"/>
        <v>16040.876180555555</v>
      </c>
      <c r="R436" s="9">
        <f t="shared" si="19"/>
        <v>41576.834513888891</v>
      </c>
      <c r="S436">
        <f t="shared" si="20"/>
        <v>2013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 t="s">
        <v>8308</v>
      </c>
      <c r="P437" s="9" t="s">
        <v>8314</v>
      </c>
      <c r="Q437" s="9">
        <f t="shared" si="18"/>
        <v>15961.747453703703</v>
      </c>
      <c r="R437" s="9">
        <f t="shared" si="19"/>
        <v>41500.747453703705</v>
      </c>
      <c r="S437">
        <f t="shared" si="20"/>
        <v>2013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 t="s">
        <v>8308</v>
      </c>
      <c r="P438" s="9" t="s">
        <v>8314</v>
      </c>
      <c r="Q438" s="9">
        <f t="shared" si="18"/>
        <v>15917.36241898148</v>
      </c>
      <c r="R438" s="9">
        <f t="shared" si="19"/>
        <v>41456.36241898148</v>
      </c>
      <c r="S438">
        <f t="shared" si="20"/>
        <v>2013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 t="s">
        <v>8308</v>
      </c>
      <c r="P439" s="9" t="s">
        <v>8314</v>
      </c>
      <c r="Q439" s="9">
        <f t="shared" si="18"/>
        <v>17082.318587962964</v>
      </c>
      <c r="R439" s="9">
        <f t="shared" si="19"/>
        <v>42591.31858796296</v>
      </c>
      <c r="S439">
        <f t="shared" si="20"/>
        <v>2016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 t="s">
        <v>8308</v>
      </c>
      <c r="P440" s="9" t="s">
        <v>8314</v>
      </c>
      <c r="Q440" s="9">
        <f t="shared" si="18"/>
        <v>16757.302754629629</v>
      </c>
      <c r="R440" s="9">
        <f t="shared" si="19"/>
        <v>42296.261087962965</v>
      </c>
      <c r="S440">
        <f t="shared" si="20"/>
        <v>2015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 t="s">
        <v>8308</v>
      </c>
      <c r="P441" s="9" t="s">
        <v>8314</v>
      </c>
      <c r="Q441" s="9">
        <f t="shared" si="18"/>
        <v>16360.761782407406</v>
      </c>
      <c r="R441" s="9">
        <f t="shared" si="19"/>
        <v>41919.761782407404</v>
      </c>
      <c r="S441">
        <f t="shared" si="20"/>
        <v>2014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 t="s">
        <v>8308</v>
      </c>
      <c r="P442" s="9" t="s">
        <v>8314</v>
      </c>
      <c r="Q442" s="9">
        <f t="shared" si="18"/>
        <v>16884.943900462964</v>
      </c>
      <c r="R442" s="9">
        <f t="shared" si="19"/>
        <v>42423.985567129625</v>
      </c>
      <c r="S442">
        <f t="shared" si="20"/>
        <v>2016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 t="s">
        <v>8308</v>
      </c>
      <c r="P443" s="9" t="s">
        <v>8314</v>
      </c>
      <c r="Q443" s="9">
        <f t="shared" si="18"/>
        <v>16011.793935185184</v>
      </c>
      <c r="R443" s="9">
        <f t="shared" si="19"/>
        <v>41550.793935185182</v>
      </c>
      <c r="S443">
        <f t="shared" si="20"/>
        <v>2013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 t="s">
        <v>8308</v>
      </c>
      <c r="P444" s="9" t="s">
        <v>8314</v>
      </c>
      <c r="Q444" s="9">
        <f t="shared" si="18"/>
        <v>16485.888692129629</v>
      </c>
      <c r="R444" s="9">
        <f t="shared" si="19"/>
        <v>42024.888692129629</v>
      </c>
      <c r="S444">
        <f t="shared" si="20"/>
        <v>2015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 t="s">
        <v>8308</v>
      </c>
      <c r="P445" s="9" t="s">
        <v>8314</v>
      </c>
      <c r="Q445" s="9">
        <f t="shared" si="18"/>
        <v>16111.015057870371</v>
      </c>
      <c r="R445" s="9">
        <f t="shared" si="19"/>
        <v>41650.015057870369</v>
      </c>
      <c r="S445">
        <f t="shared" si="20"/>
        <v>2014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 t="s">
        <v>8308</v>
      </c>
      <c r="P446" s="9" t="s">
        <v>8314</v>
      </c>
      <c r="Q446" s="9">
        <f t="shared" si="18"/>
        <v>15385.906956018518</v>
      </c>
      <c r="R446" s="9">
        <f t="shared" si="19"/>
        <v>40894.906956018516</v>
      </c>
      <c r="S446">
        <f t="shared" si="20"/>
        <v>2011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 t="s">
        <v>8308</v>
      </c>
      <c r="P447" s="9" t="s">
        <v>8314</v>
      </c>
      <c r="Q447" s="9">
        <f t="shared" si="18"/>
        <v>16576.335358796296</v>
      </c>
      <c r="R447" s="9">
        <f t="shared" si="19"/>
        <v>42130.335358796292</v>
      </c>
      <c r="S447">
        <f t="shared" si="20"/>
        <v>2015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 t="s">
        <v>8308</v>
      </c>
      <c r="P448" s="9" t="s">
        <v>8314</v>
      </c>
      <c r="Q448" s="9">
        <f t="shared" si="18"/>
        <v>16498.083564814813</v>
      </c>
      <c r="R448" s="9">
        <f t="shared" si="19"/>
        <v>42037.083564814813</v>
      </c>
      <c r="S448">
        <f t="shared" si="20"/>
        <v>2015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 t="s">
        <v>8308</v>
      </c>
      <c r="P449" s="9" t="s">
        <v>8314</v>
      </c>
      <c r="Q449" s="9">
        <f t="shared" si="18"/>
        <v>15787.513460648146</v>
      </c>
      <c r="R449" s="9">
        <f t="shared" si="19"/>
        <v>41331.555127314816</v>
      </c>
      <c r="S449">
        <f t="shared" si="20"/>
        <v>2013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 t="s">
        <v>8308</v>
      </c>
      <c r="P450" s="9" t="s">
        <v>8314</v>
      </c>
      <c r="Q450" s="9">
        <f t="shared" si="18"/>
        <v>16204.758043981479</v>
      </c>
      <c r="R450" s="9">
        <f t="shared" si="19"/>
        <v>41753.758043981477</v>
      </c>
      <c r="S450">
        <f t="shared" si="20"/>
        <v>2014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 t="s">
        <v>8308</v>
      </c>
      <c r="P451" s="9" t="s">
        <v>8314</v>
      </c>
      <c r="Q451" s="9">
        <f t="shared" ref="Q451:Q514" si="21">(((I451/60)/60)/24)</f>
        <v>15995.568113425927</v>
      </c>
      <c r="R451" s="9">
        <f t="shared" ref="R451:R514" si="22">(((J451/60)/60)/24)+DATE(1970,1,1)</f>
        <v>41534.568113425928</v>
      </c>
      <c r="S451">
        <f t="shared" ref="S451:S514" si="23">YEAR(R451)</f>
        <v>2013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 t="s">
        <v>8308</v>
      </c>
      <c r="P452" s="9" t="s">
        <v>8314</v>
      </c>
      <c r="Q452" s="9">
        <f t="shared" si="21"/>
        <v>16115.946759259257</v>
      </c>
      <c r="R452" s="9">
        <f t="shared" si="22"/>
        <v>41654.946759259255</v>
      </c>
      <c r="S452">
        <f t="shared" si="23"/>
        <v>2014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 t="s">
        <v>8308</v>
      </c>
      <c r="P453" s="9" t="s">
        <v>8314</v>
      </c>
      <c r="Q453" s="9">
        <f t="shared" si="21"/>
        <v>16095.715173611112</v>
      </c>
      <c r="R453" s="9">
        <f t="shared" si="22"/>
        <v>41634.715173611112</v>
      </c>
      <c r="S453">
        <f t="shared" si="23"/>
        <v>2013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 t="s">
        <v>8308</v>
      </c>
      <c r="P454" s="9" t="s">
        <v>8314</v>
      </c>
      <c r="Q454" s="9">
        <f t="shared" si="21"/>
        <v>16568.703877314812</v>
      </c>
      <c r="R454" s="9">
        <f t="shared" si="22"/>
        <v>42107.703877314809</v>
      </c>
      <c r="S454">
        <f t="shared" si="23"/>
        <v>2015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 t="s">
        <v>8308</v>
      </c>
      <c r="P455" s="9" t="s">
        <v>8314</v>
      </c>
      <c r="Q455" s="9">
        <f t="shared" si="21"/>
        <v>16485.824988425928</v>
      </c>
      <c r="R455" s="9">
        <f t="shared" si="22"/>
        <v>42038.824988425928</v>
      </c>
      <c r="S455">
        <f t="shared" si="23"/>
        <v>2015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 t="s">
        <v>8308</v>
      </c>
      <c r="P456" s="9" t="s">
        <v>8314</v>
      </c>
      <c r="Q456" s="9">
        <f t="shared" si="21"/>
        <v>16400.551388888889</v>
      </c>
      <c r="R456" s="9">
        <f t="shared" si="22"/>
        <v>41938.717256944445</v>
      </c>
      <c r="S456">
        <f t="shared" si="23"/>
        <v>2014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 t="s">
        <v>8308</v>
      </c>
      <c r="P457" s="9" t="s">
        <v>8314</v>
      </c>
      <c r="Q457" s="9">
        <f t="shared" si="21"/>
        <v>15447.021527777777</v>
      </c>
      <c r="R457" s="9">
        <f t="shared" si="22"/>
        <v>40971.002569444441</v>
      </c>
      <c r="S457">
        <f t="shared" si="23"/>
        <v>2012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 t="s">
        <v>8308</v>
      </c>
      <c r="P458" s="9" t="s">
        <v>8314</v>
      </c>
      <c r="Q458" s="9">
        <f t="shared" si="21"/>
        <v>16000.165972222223</v>
      </c>
      <c r="R458" s="9">
        <f t="shared" si="22"/>
        <v>41547.694456018515</v>
      </c>
      <c r="S458">
        <f t="shared" si="23"/>
        <v>2013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 t="s">
        <v>8308</v>
      </c>
      <c r="P459" s="9" t="s">
        <v>8314</v>
      </c>
      <c r="Q459" s="9">
        <f t="shared" si="21"/>
        <v>16298.7675</v>
      </c>
      <c r="R459" s="9">
        <f t="shared" si="22"/>
        <v>41837.767500000002</v>
      </c>
      <c r="S459">
        <f t="shared" si="23"/>
        <v>2014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 t="s">
        <v>8308</v>
      </c>
      <c r="P460" s="9" t="s">
        <v>8314</v>
      </c>
      <c r="Q460" s="9">
        <f t="shared" si="21"/>
        <v>15839.69976851852</v>
      </c>
      <c r="R460" s="9">
        <f t="shared" si="22"/>
        <v>41378.69976851852</v>
      </c>
      <c r="S460">
        <f t="shared" si="23"/>
        <v>2013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 t="s">
        <v>8308</v>
      </c>
      <c r="P461" s="9" t="s">
        <v>8314</v>
      </c>
      <c r="Q461" s="9">
        <f t="shared" si="21"/>
        <v>15291.682025462964</v>
      </c>
      <c r="R461" s="9">
        <f t="shared" si="22"/>
        <v>40800.6403587963</v>
      </c>
      <c r="S461">
        <f t="shared" si="23"/>
        <v>2011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 t="s">
        <v>8308</v>
      </c>
      <c r="P462" s="9" t="s">
        <v>8314</v>
      </c>
      <c r="Q462" s="9">
        <f t="shared" si="21"/>
        <v>16222.166666666666</v>
      </c>
      <c r="R462" s="9">
        <f t="shared" si="22"/>
        <v>41759.542534722219</v>
      </c>
      <c r="S462">
        <f t="shared" si="23"/>
        <v>2014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 t="s">
        <v>8308</v>
      </c>
      <c r="P463" s="9" t="s">
        <v>8314</v>
      </c>
      <c r="Q463" s="9">
        <f t="shared" si="21"/>
        <v>15858.846840277778</v>
      </c>
      <c r="R463" s="9">
        <f t="shared" si="22"/>
        <v>41407.84684027778</v>
      </c>
      <c r="S463">
        <f t="shared" si="23"/>
        <v>2013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 t="s">
        <v>8308</v>
      </c>
      <c r="P464" s="9" t="s">
        <v>8314</v>
      </c>
      <c r="Q464" s="9">
        <f t="shared" si="21"/>
        <v>15196.126631944446</v>
      </c>
      <c r="R464" s="9">
        <f t="shared" si="22"/>
        <v>40705.126631944448</v>
      </c>
      <c r="S464">
        <f t="shared" si="23"/>
        <v>2011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 t="s">
        <v>8308</v>
      </c>
      <c r="P465" s="9" t="s">
        <v>8314</v>
      </c>
      <c r="Q465" s="9">
        <f t="shared" si="21"/>
        <v>15241.710104166668</v>
      </c>
      <c r="R465" s="9">
        <f t="shared" si="22"/>
        <v>40750.710104166668</v>
      </c>
      <c r="S465">
        <f t="shared" si="23"/>
        <v>2011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 t="s">
        <v>8308</v>
      </c>
      <c r="P466" s="9" t="s">
        <v>8314</v>
      </c>
      <c r="Q466" s="9">
        <f t="shared" si="21"/>
        <v>16939.848784722224</v>
      </c>
      <c r="R466" s="9">
        <f t="shared" si="22"/>
        <v>42488.848784722228</v>
      </c>
      <c r="S466">
        <f t="shared" si="23"/>
        <v>2016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 t="s">
        <v>8308</v>
      </c>
      <c r="P467" s="9" t="s">
        <v>8314</v>
      </c>
      <c r="Q467" s="9">
        <f t="shared" si="21"/>
        <v>16248.120069444443</v>
      </c>
      <c r="R467" s="9">
        <f t="shared" si="22"/>
        <v>41801.120069444441</v>
      </c>
      <c r="S467">
        <f t="shared" si="23"/>
        <v>2014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 t="s">
        <v>8308</v>
      </c>
      <c r="P468" s="9" t="s">
        <v>8314</v>
      </c>
      <c r="Q468" s="9">
        <f t="shared" si="21"/>
        <v>15590.942870370372</v>
      </c>
      <c r="R468" s="9">
        <f t="shared" si="22"/>
        <v>41129.942870370374</v>
      </c>
      <c r="S468">
        <f t="shared" si="23"/>
        <v>2012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 t="s">
        <v>8308</v>
      </c>
      <c r="P469" s="9" t="s">
        <v>8314</v>
      </c>
      <c r="Q469" s="9">
        <f t="shared" si="21"/>
        <v>15611.679791666667</v>
      </c>
      <c r="R469" s="9">
        <f t="shared" si="22"/>
        <v>41135.679791666669</v>
      </c>
      <c r="S469">
        <f t="shared" si="23"/>
        <v>2012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 t="s">
        <v>8308</v>
      </c>
      <c r="P470" s="9" t="s">
        <v>8314</v>
      </c>
      <c r="Q470" s="9">
        <f t="shared" si="21"/>
        <v>15532.160474537035</v>
      </c>
      <c r="R470" s="9">
        <f t="shared" si="22"/>
        <v>41041.167627314811</v>
      </c>
      <c r="S470">
        <f t="shared" si="23"/>
        <v>2012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 t="s">
        <v>8308</v>
      </c>
      <c r="P471" s="9" t="s">
        <v>8314</v>
      </c>
      <c r="Q471" s="9">
        <f t="shared" si="21"/>
        <v>16318.989861111111</v>
      </c>
      <c r="R471" s="9">
        <f t="shared" si="22"/>
        <v>41827.989861111113</v>
      </c>
      <c r="S471">
        <f t="shared" si="23"/>
        <v>2014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 t="s">
        <v>8308</v>
      </c>
      <c r="P472" s="9" t="s">
        <v>8314</v>
      </c>
      <c r="Q472" s="9">
        <f t="shared" si="21"/>
        <v>16086.166666666666</v>
      </c>
      <c r="R472" s="9">
        <f t="shared" si="22"/>
        <v>41605.167696759258</v>
      </c>
      <c r="S472">
        <f t="shared" si="23"/>
        <v>2013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 t="s">
        <v>8308</v>
      </c>
      <c r="P473" s="9" t="s">
        <v>8314</v>
      </c>
      <c r="Q473" s="9">
        <f t="shared" si="21"/>
        <v>16179.680312499999</v>
      </c>
      <c r="R473" s="9">
        <f t="shared" si="22"/>
        <v>41703.721979166665</v>
      </c>
      <c r="S473">
        <f t="shared" si="23"/>
        <v>2014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 t="s">
        <v>8308</v>
      </c>
      <c r="P474" s="9" t="s">
        <v>8314</v>
      </c>
      <c r="Q474" s="9">
        <f t="shared" si="21"/>
        <v>16305.922662037037</v>
      </c>
      <c r="R474" s="9">
        <f t="shared" si="22"/>
        <v>41844.922662037039</v>
      </c>
      <c r="S474">
        <f t="shared" si="23"/>
        <v>2014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 t="s">
        <v>8308</v>
      </c>
      <c r="P475" s="9" t="s">
        <v>8314</v>
      </c>
      <c r="Q475" s="9">
        <f t="shared" si="21"/>
        <v>16330.698136574074</v>
      </c>
      <c r="R475" s="9">
        <f t="shared" si="22"/>
        <v>41869.698136574072</v>
      </c>
      <c r="S475">
        <f t="shared" si="23"/>
        <v>2014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 t="s">
        <v>8308</v>
      </c>
      <c r="P476" s="9" t="s">
        <v>8314</v>
      </c>
      <c r="Q476" s="9">
        <f t="shared" si="21"/>
        <v>17214.329039351851</v>
      </c>
      <c r="R476" s="9">
        <f t="shared" si="22"/>
        <v>42753.329039351855</v>
      </c>
      <c r="S476">
        <f t="shared" si="23"/>
        <v>2017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 t="s">
        <v>8308</v>
      </c>
      <c r="P477" s="9" t="s">
        <v>8314</v>
      </c>
      <c r="Q477" s="9">
        <f t="shared" si="21"/>
        <v>16561.086145833335</v>
      </c>
      <c r="R477" s="9">
        <f t="shared" si="22"/>
        <v>42100.086145833338</v>
      </c>
      <c r="S477">
        <f t="shared" si="23"/>
        <v>2015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 t="s">
        <v>8308</v>
      </c>
      <c r="P478" s="9" t="s">
        <v>8314</v>
      </c>
      <c r="Q478" s="9">
        <f t="shared" si="21"/>
        <v>16224.165972222223</v>
      </c>
      <c r="R478" s="9">
        <f t="shared" si="22"/>
        <v>41757.975011574075</v>
      </c>
      <c r="S478">
        <f t="shared" si="23"/>
        <v>2014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 t="s">
        <v>8308</v>
      </c>
      <c r="P479" s="9" t="s">
        <v>8314</v>
      </c>
      <c r="Q479" s="9">
        <f t="shared" si="21"/>
        <v>15478.83488425926</v>
      </c>
      <c r="R479" s="9">
        <f t="shared" si="22"/>
        <v>40987.83488425926</v>
      </c>
      <c r="S479">
        <f t="shared" si="23"/>
        <v>2012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 t="s">
        <v>8308</v>
      </c>
      <c r="P480" s="9" t="s">
        <v>8314</v>
      </c>
      <c r="Q480" s="9">
        <f t="shared" si="21"/>
        <v>16526.869317129629</v>
      </c>
      <c r="R480" s="9">
        <f t="shared" si="22"/>
        <v>42065.910983796297</v>
      </c>
      <c r="S480">
        <f t="shared" si="23"/>
        <v>2015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 t="s">
        <v>8308</v>
      </c>
      <c r="P481" s="9" t="s">
        <v>8314</v>
      </c>
      <c r="Q481" s="9">
        <f t="shared" si="21"/>
        <v>16395.449479166666</v>
      </c>
      <c r="R481" s="9">
        <f t="shared" si="22"/>
        <v>41904.407812500001</v>
      </c>
      <c r="S481">
        <f t="shared" si="23"/>
        <v>2014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 t="s">
        <v>8308</v>
      </c>
      <c r="P482" s="9" t="s">
        <v>8314</v>
      </c>
      <c r="Q482" s="9">
        <f t="shared" si="21"/>
        <v>15926.50017361111</v>
      </c>
      <c r="R482" s="9">
        <f t="shared" si="22"/>
        <v>41465.500173611108</v>
      </c>
      <c r="S482">
        <f t="shared" si="23"/>
        <v>2013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 t="s">
        <v>8308</v>
      </c>
      <c r="P483" s="9" t="s">
        <v>8314</v>
      </c>
      <c r="Q483" s="9">
        <f t="shared" si="21"/>
        <v>15623.672326388887</v>
      </c>
      <c r="R483" s="9">
        <f t="shared" si="22"/>
        <v>41162.672326388885</v>
      </c>
      <c r="S483">
        <f t="shared" si="23"/>
        <v>2012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 t="s">
        <v>8308</v>
      </c>
      <c r="P484" s="9" t="s">
        <v>8314</v>
      </c>
      <c r="Q484" s="9">
        <f t="shared" si="21"/>
        <v>16905.606944444444</v>
      </c>
      <c r="R484" s="9">
        <f t="shared" si="22"/>
        <v>42447.896875000006</v>
      </c>
      <c r="S484">
        <f t="shared" si="23"/>
        <v>2016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 t="s">
        <v>8308</v>
      </c>
      <c r="P485" s="9" t="s">
        <v>8314</v>
      </c>
      <c r="Q485" s="9">
        <f t="shared" si="21"/>
        <v>15734.197592592594</v>
      </c>
      <c r="R485" s="9">
        <f t="shared" si="22"/>
        <v>41243.197592592594</v>
      </c>
      <c r="S485">
        <f t="shared" si="23"/>
        <v>2012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 t="s">
        <v>8308</v>
      </c>
      <c r="P486" s="9" t="s">
        <v>8314</v>
      </c>
      <c r="Q486" s="9">
        <f t="shared" si="21"/>
        <v>16744.981157407408</v>
      </c>
      <c r="R486" s="9">
        <f t="shared" si="22"/>
        <v>42272.93949074074</v>
      </c>
      <c r="S486">
        <f t="shared" si="23"/>
        <v>2015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 t="s">
        <v>8308</v>
      </c>
      <c r="P487" s="9" t="s">
        <v>8314</v>
      </c>
      <c r="Q487" s="9">
        <f t="shared" si="21"/>
        <v>15842.505775462962</v>
      </c>
      <c r="R487" s="9">
        <f t="shared" si="22"/>
        <v>41381.50577546296</v>
      </c>
      <c r="S487">
        <f t="shared" si="23"/>
        <v>2013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 t="s">
        <v>8308</v>
      </c>
      <c r="P488" s="9" t="s">
        <v>8314</v>
      </c>
      <c r="Q488" s="9">
        <f t="shared" si="21"/>
        <v>16222.942581018518</v>
      </c>
      <c r="R488" s="9">
        <f t="shared" si="22"/>
        <v>41761.94258101852</v>
      </c>
      <c r="S488">
        <f t="shared" si="23"/>
        <v>2014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 t="s">
        <v>8308</v>
      </c>
      <c r="P489" s="9" t="s">
        <v>8314</v>
      </c>
      <c r="Q489" s="9">
        <f t="shared" si="21"/>
        <v>17160.636504629631</v>
      </c>
      <c r="R489" s="9">
        <f t="shared" si="22"/>
        <v>42669.594837962963</v>
      </c>
      <c r="S489">
        <f t="shared" si="23"/>
        <v>2016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 t="s">
        <v>8308</v>
      </c>
      <c r="P490" s="9" t="s">
        <v>8314</v>
      </c>
      <c r="Q490" s="9">
        <f t="shared" si="21"/>
        <v>17175.05439814815</v>
      </c>
      <c r="R490" s="9">
        <f t="shared" si="22"/>
        <v>42714.054398148146</v>
      </c>
      <c r="S490">
        <f t="shared" si="23"/>
        <v>2016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 t="s">
        <v>8308</v>
      </c>
      <c r="P491" s="9" t="s">
        <v>8314</v>
      </c>
      <c r="Q491" s="9">
        <f t="shared" si="21"/>
        <v>15344.481249999999</v>
      </c>
      <c r="R491" s="9">
        <f t="shared" si="22"/>
        <v>40882.481666666667</v>
      </c>
      <c r="S491">
        <f t="shared" si="23"/>
        <v>2011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 t="s">
        <v>8308</v>
      </c>
      <c r="P492" s="9" t="s">
        <v>8314</v>
      </c>
      <c r="Q492" s="9">
        <f t="shared" si="21"/>
        <v>15574.96857638889</v>
      </c>
      <c r="R492" s="9">
        <f t="shared" si="22"/>
        <v>41113.968576388892</v>
      </c>
      <c r="S492">
        <f t="shared" si="23"/>
        <v>2012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 t="s">
        <v>8308</v>
      </c>
      <c r="P493" s="9" t="s">
        <v>8314</v>
      </c>
      <c r="Q493" s="9">
        <f t="shared" si="21"/>
        <v>16827.982627314817</v>
      </c>
      <c r="R493" s="9">
        <f t="shared" si="22"/>
        <v>42366.982627314821</v>
      </c>
      <c r="S493">
        <f t="shared" si="23"/>
        <v>2015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 t="s">
        <v>8308</v>
      </c>
      <c r="P494" s="9" t="s">
        <v>8314</v>
      </c>
      <c r="Q494" s="9">
        <f t="shared" si="21"/>
        <v>17087.035069444446</v>
      </c>
      <c r="R494" s="9">
        <f t="shared" si="22"/>
        <v>42596.03506944445</v>
      </c>
      <c r="S494">
        <f t="shared" si="23"/>
        <v>2016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 t="s">
        <v>8308</v>
      </c>
      <c r="P495" s="9" t="s">
        <v>8314</v>
      </c>
      <c r="Q495" s="9">
        <f t="shared" si="21"/>
        <v>16575.726134259257</v>
      </c>
      <c r="R495" s="9">
        <f t="shared" si="22"/>
        <v>42114.726134259254</v>
      </c>
      <c r="S495">
        <f t="shared" si="23"/>
        <v>2015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 t="s">
        <v>8308</v>
      </c>
      <c r="P496" s="9" t="s">
        <v>8314</v>
      </c>
      <c r="Q496" s="9">
        <f t="shared" si="21"/>
        <v>16254.125</v>
      </c>
      <c r="R496" s="9">
        <f t="shared" si="22"/>
        <v>41799.830613425926</v>
      </c>
      <c r="S496">
        <f t="shared" si="23"/>
        <v>2014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 t="s">
        <v>8308</v>
      </c>
      <c r="P497" s="9" t="s">
        <v>8314</v>
      </c>
      <c r="Q497" s="9">
        <f t="shared" si="21"/>
        <v>16632.827604166665</v>
      </c>
      <c r="R497" s="9">
        <f t="shared" si="22"/>
        <v>42171.827604166669</v>
      </c>
      <c r="S497">
        <f t="shared" si="23"/>
        <v>2015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 t="s">
        <v>8308</v>
      </c>
      <c r="P498" s="9" t="s">
        <v>8314</v>
      </c>
      <c r="Q498" s="9">
        <f t="shared" si="21"/>
        <v>16111.931412037038</v>
      </c>
      <c r="R498" s="9">
        <f t="shared" si="22"/>
        <v>41620.93141203704</v>
      </c>
      <c r="S498">
        <f t="shared" si="23"/>
        <v>2013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 t="s">
        <v>8308</v>
      </c>
      <c r="P499" s="9" t="s">
        <v>8314</v>
      </c>
      <c r="Q499" s="9">
        <f t="shared" si="21"/>
        <v>16429.208333333332</v>
      </c>
      <c r="R499" s="9">
        <f t="shared" si="22"/>
        <v>41945.037789351853</v>
      </c>
      <c r="S499">
        <f t="shared" si="23"/>
        <v>2014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 t="s">
        <v>8308</v>
      </c>
      <c r="P500" s="9" t="s">
        <v>8314</v>
      </c>
      <c r="Q500" s="9">
        <f t="shared" si="21"/>
        <v>15331.762141203704</v>
      </c>
      <c r="R500" s="9">
        <f t="shared" si="22"/>
        <v>40858.762141203704</v>
      </c>
      <c r="S500">
        <f t="shared" si="23"/>
        <v>2011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 t="s">
        <v>8308</v>
      </c>
      <c r="P501" s="9" t="s">
        <v>8314</v>
      </c>
      <c r="Q501" s="9">
        <f t="shared" si="21"/>
        <v>14529.874305555555</v>
      </c>
      <c r="R501" s="9">
        <f t="shared" si="22"/>
        <v>40043.895462962959</v>
      </c>
      <c r="S501">
        <f t="shared" si="23"/>
        <v>2009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 t="s">
        <v>8308</v>
      </c>
      <c r="P502" s="9" t="s">
        <v>8314</v>
      </c>
      <c r="Q502" s="9">
        <f t="shared" si="21"/>
        <v>14737.927777777777</v>
      </c>
      <c r="R502" s="9">
        <f t="shared" si="22"/>
        <v>40247.886006944449</v>
      </c>
      <c r="S502">
        <f t="shared" si="23"/>
        <v>2010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 t="s">
        <v>8308</v>
      </c>
      <c r="P503" s="9" t="s">
        <v>8314</v>
      </c>
      <c r="Q503" s="9">
        <f t="shared" si="21"/>
        <v>15164.234386574075</v>
      </c>
      <c r="R503" s="9">
        <f t="shared" si="22"/>
        <v>40703.234386574077</v>
      </c>
      <c r="S503">
        <f t="shared" si="23"/>
        <v>2011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 t="s">
        <v>8308</v>
      </c>
      <c r="P504" s="9" t="s">
        <v>8314</v>
      </c>
      <c r="Q504" s="9">
        <f t="shared" si="21"/>
        <v>15417.511863425925</v>
      </c>
      <c r="R504" s="9">
        <f t="shared" si="22"/>
        <v>40956.553530092591</v>
      </c>
      <c r="S504">
        <f t="shared" si="23"/>
        <v>2012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 t="s">
        <v>8308</v>
      </c>
      <c r="P505" s="9" t="s">
        <v>8314</v>
      </c>
      <c r="Q505" s="9">
        <f t="shared" si="21"/>
        <v>16452.526655092592</v>
      </c>
      <c r="R505" s="9">
        <f t="shared" si="22"/>
        <v>41991.526655092588</v>
      </c>
      <c r="S505">
        <f t="shared" si="23"/>
        <v>2014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 t="s">
        <v>8308</v>
      </c>
      <c r="P506" s="9" t="s">
        <v>8314</v>
      </c>
      <c r="Q506" s="9">
        <f t="shared" si="21"/>
        <v>15440.941979166666</v>
      </c>
      <c r="R506" s="9">
        <f t="shared" si="22"/>
        <v>40949.98364583333</v>
      </c>
      <c r="S506">
        <f t="shared" si="23"/>
        <v>2012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 t="s">
        <v>8308</v>
      </c>
      <c r="P507" s="9" t="s">
        <v>8314</v>
      </c>
      <c r="Q507" s="9">
        <f t="shared" si="21"/>
        <v>16794.098217592593</v>
      </c>
      <c r="R507" s="9">
        <f t="shared" si="22"/>
        <v>42318.098217592589</v>
      </c>
      <c r="S507">
        <f t="shared" si="23"/>
        <v>2015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 t="s">
        <v>8308</v>
      </c>
      <c r="P508" s="9" t="s">
        <v>8314</v>
      </c>
      <c r="Q508" s="9">
        <f t="shared" si="21"/>
        <v>15927.552314814813</v>
      </c>
      <c r="R508" s="9">
        <f t="shared" si="22"/>
        <v>41466.552314814813</v>
      </c>
      <c r="S508">
        <f t="shared" si="23"/>
        <v>2013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 t="s">
        <v>8308</v>
      </c>
      <c r="P509" s="9" t="s">
        <v>8314</v>
      </c>
      <c r="Q509" s="9">
        <f t="shared" si="21"/>
        <v>15632.958993055554</v>
      </c>
      <c r="R509" s="9">
        <f t="shared" si="22"/>
        <v>41156.958993055552</v>
      </c>
      <c r="S509">
        <f t="shared" si="23"/>
        <v>2012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 t="s">
        <v>8308</v>
      </c>
      <c r="P510" s="9" t="s">
        <v>8314</v>
      </c>
      <c r="Q510" s="9">
        <f t="shared" si="21"/>
        <v>15485.593055555555</v>
      </c>
      <c r="R510" s="9">
        <f t="shared" si="22"/>
        <v>40995.024317129632</v>
      </c>
      <c r="S510">
        <f t="shared" si="23"/>
        <v>2012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 t="s">
        <v>8308</v>
      </c>
      <c r="P511" s="9" t="s">
        <v>8314</v>
      </c>
      <c r="Q511" s="9">
        <f t="shared" si="21"/>
        <v>16614.631597222222</v>
      </c>
      <c r="R511" s="9">
        <f t="shared" si="22"/>
        <v>42153.631597222222</v>
      </c>
      <c r="S511">
        <f t="shared" si="23"/>
        <v>2015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 t="s">
        <v>8308</v>
      </c>
      <c r="P512" s="9" t="s">
        <v>8314</v>
      </c>
      <c r="Q512" s="9">
        <f t="shared" si="21"/>
        <v>16861.176377314816</v>
      </c>
      <c r="R512" s="9">
        <f t="shared" si="22"/>
        <v>42400.176377314812</v>
      </c>
      <c r="S512">
        <f t="shared" si="23"/>
        <v>2016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 t="s">
        <v>8308</v>
      </c>
      <c r="P513" s="9" t="s">
        <v>8314</v>
      </c>
      <c r="Q513" s="9">
        <f t="shared" si="21"/>
        <v>15801.261365740742</v>
      </c>
      <c r="R513" s="9">
        <f t="shared" si="22"/>
        <v>41340.303032407406</v>
      </c>
      <c r="S513">
        <f t="shared" si="23"/>
        <v>2013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 t="s">
        <v>8308</v>
      </c>
      <c r="P514" s="9" t="s">
        <v>8314</v>
      </c>
      <c r="Q514" s="9">
        <f t="shared" si="21"/>
        <v>17125.783877314814</v>
      </c>
      <c r="R514" s="9">
        <f t="shared" si="22"/>
        <v>42649.742210648154</v>
      </c>
      <c r="S514">
        <f t="shared" si="23"/>
        <v>2016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 t="s">
        <v>8308</v>
      </c>
      <c r="P515" s="9" t="s">
        <v>8314</v>
      </c>
      <c r="Q515" s="9">
        <f t="shared" ref="Q515:Q578" si="24">(((I515/60)/60)/24)</f>
        <v>17028.291666666668</v>
      </c>
      <c r="R515" s="9">
        <f t="shared" ref="R515:R578" si="25">(((J515/60)/60)/24)+DATE(1970,1,1)</f>
        <v>42552.653993055559</v>
      </c>
      <c r="S515">
        <f t="shared" ref="S515:S578" si="26">YEAR(R515)</f>
        <v>2016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 t="s">
        <v>8308</v>
      </c>
      <c r="P516" s="9" t="s">
        <v>8314</v>
      </c>
      <c r="Q516" s="9">
        <f t="shared" si="24"/>
        <v>16291.613969907406</v>
      </c>
      <c r="R516" s="9">
        <f t="shared" si="25"/>
        <v>41830.613969907405</v>
      </c>
      <c r="S516">
        <f t="shared" si="26"/>
        <v>2014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 t="s">
        <v>8308</v>
      </c>
      <c r="P517" s="9" t="s">
        <v>8314</v>
      </c>
      <c r="Q517" s="9">
        <f t="shared" si="24"/>
        <v>16798.490752314814</v>
      </c>
      <c r="R517" s="9">
        <f t="shared" si="25"/>
        <v>42327.490752314814</v>
      </c>
      <c r="S517">
        <f t="shared" si="26"/>
        <v>2015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 t="s">
        <v>8308</v>
      </c>
      <c r="P518" s="9" t="s">
        <v>8314</v>
      </c>
      <c r="Q518" s="9">
        <f t="shared" si="24"/>
        <v>16582.778703703701</v>
      </c>
      <c r="R518" s="9">
        <f t="shared" si="25"/>
        <v>42091.778703703705</v>
      </c>
      <c r="S518">
        <f t="shared" si="26"/>
        <v>2015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 t="s">
        <v>8308</v>
      </c>
      <c r="P519" s="9" t="s">
        <v>8314</v>
      </c>
      <c r="Q519" s="9">
        <f t="shared" si="24"/>
        <v>17199.615289351852</v>
      </c>
      <c r="R519" s="9">
        <f t="shared" si="25"/>
        <v>42738.615289351852</v>
      </c>
      <c r="S519">
        <f t="shared" si="26"/>
        <v>2017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 t="s">
        <v>8308</v>
      </c>
      <c r="P520" s="9" t="s">
        <v>8314</v>
      </c>
      <c r="Q520" s="9">
        <f t="shared" si="24"/>
        <v>16684.615277777779</v>
      </c>
      <c r="R520" s="9">
        <f t="shared" si="25"/>
        <v>42223.616018518514</v>
      </c>
      <c r="S520">
        <f t="shared" si="26"/>
        <v>2015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 t="s">
        <v>8308</v>
      </c>
      <c r="P521" s="9" t="s">
        <v>8314</v>
      </c>
      <c r="Q521" s="9">
        <f t="shared" si="24"/>
        <v>15679.39144675926</v>
      </c>
      <c r="R521" s="9">
        <f t="shared" si="25"/>
        <v>41218.391446759262</v>
      </c>
      <c r="S521">
        <f t="shared" si="26"/>
        <v>2012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 t="s">
        <v>8315</v>
      </c>
      <c r="P522" s="9" t="s">
        <v>8316</v>
      </c>
      <c r="Q522" s="9">
        <f t="shared" si="24"/>
        <v>16779.702094907407</v>
      </c>
      <c r="R522" s="9">
        <f t="shared" si="25"/>
        <v>42318.702094907407</v>
      </c>
      <c r="S522">
        <f t="shared" si="26"/>
        <v>2015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 t="s">
        <v>8315</v>
      </c>
      <c r="P523" s="9" t="s">
        <v>8316</v>
      </c>
      <c r="Q523" s="9">
        <f t="shared" si="24"/>
        <v>17106.207638888889</v>
      </c>
      <c r="R523" s="9">
        <f t="shared" si="25"/>
        <v>42646.092812499999</v>
      </c>
      <c r="S523">
        <f t="shared" si="26"/>
        <v>2016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 t="s">
        <v>8315</v>
      </c>
      <c r="P524" s="9" t="s">
        <v>8316</v>
      </c>
      <c r="Q524" s="9">
        <f t="shared" si="24"/>
        <v>16880.999131944445</v>
      </c>
      <c r="R524" s="9">
        <f t="shared" si="25"/>
        <v>42430.040798611109</v>
      </c>
      <c r="S524">
        <f t="shared" si="26"/>
        <v>2016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 t="s">
        <v>8315</v>
      </c>
      <c r="P525" s="9" t="s">
        <v>8316</v>
      </c>
      <c r="Q525" s="9">
        <f t="shared" si="24"/>
        <v>16699.132824074073</v>
      </c>
      <c r="R525" s="9">
        <f t="shared" si="25"/>
        <v>42238.13282407407</v>
      </c>
      <c r="S525">
        <f t="shared" si="26"/>
        <v>2015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 t="s">
        <v>8315</v>
      </c>
      <c r="P526" s="9" t="s">
        <v>8316</v>
      </c>
      <c r="Q526" s="9">
        <f t="shared" si="24"/>
        <v>16953.717233796295</v>
      </c>
      <c r="R526" s="9">
        <f t="shared" si="25"/>
        <v>42492.717233796298</v>
      </c>
      <c r="S526">
        <f t="shared" si="26"/>
        <v>2016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 t="s">
        <v>8315</v>
      </c>
      <c r="P527" s="9" t="s">
        <v>8316</v>
      </c>
      <c r="Q527" s="9">
        <f t="shared" si="24"/>
        <v>16326.400937500001</v>
      </c>
      <c r="R527" s="9">
        <f t="shared" si="25"/>
        <v>41850.400937500002</v>
      </c>
      <c r="S527">
        <f t="shared" si="26"/>
        <v>2014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 t="s">
        <v>8315</v>
      </c>
      <c r="P528" s="9" t="s">
        <v>8316</v>
      </c>
      <c r="Q528" s="9">
        <f t="shared" si="24"/>
        <v>16654.708333333332</v>
      </c>
      <c r="R528" s="9">
        <f t="shared" si="25"/>
        <v>42192.591944444444</v>
      </c>
      <c r="S528">
        <f t="shared" si="26"/>
        <v>2015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 t="s">
        <v>8315</v>
      </c>
      <c r="P529" s="9" t="s">
        <v>8316</v>
      </c>
      <c r="Q529" s="9">
        <f t="shared" si="24"/>
        <v>17214.670138888887</v>
      </c>
      <c r="R529" s="9">
        <f t="shared" si="25"/>
        <v>42753.205625000002</v>
      </c>
      <c r="S529">
        <f t="shared" si="26"/>
        <v>2017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 t="s">
        <v>8315</v>
      </c>
      <c r="P530" s="9" t="s">
        <v>8316</v>
      </c>
      <c r="Q530" s="9">
        <f t="shared" si="24"/>
        <v>16607.888888888887</v>
      </c>
      <c r="R530" s="9">
        <f t="shared" si="25"/>
        <v>42155.920219907406</v>
      </c>
      <c r="S530">
        <f t="shared" si="26"/>
        <v>2015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 t="s">
        <v>8315</v>
      </c>
      <c r="P531" s="9" t="s">
        <v>8316</v>
      </c>
      <c r="Q531" s="9">
        <f t="shared" si="24"/>
        <v>17177.208333333332</v>
      </c>
      <c r="R531" s="9">
        <f t="shared" si="25"/>
        <v>42725.031180555554</v>
      </c>
      <c r="S531">
        <f t="shared" si="26"/>
        <v>2016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 t="s">
        <v>8315</v>
      </c>
      <c r="P532" s="9" t="s">
        <v>8316</v>
      </c>
      <c r="Q532" s="9">
        <f t="shared" si="24"/>
        <v>16610.083333333332</v>
      </c>
      <c r="R532" s="9">
        <f t="shared" si="25"/>
        <v>42157.591064814813</v>
      </c>
      <c r="S532">
        <f t="shared" si="26"/>
        <v>2015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 t="s">
        <v>8315</v>
      </c>
      <c r="P533" s="9" t="s">
        <v>8316</v>
      </c>
      <c r="Q533" s="9">
        <f t="shared" si="24"/>
        <v>17152.290972222221</v>
      </c>
      <c r="R533" s="9">
        <f t="shared" si="25"/>
        <v>42676.065150462964</v>
      </c>
      <c r="S533">
        <f t="shared" si="26"/>
        <v>2016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 t="s">
        <v>8315</v>
      </c>
      <c r="P534" s="9" t="s">
        <v>8316</v>
      </c>
      <c r="Q534" s="9">
        <f t="shared" si="24"/>
        <v>16934.007037037038</v>
      </c>
      <c r="R534" s="9">
        <f t="shared" si="25"/>
        <v>42473.007037037038</v>
      </c>
      <c r="S534">
        <f t="shared" si="26"/>
        <v>2016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 t="s">
        <v>8315</v>
      </c>
      <c r="P535" s="9" t="s">
        <v>8316</v>
      </c>
      <c r="Q535" s="9">
        <f t="shared" si="24"/>
        <v>16937.434780092593</v>
      </c>
      <c r="R535" s="9">
        <f t="shared" si="25"/>
        <v>42482.43478009259</v>
      </c>
      <c r="S535">
        <f t="shared" si="26"/>
        <v>2016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 t="s">
        <v>8315</v>
      </c>
      <c r="P536" s="9" t="s">
        <v>8316</v>
      </c>
      <c r="Q536" s="9">
        <f t="shared" si="24"/>
        <v>16740.958333333332</v>
      </c>
      <c r="R536" s="9">
        <f t="shared" si="25"/>
        <v>42270.810995370368</v>
      </c>
      <c r="S536">
        <f t="shared" si="26"/>
        <v>2015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 t="s">
        <v>8315</v>
      </c>
      <c r="P537" s="9" t="s">
        <v>8316</v>
      </c>
      <c r="Q537" s="9">
        <f t="shared" si="24"/>
        <v>17172.545196759256</v>
      </c>
      <c r="R537" s="9">
        <f t="shared" si="25"/>
        <v>42711.545196759253</v>
      </c>
      <c r="S537">
        <f t="shared" si="26"/>
        <v>2016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 t="s">
        <v>8315</v>
      </c>
      <c r="P538" s="9" t="s">
        <v>8316</v>
      </c>
      <c r="Q538" s="9">
        <f t="shared" si="24"/>
        <v>16650.75</v>
      </c>
      <c r="R538" s="9">
        <f t="shared" si="25"/>
        <v>42179.344988425932</v>
      </c>
      <c r="S538">
        <f t="shared" si="26"/>
        <v>2015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 t="s">
        <v>8315</v>
      </c>
      <c r="P539" s="9" t="s">
        <v>8316</v>
      </c>
      <c r="Q539" s="9">
        <f t="shared" si="24"/>
        <v>16743.810081018517</v>
      </c>
      <c r="R539" s="9">
        <f t="shared" si="25"/>
        <v>42282.768414351856</v>
      </c>
      <c r="S539">
        <f t="shared" si="26"/>
        <v>2015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 t="s">
        <v>8315</v>
      </c>
      <c r="P540" s="9" t="s">
        <v>8316</v>
      </c>
      <c r="Q540" s="9">
        <f t="shared" si="24"/>
        <v>16934.794710648148</v>
      </c>
      <c r="R540" s="9">
        <f t="shared" si="25"/>
        <v>42473.794710648144</v>
      </c>
      <c r="S540">
        <f t="shared" si="26"/>
        <v>2016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 t="s">
        <v>8315</v>
      </c>
      <c r="P541" s="9" t="s">
        <v>8316</v>
      </c>
      <c r="Q541" s="9">
        <f t="shared" si="24"/>
        <v>16987.049849537038</v>
      </c>
      <c r="R541" s="9">
        <f t="shared" si="25"/>
        <v>42535.049849537041</v>
      </c>
      <c r="S541">
        <f t="shared" si="26"/>
        <v>2016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 t="s">
        <v>8317</v>
      </c>
      <c r="P542" s="9" t="s">
        <v>8318</v>
      </c>
      <c r="Q542" s="9">
        <f t="shared" si="24"/>
        <v>16470.817199074074</v>
      </c>
      <c r="R542" s="9">
        <f t="shared" si="25"/>
        <v>42009.817199074074</v>
      </c>
      <c r="S542">
        <f t="shared" si="26"/>
        <v>2015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 t="s">
        <v>8317</v>
      </c>
      <c r="P543" s="9" t="s">
        <v>8318</v>
      </c>
      <c r="Q543" s="9">
        <f t="shared" si="24"/>
        <v>16737.046689814815</v>
      </c>
      <c r="R543" s="9">
        <f t="shared" si="25"/>
        <v>42276.046689814815</v>
      </c>
      <c r="S543">
        <f t="shared" si="26"/>
        <v>2015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 t="s">
        <v>8317</v>
      </c>
      <c r="P544" s="9" t="s">
        <v>8318</v>
      </c>
      <c r="Q544" s="9">
        <f t="shared" si="24"/>
        <v>16924.695787037035</v>
      </c>
      <c r="R544" s="9">
        <f t="shared" si="25"/>
        <v>42433.737453703703</v>
      </c>
      <c r="S544">
        <f t="shared" si="26"/>
        <v>2016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 t="s">
        <v>8317</v>
      </c>
      <c r="P545" s="9" t="s">
        <v>8318</v>
      </c>
      <c r="Q545" s="9">
        <f t="shared" si="24"/>
        <v>16375.092152777777</v>
      </c>
      <c r="R545" s="9">
        <f t="shared" si="25"/>
        <v>41914.092152777775</v>
      </c>
      <c r="S545">
        <f t="shared" si="26"/>
        <v>2014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 t="s">
        <v>8317</v>
      </c>
      <c r="P546" s="9" t="s">
        <v>8318</v>
      </c>
      <c r="Q546" s="9">
        <f t="shared" si="24"/>
        <v>16986.656944444443</v>
      </c>
      <c r="R546" s="9">
        <f t="shared" si="25"/>
        <v>42525.656944444447</v>
      </c>
      <c r="S546">
        <f t="shared" si="26"/>
        <v>2016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 t="s">
        <v>8317</v>
      </c>
      <c r="P547" s="9" t="s">
        <v>8318</v>
      </c>
      <c r="Q547" s="9">
        <f t="shared" si="24"/>
        <v>16754.634131944444</v>
      </c>
      <c r="R547" s="9">
        <f t="shared" si="25"/>
        <v>42283.592465277776</v>
      </c>
      <c r="S547">
        <f t="shared" si="26"/>
        <v>2015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 t="s">
        <v>8317</v>
      </c>
      <c r="P548" s="9" t="s">
        <v>8318</v>
      </c>
      <c r="Q548" s="9">
        <f t="shared" si="24"/>
        <v>16725.667997685185</v>
      </c>
      <c r="R548" s="9">
        <f t="shared" si="25"/>
        <v>42249.667997685188</v>
      </c>
      <c r="S548">
        <f t="shared" si="26"/>
        <v>2015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 t="s">
        <v>8317</v>
      </c>
      <c r="P549" s="9" t="s">
        <v>8318</v>
      </c>
      <c r="Q549" s="9">
        <f t="shared" si="24"/>
        <v>16841.696342592593</v>
      </c>
      <c r="R549" s="9">
        <f t="shared" si="25"/>
        <v>42380.696342592593</v>
      </c>
      <c r="S549">
        <f t="shared" si="26"/>
        <v>2016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 t="s">
        <v>8317</v>
      </c>
      <c r="P550" s="9" t="s">
        <v>8318</v>
      </c>
      <c r="Q550" s="9">
        <f t="shared" si="24"/>
        <v>16737.903333333332</v>
      </c>
      <c r="R550" s="9">
        <f t="shared" si="25"/>
        <v>42276.903333333335</v>
      </c>
      <c r="S550">
        <f t="shared" si="26"/>
        <v>2015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 t="s">
        <v>8317</v>
      </c>
      <c r="P551" s="9" t="s">
        <v>8318</v>
      </c>
      <c r="Q551" s="9">
        <f t="shared" si="24"/>
        <v>16624.636828703704</v>
      </c>
      <c r="R551" s="9">
        <f t="shared" si="25"/>
        <v>42163.636828703704</v>
      </c>
      <c r="S551">
        <f t="shared" si="26"/>
        <v>2015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 t="s">
        <v>8317</v>
      </c>
      <c r="P552" s="9" t="s">
        <v>8318</v>
      </c>
      <c r="Q552" s="9">
        <f t="shared" si="24"/>
        <v>17197.208333333332</v>
      </c>
      <c r="R552" s="9">
        <f t="shared" si="25"/>
        <v>42753.678761574076</v>
      </c>
      <c r="S552">
        <f t="shared" si="26"/>
        <v>2017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 t="s">
        <v>8317</v>
      </c>
      <c r="P553" s="9" t="s">
        <v>8318</v>
      </c>
      <c r="Q553" s="9">
        <f t="shared" si="24"/>
        <v>16648.745138888891</v>
      </c>
      <c r="R553" s="9">
        <f t="shared" si="25"/>
        <v>42173.275740740741</v>
      </c>
      <c r="S553">
        <f t="shared" si="26"/>
        <v>2015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 t="s">
        <v>8317</v>
      </c>
      <c r="P554" s="9" t="s">
        <v>8318</v>
      </c>
      <c r="Q554" s="9">
        <f t="shared" si="24"/>
        <v>16809.61685185185</v>
      </c>
      <c r="R554" s="9">
        <f t="shared" si="25"/>
        <v>42318.616851851853</v>
      </c>
      <c r="S554">
        <f t="shared" si="26"/>
        <v>2015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 t="s">
        <v>8317</v>
      </c>
      <c r="P555" s="9" t="s">
        <v>8318</v>
      </c>
      <c r="Q555" s="9">
        <f t="shared" si="24"/>
        <v>16388.761469907407</v>
      </c>
      <c r="R555" s="9">
        <f t="shared" si="25"/>
        <v>41927.71980324074</v>
      </c>
      <c r="S555">
        <f t="shared" si="26"/>
        <v>2014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 t="s">
        <v>8317</v>
      </c>
      <c r="P556" s="9" t="s">
        <v>8318</v>
      </c>
      <c r="Q556" s="9">
        <f t="shared" si="24"/>
        <v>16362.684861111111</v>
      </c>
      <c r="R556" s="9">
        <f t="shared" si="25"/>
        <v>41901.684861111113</v>
      </c>
      <c r="S556">
        <f t="shared" si="26"/>
        <v>2014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 t="s">
        <v>8317</v>
      </c>
      <c r="P557" s="9" t="s">
        <v>8318</v>
      </c>
      <c r="Q557" s="9">
        <f t="shared" si="24"/>
        <v>16964.353506944444</v>
      </c>
      <c r="R557" s="9">
        <f t="shared" si="25"/>
        <v>42503.353506944448</v>
      </c>
      <c r="S557">
        <f t="shared" si="26"/>
        <v>2016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 t="s">
        <v>8317</v>
      </c>
      <c r="P558" s="9" t="s">
        <v>8318</v>
      </c>
      <c r="Q558" s="9">
        <f t="shared" si="24"/>
        <v>16806.860150462962</v>
      </c>
      <c r="R558" s="9">
        <f t="shared" si="25"/>
        <v>42345.860150462962</v>
      </c>
      <c r="S558">
        <f t="shared" si="26"/>
        <v>2015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 t="s">
        <v>8317</v>
      </c>
      <c r="P559" s="9" t="s">
        <v>8318</v>
      </c>
      <c r="Q559" s="9">
        <f t="shared" si="24"/>
        <v>17137.983831018519</v>
      </c>
      <c r="R559" s="9">
        <f t="shared" si="25"/>
        <v>42676.942164351851</v>
      </c>
      <c r="S559">
        <f t="shared" si="26"/>
        <v>2016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 t="s">
        <v>8317</v>
      </c>
      <c r="P560" s="9" t="s">
        <v>8318</v>
      </c>
      <c r="Q560" s="9">
        <f t="shared" si="24"/>
        <v>16518.841493055555</v>
      </c>
      <c r="R560" s="9">
        <f t="shared" si="25"/>
        <v>42057.883159722223</v>
      </c>
      <c r="S560">
        <f t="shared" si="26"/>
        <v>2015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 t="s">
        <v>8317</v>
      </c>
      <c r="P561" s="9" t="s">
        <v>8318</v>
      </c>
      <c r="Q561" s="9">
        <f t="shared" si="24"/>
        <v>16782.283101851852</v>
      </c>
      <c r="R561" s="9">
        <f t="shared" si="25"/>
        <v>42321.283101851848</v>
      </c>
      <c r="S561">
        <f t="shared" si="26"/>
        <v>2015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 t="s">
        <v>8317</v>
      </c>
      <c r="P562" s="9" t="s">
        <v>8318</v>
      </c>
      <c r="Q562" s="9">
        <f t="shared" si="24"/>
        <v>16421.771354166667</v>
      </c>
      <c r="R562" s="9">
        <f t="shared" si="25"/>
        <v>41960.771354166667</v>
      </c>
      <c r="S562">
        <f t="shared" si="26"/>
        <v>2014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 t="s">
        <v>8317</v>
      </c>
      <c r="P563" s="9" t="s">
        <v>8318</v>
      </c>
      <c r="Q563" s="9">
        <f t="shared" si="24"/>
        <v>16734.658715277779</v>
      </c>
      <c r="R563" s="9">
        <f t="shared" si="25"/>
        <v>42268.658715277779</v>
      </c>
      <c r="S563">
        <f t="shared" si="26"/>
        <v>2015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 t="s">
        <v>8317</v>
      </c>
      <c r="P564" s="9" t="s">
        <v>8318</v>
      </c>
      <c r="Q564" s="9">
        <f t="shared" si="24"/>
        <v>17153.389062500002</v>
      </c>
      <c r="R564" s="9">
        <f t="shared" si="25"/>
        <v>42692.389062500006</v>
      </c>
      <c r="S564">
        <f t="shared" si="26"/>
        <v>2016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 t="s">
        <v>8317</v>
      </c>
      <c r="P565" s="9" t="s">
        <v>8318</v>
      </c>
      <c r="Q565" s="9">
        <f t="shared" si="24"/>
        <v>16483.069988425927</v>
      </c>
      <c r="R565" s="9">
        <f t="shared" si="25"/>
        <v>42022.069988425923</v>
      </c>
      <c r="S565">
        <f t="shared" si="26"/>
        <v>2015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 t="s">
        <v>8317</v>
      </c>
      <c r="P566" s="9" t="s">
        <v>8318</v>
      </c>
      <c r="Q566" s="9">
        <f t="shared" si="24"/>
        <v>16872.942997685186</v>
      </c>
      <c r="R566" s="9">
        <f t="shared" si="25"/>
        <v>42411.942997685182</v>
      </c>
      <c r="S566">
        <f t="shared" si="26"/>
        <v>2016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 t="s">
        <v>8317</v>
      </c>
      <c r="P567" s="9" t="s">
        <v>8318</v>
      </c>
      <c r="Q567" s="9">
        <f t="shared" si="24"/>
        <v>16626.785289351854</v>
      </c>
      <c r="R567" s="9">
        <f t="shared" si="25"/>
        <v>42165.785289351858</v>
      </c>
      <c r="S567">
        <f t="shared" si="26"/>
        <v>2015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 t="s">
        <v>8317</v>
      </c>
      <c r="P568" s="9" t="s">
        <v>8318</v>
      </c>
      <c r="Q568" s="9">
        <f t="shared" si="24"/>
        <v>16996.684409722224</v>
      </c>
      <c r="R568" s="9">
        <f t="shared" si="25"/>
        <v>42535.68440972222</v>
      </c>
      <c r="S568">
        <f t="shared" si="26"/>
        <v>2016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 t="s">
        <v>8317</v>
      </c>
      <c r="P569" s="9" t="s">
        <v>8318</v>
      </c>
      <c r="Q569" s="9">
        <f t="shared" si="24"/>
        <v>16436.842523148149</v>
      </c>
      <c r="R569" s="9">
        <f t="shared" si="25"/>
        <v>41975.842523148152</v>
      </c>
      <c r="S569">
        <f t="shared" si="26"/>
        <v>2014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 t="s">
        <v>8317</v>
      </c>
      <c r="P570" s="9" t="s">
        <v>8318</v>
      </c>
      <c r="Q570" s="9">
        <f t="shared" si="24"/>
        <v>16816.458333333332</v>
      </c>
      <c r="R570" s="9">
        <f t="shared" si="25"/>
        <v>42348.9215625</v>
      </c>
      <c r="S570">
        <f t="shared" si="26"/>
        <v>2015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 t="s">
        <v>8317</v>
      </c>
      <c r="P571" s="9" t="s">
        <v>8318</v>
      </c>
      <c r="Q571" s="9">
        <f t="shared" si="24"/>
        <v>16801.847361111111</v>
      </c>
      <c r="R571" s="9">
        <f t="shared" si="25"/>
        <v>42340.847361111111</v>
      </c>
      <c r="S571">
        <f t="shared" si="26"/>
        <v>2015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 t="s">
        <v>8317</v>
      </c>
      <c r="P572" s="9" t="s">
        <v>8318</v>
      </c>
      <c r="Q572" s="9">
        <f t="shared" si="24"/>
        <v>16849.798252314817</v>
      </c>
      <c r="R572" s="9">
        <f t="shared" si="25"/>
        <v>42388.798252314817</v>
      </c>
      <c r="S572">
        <f t="shared" si="26"/>
        <v>2016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 t="s">
        <v>8317</v>
      </c>
      <c r="P573" s="9" t="s">
        <v>8318</v>
      </c>
      <c r="Q573" s="9">
        <f t="shared" si="24"/>
        <v>16643.165972222221</v>
      </c>
      <c r="R573" s="9">
        <f t="shared" si="25"/>
        <v>42192.816238425927</v>
      </c>
      <c r="S573">
        <f t="shared" si="26"/>
        <v>2015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 t="s">
        <v>8317</v>
      </c>
      <c r="P574" s="9" t="s">
        <v>8318</v>
      </c>
      <c r="Q574" s="9">
        <f t="shared" si="24"/>
        <v>16743.757962962962</v>
      </c>
      <c r="R574" s="9">
        <f t="shared" si="25"/>
        <v>42282.71629629629</v>
      </c>
      <c r="S574">
        <f t="shared" si="26"/>
        <v>2015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 t="s">
        <v>8317</v>
      </c>
      <c r="P575" s="9" t="s">
        <v>8318</v>
      </c>
      <c r="Q575" s="9">
        <f t="shared" si="24"/>
        <v>16453.05</v>
      </c>
      <c r="R575" s="9">
        <f t="shared" si="25"/>
        <v>41963.050127314811</v>
      </c>
      <c r="S575">
        <f t="shared" si="26"/>
        <v>2014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 t="s">
        <v>8317</v>
      </c>
      <c r="P576" s="9" t="s">
        <v>8318</v>
      </c>
      <c r="Q576" s="9">
        <f t="shared" si="24"/>
        <v>17093.443368055556</v>
      </c>
      <c r="R576" s="9">
        <f t="shared" si="25"/>
        <v>42632.443368055552</v>
      </c>
      <c r="S576">
        <f t="shared" si="26"/>
        <v>2016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 t="s">
        <v>8317</v>
      </c>
      <c r="P577" s="9" t="s">
        <v>8318</v>
      </c>
      <c r="Q577" s="9">
        <f t="shared" si="24"/>
        <v>16599.692627314816</v>
      </c>
      <c r="R577" s="9">
        <f t="shared" si="25"/>
        <v>42138.692627314813</v>
      </c>
      <c r="S577">
        <f t="shared" si="26"/>
        <v>2015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 t="s">
        <v>8317</v>
      </c>
      <c r="P578" s="9" t="s">
        <v>8318</v>
      </c>
      <c r="Q578" s="9">
        <f t="shared" si="24"/>
        <v>16522.43</v>
      </c>
      <c r="R578" s="9">
        <f t="shared" si="25"/>
        <v>42031.471666666665</v>
      </c>
      <c r="S578">
        <f t="shared" si="26"/>
        <v>2015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 t="s">
        <v>8317</v>
      </c>
      <c r="P579" s="9" t="s">
        <v>8318</v>
      </c>
      <c r="Q579" s="9">
        <f t="shared" ref="Q579:Q642" si="27">(((I579/60)/60)/24)</f>
        <v>16941.589143518519</v>
      </c>
      <c r="R579" s="9">
        <f t="shared" ref="R579:R642" si="28">(((J579/60)/60)/24)+DATE(1970,1,1)</f>
        <v>42450.589143518519</v>
      </c>
      <c r="S579">
        <f t="shared" ref="S579:S642" si="29">YEAR(R579)</f>
        <v>2016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 t="s">
        <v>8317</v>
      </c>
      <c r="P580" s="9" t="s">
        <v>8318</v>
      </c>
      <c r="Q580" s="9">
        <f t="shared" si="27"/>
        <v>16685.578622685185</v>
      </c>
      <c r="R580" s="9">
        <f t="shared" si="28"/>
        <v>42230.578622685185</v>
      </c>
      <c r="S580">
        <f t="shared" si="29"/>
        <v>2015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 t="s">
        <v>8317</v>
      </c>
      <c r="P581" s="9" t="s">
        <v>8318</v>
      </c>
      <c r="Q581" s="9">
        <f t="shared" si="27"/>
        <v>16429.852118055558</v>
      </c>
      <c r="R581" s="9">
        <f t="shared" si="28"/>
        <v>41968.852118055554</v>
      </c>
      <c r="S581">
        <f t="shared" si="29"/>
        <v>2014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 t="s">
        <v>8317</v>
      </c>
      <c r="P582" s="9" t="s">
        <v>8318</v>
      </c>
      <c r="Q582" s="9">
        <f t="shared" si="27"/>
        <v>17066.908182870371</v>
      </c>
      <c r="R582" s="9">
        <f t="shared" si="28"/>
        <v>42605.908182870371</v>
      </c>
      <c r="S582">
        <f t="shared" si="29"/>
        <v>2016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 t="s">
        <v>8317</v>
      </c>
      <c r="P583" s="9" t="s">
        <v>8318</v>
      </c>
      <c r="Q583" s="9">
        <f t="shared" si="27"/>
        <v>16649.012777777778</v>
      </c>
      <c r="R583" s="9">
        <f t="shared" si="28"/>
        <v>42188.012777777782</v>
      </c>
      <c r="S583">
        <f t="shared" si="29"/>
        <v>2015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 t="s">
        <v>8317</v>
      </c>
      <c r="P584" s="9" t="s">
        <v>8318</v>
      </c>
      <c r="Q584" s="9">
        <f t="shared" si="27"/>
        <v>16509.75</v>
      </c>
      <c r="R584" s="9">
        <f t="shared" si="28"/>
        <v>42055.739803240736</v>
      </c>
      <c r="S584">
        <f t="shared" si="29"/>
        <v>2015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 t="s">
        <v>8317</v>
      </c>
      <c r="P585" s="9" t="s">
        <v>8318</v>
      </c>
      <c r="Q585" s="9">
        <f t="shared" si="27"/>
        <v>16513.896840277779</v>
      </c>
      <c r="R585" s="9">
        <f t="shared" si="28"/>
        <v>42052.93850694444</v>
      </c>
      <c r="S585">
        <f t="shared" si="29"/>
        <v>2015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 t="s">
        <v>8317</v>
      </c>
      <c r="P586" s="9" t="s">
        <v>8318</v>
      </c>
      <c r="Q586" s="9">
        <f t="shared" si="27"/>
        <v>16510.674953703703</v>
      </c>
      <c r="R586" s="9">
        <f t="shared" si="28"/>
        <v>42049.716620370367</v>
      </c>
      <c r="S586">
        <f t="shared" si="29"/>
        <v>2015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 t="s">
        <v>8317</v>
      </c>
      <c r="P587" s="9" t="s">
        <v>8318</v>
      </c>
      <c r="Q587" s="9">
        <f t="shared" si="27"/>
        <v>16770</v>
      </c>
      <c r="R587" s="9">
        <f t="shared" si="28"/>
        <v>42283.3909375</v>
      </c>
      <c r="S587">
        <f t="shared" si="29"/>
        <v>2015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 t="s">
        <v>8317</v>
      </c>
      <c r="P588" s="9" t="s">
        <v>8318</v>
      </c>
      <c r="Q588" s="9">
        <f t="shared" si="27"/>
        <v>16481.854247685184</v>
      </c>
      <c r="R588" s="9">
        <f t="shared" si="28"/>
        <v>42020.854247685187</v>
      </c>
      <c r="S588">
        <f t="shared" si="29"/>
        <v>2015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 t="s">
        <v>8317</v>
      </c>
      <c r="P589" s="9" t="s">
        <v>8318</v>
      </c>
      <c r="Q589" s="9">
        <f t="shared" si="27"/>
        <v>16541.757326388888</v>
      </c>
      <c r="R589" s="9">
        <f t="shared" si="28"/>
        <v>42080.757326388892</v>
      </c>
      <c r="S589">
        <f t="shared" si="29"/>
        <v>2015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 t="s">
        <v>8317</v>
      </c>
      <c r="P590" s="9" t="s">
        <v>8318</v>
      </c>
      <c r="Q590" s="9">
        <f t="shared" si="27"/>
        <v>17122.811180555556</v>
      </c>
      <c r="R590" s="9">
        <f t="shared" si="28"/>
        <v>42631.769513888896</v>
      </c>
      <c r="S590">
        <f t="shared" si="29"/>
        <v>2016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 t="s">
        <v>8317</v>
      </c>
      <c r="P591" s="9" t="s">
        <v>8318</v>
      </c>
      <c r="Q591" s="9">
        <f t="shared" si="27"/>
        <v>16624.614571759259</v>
      </c>
      <c r="R591" s="9">
        <f t="shared" si="28"/>
        <v>42178.614571759259</v>
      </c>
      <c r="S591">
        <f t="shared" si="29"/>
        <v>2015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 t="s">
        <v>8317</v>
      </c>
      <c r="P592" s="9" t="s">
        <v>8318</v>
      </c>
      <c r="Q592" s="9">
        <f t="shared" si="27"/>
        <v>16839.542361111111</v>
      </c>
      <c r="R592" s="9">
        <f t="shared" si="28"/>
        <v>42377.554756944446</v>
      </c>
      <c r="S592">
        <f t="shared" si="29"/>
        <v>2016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 t="s">
        <v>8317</v>
      </c>
      <c r="P593" s="9" t="s">
        <v>8318</v>
      </c>
      <c r="Q593" s="9">
        <f t="shared" si="27"/>
        <v>16638.543171296296</v>
      </c>
      <c r="R593" s="9">
        <f t="shared" si="28"/>
        <v>42177.543171296296</v>
      </c>
      <c r="S593">
        <f t="shared" si="29"/>
        <v>2015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 t="s">
        <v>8317</v>
      </c>
      <c r="P594" s="9" t="s">
        <v>8318</v>
      </c>
      <c r="Q594" s="9">
        <f t="shared" si="27"/>
        <v>16407.232175925925</v>
      </c>
      <c r="R594" s="9">
        <f t="shared" si="28"/>
        <v>41946.232175925928</v>
      </c>
      <c r="S594">
        <f t="shared" si="29"/>
        <v>2014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 t="s">
        <v>8317</v>
      </c>
      <c r="P595" s="9" t="s">
        <v>8318</v>
      </c>
      <c r="Q595" s="9">
        <f t="shared" si="27"/>
        <v>16531.635937499999</v>
      </c>
      <c r="R595" s="9">
        <f t="shared" si="28"/>
        <v>42070.677604166667</v>
      </c>
      <c r="S595">
        <f t="shared" si="29"/>
        <v>2015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 t="s">
        <v>8317</v>
      </c>
      <c r="P596" s="9" t="s">
        <v>8318</v>
      </c>
      <c r="Q596" s="9">
        <f t="shared" si="27"/>
        <v>16907.780162037037</v>
      </c>
      <c r="R596" s="9">
        <f t="shared" si="28"/>
        <v>42446.780162037037</v>
      </c>
      <c r="S596">
        <f t="shared" si="29"/>
        <v>2016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 t="s">
        <v>8317</v>
      </c>
      <c r="P597" s="9" t="s">
        <v>8318</v>
      </c>
      <c r="Q597" s="9">
        <f t="shared" si="27"/>
        <v>16559.069884259257</v>
      </c>
      <c r="R597" s="9">
        <f t="shared" si="28"/>
        <v>42083.069884259254</v>
      </c>
      <c r="S597">
        <f t="shared" si="29"/>
        <v>2015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 t="s">
        <v>8317</v>
      </c>
      <c r="P598" s="9" t="s">
        <v>8318</v>
      </c>
      <c r="Q598" s="9">
        <f t="shared" si="27"/>
        <v>17107.896898148148</v>
      </c>
      <c r="R598" s="9">
        <f t="shared" si="28"/>
        <v>42646.896898148145</v>
      </c>
      <c r="S598">
        <f t="shared" si="29"/>
        <v>2016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 t="s">
        <v>8317</v>
      </c>
      <c r="P599" s="9" t="s">
        <v>8318</v>
      </c>
      <c r="Q599" s="9">
        <f t="shared" si="27"/>
        <v>17013.666666666668</v>
      </c>
      <c r="R599" s="9">
        <f t="shared" si="28"/>
        <v>42545.705266203702</v>
      </c>
      <c r="S599">
        <f t="shared" si="29"/>
        <v>2016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 t="s">
        <v>8317</v>
      </c>
      <c r="P600" s="9" t="s">
        <v>8318</v>
      </c>
      <c r="Q600" s="9">
        <f t="shared" si="27"/>
        <v>16409.002094907406</v>
      </c>
      <c r="R600" s="9">
        <f t="shared" si="28"/>
        <v>41948.00209490741</v>
      </c>
      <c r="S600">
        <f t="shared" si="29"/>
        <v>2014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 t="s">
        <v>8317</v>
      </c>
      <c r="P601" s="9" t="s">
        <v>8318</v>
      </c>
      <c r="Q601" s="9">
        <f t="shared" si="27"/>
        <v>16502.636111111111</v>
      </c>
      <c r="R601" s="9">
        <f t="shared" si="28"/>
        <v>42047.812523148154</v>
      </c>
      <c r="S601">
        <f t="shared" si="29"/>
        <v>2015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 t="s">
        <v>8317</v>
      </c>
      <c r="P602" s="9" t="s">
        <v>8318</v>
      </c>
      <c r="Q602" s="9">
        <f t="shared" si="27"/>
        <v>16564.798171296297</v>
      </c>
      <c r="R602" s="9">
        <f t="shared" si="28"/>
        <v>42073.798171296294</v>
      </c>
      <c r="S602">
        <f t="shared" si="29"/>
        <v>2015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 t="s">
        <v>8317</v>
      </c>
      <c r="P603" s="9" t="s">
        <v>8318</v>
      </c>
      <c r="Q603" s="9">
        <f t="shared" si="27"/>
        <v>16430.858090277776</v>
      </c>
      <c r="R603" s="9">
        <f t="shared" si="28"/>
        <v>41969.858090277776</v>
      </c>
      <c r="S603">
        <f t="shared" si="29"/>
        <v>2014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 t="s">
        <v>8317</v>
      </c>
      <c r="P604" s="9" t="s">
        <v>8318</v>
      </c>
      <c r="Q604" s="9">
        <f t="shared" si="27"/>
        <v>16604.794155092593</v>
      </c>
      <c r="R604" s="9">
        <f t="shared" si="28"/>
        <v>42143.79415509259</v>
      </c>
      <c r="S604">
        <f t="shared" si="29"/>
        <v>2015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 t="s">
        <v>8317</v>
      </c>
      <c r="P605" s="9" t="s">
        <v>8318</v>
      </c>
      <c r="Q605" s="9">
        <f t="shared" si="27"/>
        <v>16296.639155092593</v>
      </c>
      <c r="R605" s="9">
        <f t="shared" si="28"/>
        <v>41835.639155092591</v>
      </c>
      <c r="S605">
        <f t="shared" si="29"/>
        <v>2014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 t="s">
        <v>8317</v>
      </c>
      <c r="P606" s="9" t="s">
        <v>8318</v>
      </c>
      <c r="Q606" s="9">
        <f t="shared" si="27"/>
        <v>16310.035370370371</v>
      </c>
      <c r="R606" s="9">
        <f t="shared" si="28"/>
        <v>41849.035370370373</v>
      </c>
      <c r="S606">
        <f t="shared" si="29"/>
        <v>2014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 t="s">
        <v>8317</v>
      </c>
      <c r="P607" s="9" t="s">
        <v>8318</v>
      </c>
      <c r="Q607" s="9">
        <f t="shared" si="27"/>
        <v>16670.357731481479</v>
      </c>
      <c r="R607" s="9">
        <f t="shared" si="28"/>
        <v>42194.357731481476</v>
      </c>
      <c r="S607">
        <f t="shared" si="29"/>
        <v>2015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 t="s">
        <v>8317</v>
      </c>
      <c r="P608" s="9" t="s">
        <v>8318</v>
      </c>
      <c r="Q608" s="9">
        <f t="shared" si="27"/>
        <v>16579.625</v>
      </c>
      <c r="R608" s="9">
        <f t="shared" si="28"/>
        <v>42102.650567129633</v>
      </c>
      <c r="S608">
        <f t="shared" si="29"/>
        <v>2015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 t="s">
        <v>8317</v>
      </c>
      <c r="P609" s="9" t="s">
        <v>8318</v>
      </c>
      <c r="Q609" s="9">
        <f t="shared" si="27"/>
        <v>16761.867314814815</v>
      </c>
      <c r="R609" s="9">
        <f t="shared" si="28"/>
        <v>42300.825648148151</v>
      </c>
      <c r="S609">
        <f t="shared" si="29"/>
        <v>2015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 t="s">
        <v>8317</v>
      </c>
      <c r="P610" s="9" t="s">
        <v>8318</v>
      </c>
      <c r="Q610" s="9">
        <f t="shared" si="27"/>
        <v>16601.921064814815</v>
      </c>
      <c r="R610" s="9">
        <f t="shared" si="28"/>
        <v>42140.921064814815</v>
      </c>
      <c r="S610">
        <f t="shared" si="29"/>
        <v>2015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 t="s">
        <v>8317</v>
      </c>
      <c r="P611" s="9" t="s">
        <v>8318</v>
      </c>
      <c r="Q611" s="9">
        <f t="shared" si="27"/>
        <v>16768.07574074074</v>
      </c>
      <c r="R611" s="9">
        <f t="shared" si="28"/>
        <v>42307.034074074079</v>
      </c>
      <c r="S611">
        <f t="shared" si="29"/>
        <v>2015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 t="s">
        <v>8317</v>
      </c>
      <c r="P612" s="9" t="s">
        <v>8318</v>
      </c>
      <c r="Q612" s="9">
        <f t="shared" si="27"/>
        <v>16547.830856481483</v>
      </c>
      <c r="R612" s="9">
        <f t="shared" si="28"/>
        <v>42086.83085648148</v>
      </c>
      <c r="S612">
        <f t="shared" si="29"/>
        <v>2015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 t="s">
        <v>8317</v>
      </c>
      <c r="P613" s="9" t="s">
        <v>8318</v>
      </c>
      <c r="Q613" s="9">
        <f t="shared" si="27"/>
        <v>16819.560613425925</v>
      </c>
      <c r="R613" s="9">
        <f t="shared" si="28"/>
        <v>42328.560613425929</v>
      </c>
      <c r="S613">
        <f t="shared" si="29"/>
        <v>2015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 t="s">
        <v>8317</v>
      </c>
      <c r="P614" s="9" t="s">
        <v>8318</v>
      </c>
      <c r="Q614" s="9">
        <f t="shared" si="27"/>
        <v>17046.031782407405</v>
      </c>
      <c r="R614" s="9">
        <f t="shared" si="28"/>
        <v>42585.031782407401</v>
      </c>
      <c r="S614">
        <f t="shared" si="29"/>
        <v>2016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 t="s">
        <v>8317</v>
      </c>
      <c r="P615" s="9" t="s">
        <v>8318</v>
      </c>
      <c r="Q615" s="9">
        <f t="shared" si="27"/>
        <v>16709.207638888889</v>
      </c>
      <c r="R615" s="9">
        <f t="shared" si="28"/>
        <v>42247.496759259258</v>
      </c>
      <c r="S615">
        <f t="shared" si="29"/>
        <v>2015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 t="s">
        <v>8317</v>
      </c>
      <c r="P616" s="9" t="s">
        <v>8318</v>
      </c>
      <c r="Q616" s="9">
        <f t="shared" si="27"/>
        <v>16976.061805555557</v>
      </c>
      <c r="R616" s="9">
        <f t="shared" si="28"/>
        <v>42515.061805555553</v>
      </c>
      <c r="S616">
        <f t="shared" si="29"/>
        <v>2016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 t="s">
        <v>8317</v>
      </c>
      <c r="P617" s="9" t="s">
        <v>8318</v>
      </c>
      <c r="Q617" s="9">
        <f t="shared" si="27"/>
        <v>16703.122210648147</v>
      </c>
      <c r="R617" s="9">
        <f t="shared" si="28"/>
        <v>42242.122210648144</v>
      </c>
      <c r="S617">
        <f t="shared" si="29"/>
        <v>2015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 t="s">
        <v>8317</v>
      </c>
      <c r="P618" s="9" t="s">
        <v>8318</v>
      </c>
      <c r="Q618" s="9">
        <f t="shared" si="27"/>
        <v>17222.376238425928</v>
      </c>
      <c r="R618" s="9">
        <f t="shared" si="28"/>
        <v>42761.376238425932</v>
      </c>
      <c r="S618">
        <f t="shared" si="29"/>
        <v>2017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 t="s">
        <v>8317</v>
      </c>
      <c r="P619" s="9" t="s">
        <v>8318</v>
      </c>
      <c r="Q619" s="9">
        <f t="shared" si="27"/>
        <v>16563.34309027778</v>
      </c>
      <c r="R619" s="9">
        <f t="shared" si="28"/>
        <v>42087.343090277776</v>
      </c>
      <c r="S619">
        <f t="shared" si="29"/>
        <v>2015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 t="s">
        <v>8317</v>
      </c>
      <c r="P620" s="9" t="s">
        <v>8318</v>
      </c>
      <c r="Q620" s="9">
        <f t="shared" si="27"/>
        <v>16778.810219907406</v>
      </c>
      <c r="R620" s="9">
        <f t="shared" si="28"/>
        <v>42317.810219907406</v>
      </c>
      <c r="S620">
        <f t="shared" si="29"/>
        <v>2015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 t="s">
        <v>8317</v>
      </c>
      <c r="P621" s="9" t="s">
        <v>8318</v>
      </c>
      <c r="Q621" s="9">
        <f t="shared" si="27"/>
        <v>16399.692013888889</v>
      </c>
      <c r="R621" s="9">
        <f t="shared" si="28"/>
        <v>41908.650347222225</v>
      </c>
      <c r="S621">
        <f t="shared" si="29"/>
        <v>2014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 t="s">
        <v>8317</v>
      </c>
      <c r="P622" s="9" t="s">
        <v>8318</v>
      </c>
      <c r="Q622" s="9">
        <f t="shared" si="27"/>
        <v>16307.716875</v>
      </c>
      <c r="R622" s="9">
        <f t="shared" si="28"/>
        <v>41831.716874999998</v>
      </c>
      <c r="S622">
        <f t="shared" si="29"/>
        <v>2014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 t="s">
        <v>8317</v>
      </c>
      <c r="P623" s="9" t="s">
        <v>8318</v>
      </c>
      <c r="Q623" s="9">
        <f t="shared" si="27"/>
        <v>16989.987696759261</v>
      </c>
      <c r="R623" s="9">
        <f t="shared" si="28"/>
        <v>42528.987696759257</v>
      </c>
      <c r="S623">
        <f t="shared" si="29"/>
        <v>2016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 t="s">
        <v>8317</v>
      </c>
      <c r="P624" s="9" t="s">
        <v>8318</v>
      </c>
      <c r="Q624" s="9">
        <f t="shared" si="27"/>
        <v>16983.774745370371</v>
      </c>
      <c r="R624" s="9">
        <f t="shared" si="28"/>
        <v>42532.774745370371</v>
      </c>
      <c r="S624">
        <f t="shared" si="29"/>
        <v>2016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 t="s">
        <v>8317</v>
      </c>
      <c r="P625" s="9" t="s">
        <v>8318</v>
      </c>
      <c r="Q625" s="9">
        <f t="shared" si="27"/>
        <v>16583.009224537036</v>
      </c>
      <c r="R625" s="9">
        <f t="shared" si="28"/>
        <v>42122.009224537032</v>
      </c>
      <c r="S625">
        <f t="shared" si="29"/>
        <v>2015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 t="s">
        <v>8317</v>
      </c>
      <c r="P626" s="9" t="s">
        <v>8318</v>
      </c>
      <c r="Q626" s="9">
        <f t="shared" si="27"/>
        <v>16569.988900462962</v>
      </c>
      <c r="R626" s="9">
        <f t="shared" si="28"/>
        <v>42108.988900462966</v>
      </c>
      <c r="S626">
        <f t="shared" si="29"/>
        <v>2015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 t="s">
        <v>8317</v>
      </c>
      <c r="P627" s="9" t="s">
        <v>8318</v>
      </c>
      <c r="Q627" s="9">
        <f t="shared" si="27"/>
        <v>17251.853900462964</v>
      </c>
      <c r="R627" s="9">
        <f t="shared" si="28"/>
        <v>42790.895567129628</v>
      </c>
      <c r="S627">
        <f t="shared" si="29"/>
        <v>2017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 t="s">
        <v>8317</v>
      </c>
      <c r="P628" s="9" t="s">
        <v>8318</v>
      </c>
      <c r="Q628" s="9">
        <f t="shared" si="27"/>
        <v>16662.556944444445</v>
      </c>
      <c r="R628" s="9">
        <f t="shared" si="28"/>
        <v>42198.559479166666</v>
      </c>
      <c r="S628">
        <f t="shared" si="29"/>
        <v>2015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 t="s">
        <v>8317</v>
      </c>
      <c r="P629" s="9" t="s">
        <v>8318</v>
      </c>
      <c r="Q629" s="9">
        <f t="shared" si="27"/>
        <v>16874.958333333332</v>
      </c>
      <c r="R629" s="9">
        <f t="shared" si="28"/>
        <v>42384.306840277779</v>
      </c>
      <c r="S629">
        <f t="shared" si="29"/>
        <v>2016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 t="s">
        <v>8317</v>
      </c>
      <c r="P630" s="9" t="s">
        <v>8318</v>
      </c>
      <c r="Q630" s="9">
        <f t="shared" si="27"/>
        <v>16264.692789351851</v>
      </c>
      <c r="R630" s="9">
        <f t="shared" si="28"/>
        <v>41803.692789351851</v>
      </c>
      <c r="S630">
        <f t="shared" si="29"/>
        <v>2014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 t="s">
        <v>8317</v>
      </c>
      <c r="P631" s="9" t="s">
        <v>8318</v>
      </c>
      <c r="Q631" s="9">
        <f t="shared" si="27"/>
        <v>16935.637824074071</v>
      </c>
      <c r="R631" s="9">
        <f t="shared" si="28"/>
        <v>42474.637824074074</v>
      </c>
      <c r="S631">
        <f t="shared" si="29"/>
        <v>2016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 t="s">
        <v>8317</v>
      </c>
      <c r="P632" s="9" t="s">
        <v>8318</v>
      </c>
      <c r="Q632" s="9">
        <f t="shared" si="27"/>
        <v>16684.215277777777</v>
      </c>
      <c r="R632" s="9">
        <f t="shared" si="28"/>
        <v>42223.619456018518</v>
      </c>
      <c r="S632">
        <f t="shared" si="29"/>
        <v>2015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 t="s">
        <v>8317</v>
      </c>
      <c r="P633" s="9" t="s">
        <v>8318</v>
      </c>
      <c r="Q633" s="9">
        <f t="shared" si="27"/>
        <v>16949.772326388887</v>
      </c>
      <c r="R633" s="9">
        <f t="shared" si="28"/>
        <v>42489.772326388891</v>
      </c>
      <c r="S633">
        <f t="shared" si="29"/>
        <v>2016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 t="s">
        <v>8317</v>
      </c>
      <c r="P634" s="9" t="s">
        <v>8318</v>
      </c>
      <c r="Q634" s="9">
        <f t="shared" si="27"/>
        <v>16764.700983796298</v>
      </c>
      <c r="R634" s="9">
        <f t="shared" si="28"/>
        <v>42303.659317129626</v>
      </c>
      <c r="S634">
        <f t="shared" si="29"/>
        <v>2015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 t="s">
        <v>8317</v>
      </c>
      <c r="P635" s="9" t="s">
        <v>8318</v>
      </c>
      <c r="Q635" s="9">
        <f t="shared" si="27"/>
        <v>16969.958333333332</v>
      </c>
      <c r="R635" s="9">
        <f t="shared" si="28"/>
        <v>42507.29932870371</v>
      </c>
      <c r="S635">
        <f t="shared" si="29"/>
        <v>2016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 t="s">
        <v>8317</v>
      </c>
      <c r="P636" s="9" t="s">
        <v>8318</v>
      </c>
      <c r="Q636" s="9">
        <f t="shared" si="27"/>
        <v>16492.928576388887</v>
      </c>
      <c r="R636" s="9">
        <f t="shared" si="28"/>
        <v>42031.928576388891</v>
      </c>
      <c r="S636">
        <f t="shared" si="29"/>
        <v>2015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 t="s">
        <v>8317</v>
      </c>
      <c r="P637" s="9" t="s">
        <v>8318</v>
      </c>
      <c r="Q637" s="9">
        <f t="shared" si="27"/>
        <v>16537.092152777779</v>
      </c>
      <c r="R637" s="9">
        <f t="shared" si="28"/>
        <v>42076.092152777783</v>
      </c>
      <c r="S637">
        <f t="shared" si="29"/>
        <v>2015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 t="s">
        <v>8317</v>
      </c>
      <c r="P638" s="9" t="s">
        <v>8318</v>
      </c>
      <c r="Q638" s="9">
        <f t="shared" si="27"/>
        <v>16592.449305555554</v>
      </c>
      <c r="R638" s="9">
        <f t="shared" si="28"/>
        <v>42131.455439814818</v>
      </c>
      <c r="S638">
        <f t="shared" si="29"/>
        <v>2015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 t="s">
        <v>8317</v>
      </c>
      <c r="P639" s="9" t="s">
        <v>8318</v>
      </c>
      <c r="Q639" s="9">
        <f t="shared" si="27"/>
        <v>17222.961111111112</v>
      </c>
      <c r="R639" s="9">
        <f t="shared" si="28"/>
        <v>42762.962013888886</v>
      </c>
      <c r="S639">
        <f t="shared" si="29"/>
        <v>2017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 t="s">
        <v>8317</v>
      </c>
      <c r="P640" s="9" t="s">
        <v>8318</v>
      </c>
      <c r="Q640" s="9">
        <f t="shared" si="27"/>
        <v>17250.55164351852</v>
      </c>
      <c r="R640" s="9">
        <f t="shared" si="28"/>
        <v>42759.593310185184</v>
      </c>
      <c r="S640">
        <f t="shared" si="29"/>
        <v>2017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 t="s">
        <v>8317</v>
      </c>
      <c r="P641" s="9" t="s">
        <v>8318</v>
      </c>
      <c r="Q641" s="9">
        <f t="shared" si="27"/>
        <v>16356.583275462965</v>
      </c>
      <c r="R641" s="9">
        <f t="shared" si="28"/>
        <v>41865.583275462966</v>
      </c>
      <c r="S641">
        <f t="shared" si="29"/>
        <v>2014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 t="s">
        <v>8317</v>
      </c>
      <c r="P642" s="9" t="s">
        <v>8319</v>
      </c>
      <c r="Q642" s="9">
        <f t="shared" si="27"/>
        <v>17129.958333333332</v>
      </c>
      <c r="R642" s="9">
        <f t="shared" si="28"/>
        <v>42683.420312500006</v>
      </c>
      <c r="S642">
        <f t="shared" si="29"/>
        <v>2016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 t="s">
        <v>8317</v>
      </c>
      <c r="P643" s="9" t="s">
        <v>8319</v>
      </c>
      <c r="Q643" s="9">
        <f t="shared" ref="Q643:Q706" si="30">(((I643/60)/60)/24)</f>
        <v>16660.57</v>
      </c>
      <c r="R643" s="9">
        <f t="shared" ref="R643:R706" si="31">(((J643/60)/60)/24)+DATE(1970,1,1)</f>
        <v>42199.57</v>
      </c>
      <c r="S643">
        <f t="shared" ref="S643:S706" si="32">YEAR(R643)</f>
        <v>2015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 t="s">
        <v>8317</v>
      </c>
      <c r="P644" s="9" t="s">
        <v>8319</v>
      </c>
      <c r="Q644" s="9">
        <f t="shared" si="30"/>
        <v>16666.651319444445</v>
      </c>
      <c r="R644" s="9">
        <f t="shared" si="31"/>
        <v>42199.651319444441</v>
      </c>
      <c r="S644">
        <f t="shared" si="32"/>
        <v>2015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 t="s">
        <v>8317</v>
      </c>
      <c r="P645" s="9" t="s">
        <v>8319</v>
      </c>
      <c r="Q645" s="9">
        <f t="shared" si="30"/>
        <v>16586.642071759259</v>
      </c>
      <c r="R645" s="9">
        <f t="shared" si="31"/>
        <v>42100.642071759255</v>
      </c>
      <c r="S645">
        <f t="shared" si="32"/>
        <v>2015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 t="s">
        <v>8317</v>
      </c>
      <c r="P646" s="9" t="s">
        <v>8319</v>
      </c>
      <c r="Q646" s="9">
        <f t="shared" si="30"/>
        <v>16372.041666666666</v>
      </c>
      <c r="R646" s="9">
        <f t="shared" si="31"/>
        <v>41898.665960648148</v>
      </c>
      <c r="S646">
        <f t="shared" si="32"/>
        <v>2014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 t="s">
        <v>8317</v>
      </c>
      <c r="P647" s="9" t="s">
        <v>8319</v>
      </c>
      <c r="Q647" s="9">
        <f t="shared" si="30"/>
        <v>17025.026319444445</v>
      </c>
      <c r="R647" s="9">
        <f t="shared" si="31"/>
        <v>42564.026319444441</v>
      </c>
      <c r="S647">
        <f t="shared" si="32"/>
        <v>2016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 t="s">
        <v>8317</v>
      </c>
      <c r="P648" s="9" t="s">
        <v>8319</v>
      </c>
      <c r="Q648" s="9">
        <f t="shared" si="30"/>
        <v>16293.852627314816</v>
      </c>
      <c r="R648" s="9">
        <f t="shared" si="31"/>
        <v>41832.852627314816</v>
      </c>
      <c r="S648">
        <f t="shared" si="32"/>
        <v>2014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 t="s">
        <v>8317</v>
      </c>
      <c r="P649" s="9" t="s">
        <v>8319</v>
      </c>
      <c r="Q649" s="9">
        <f t="shared" si="30"/>
        <v>16877.726261574073</v>
      </c>
      <c r="R649" s="9">
        <f t="shared" si="31"/>
        <v>42416.767928240741</v>
      </c>
      <c r="S649">
        <f t="shared" si="32"/>
        <v>2016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 t="s">
        <v>8317</v>
      </c>
      <c r="P650" s="9" t="s">
        <v>8319</v>
      </c>
      <c r="Q650" s="9">
        <f t="shared" si="30"/>
        <v>16357.693379629629</v>
      </c>
      <c r="R650" s="9">
        <f t="shared" si="31"/>
        <v>41891.693379629629</v>
      </c>
      <c r="S650">
        <f t="shared" si="32"/>
        <v>2014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 t="s">
        <v>8317</v>
      </c>
      <c r="P651" s="9" t="s">
        <v>8319</v>
      </c>
      <c r="Q651" s="9">
        <f t="shared" si="30"/>
        <v>16329.9121875</v>
      </c>
      <c r="R651" s="9">
        <f t="shared" si="31"/>
        <v>41877.912187499998</v>
      </c>
      <c r="S651">
        <f t="shared" si="32"/>
        <v>2014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 t="s">
        <v>8317</v>
      </c>
      <c r="P652" s="9" t="s">
        <v>8319</v>
      </c>
      <c r="Q652" s="9">
        <f t="shared" si="30"/>
        <v>16423.07851851852</v>
      </c>
      <c r="R652" s="9">
        <f t="shared" si="31"/>
        <v>41932.036851851852</v>
      </c>
      <c r="S652">
        <f t="shared" si="32"/>
        <v>2014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 t="s">
        <v>8317</v>
      </c>
      <c r="P653" s="9" t="s">
        <v>8319</v>
      </c>
      <c r="Q653" s="9">
        <f t="shared" si="30"/>
        <v>16417.017488425925</v>
      </c>
      <c r="R653" s="9">
        <f t="shared" si="31"/>
        <v>41956.017488425925</v>
      </c>
      <c r="S653">
        <f t="shared" si="32"/>
        <v>2014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 t="s">
        <v>8317</v>
      </c>
      <c r="P654" s="9" t="s">
        <v>8319</v>
      </c>
      <c r="Q654" s="9">
        <f t="shared" si="30"/>
        <v>17136.732060185186</v>
      </c>
      <c r="R654" s="9">
        <f t="shared" si="31"/>
        <v>42675.690393518518</v>
      </c>
      <c r="S654">
        <f t="shared" si="32"/>
        <v>2016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 t="s">
        <v>8317</v>
      </c>
      <c r="P655" s="9" t="s">
        <v>8319</v>
      </c>
      <c r="Q655" s="9">
        <f t="shared" si="30"/>
        <v>16667.61851851852</v>
      </c>
      <c r="R655" s="9">
        <f t="shared" si="31"/>
        <v>42199.618518518517</v>
      </c>
      <c r="S655">
        <f t="shared" si="32"/>
        <v>2015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 t="s">
        <v>8317</v>
      </c>
      <c r="P656" s="9" t="s">
        <v>8319</v>
      </c>
      <c r="Q656" s="9">
        <f t="shared" si="30"/>
        <v>16624.957326388889</v>
      </c>
      <c r="R656" s="9">
        <f t="shared" si="31"/>
        <v>42163.957326388889</v>
      </c>
      <c r="S656">
        <f t="shared" si="32"/>
        <v>2015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 t="s">
        <v>8317</v>
      </c>
      <c r="P657" s="9" t="s">
        <v>8319</v>
      </c>
      <c r="Q657" s="9">
        <f t="shared" si="30"/>
        <v>16506.915648148151</v>
      </c>
      <c r="R657" s="9">
        <f t="shared" si="31"/>
        <v>42045.957314814819</v>
      </c>
      <c r="S657">
        <f t="shared" si="32"/>
        <v>2015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 t="s">
        <v>8317</v>
      </c>
      <c r="P658" s="9" t="s">
        <v>8319</v>
      </c>
      <c r="Q658" s="9">
        <f t="shared" si="30"/>
        <v>16908.762951388886</v>
      </c>
      <c r="R658" s="9">
        <f t="shared" si="31"/>
        <v>42417.804618055554</v>
      </c>
      <c r="S658">
        <f t="shared" si="32"/>
        <v>2016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 t="s">
        <v>8317</v>
      </c>
      <c r="P659" s="9" t="s">
        <v>8319</v>
      </c>
      <c r="Q659" s="9">
        <f t="shared" si="30"/>
        <v>16792.84574074074</v>
      </c>
      <c r="R659" s="9">
        <f t="shared" si="31"/>
        <v>42331.84574074074</v>
      </c>
      <c r="S659">
        <f t="shared" si="32"/>
        <v>2015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 t="s">
        <v>8317</v>
      </c>
      <c r="P660" s="9" t="s">
        <v>8319</v>
      </c>
      <c r="Q660" s="9">
        <f t="shared" si="30"/>
        <v>16642.75</v>
      </c>
      <c r="R660" s="9">
        <f t="shared" si="31"/>
        <v>42179.160752314812</v>
      </c>
      <c r="S660">
        <f t="shared" si="32"/>
        <v>2015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 t="s">
        <v>8317</v>
      </c>
      <c r="P661" s="9" t="s">
        <v>8319</v>
      </c>
      <c r="Q661" s="9">
        <f t="shared" si="30"/>
        <v>16670.593692129631</v>
      </c>
      <c r="R661" s="9">
        <f t="shared" si="31"/>
        <v>42209.593692129631</v>
      </c>
      <c r="S661">
        <f t="shared" si="32"/>
        <v>2015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 t="s">
        <v>8317</v>
      </c>
      <c r="P662" s="9" t="s">
        <v>8319</v>
      </c>
      <c r="Q662" s="9">
        <f t="shared" si="30"/>
        <v>16383.783321759262</v>
      </c>
      <c r="R662" s="9">
        <f t="shared" si="31"/>
        <v>41922.741655092592</v>
      </c>
      <c r="S662">
        <f t="shared" si="32"/>
        <v>2014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 t="s">
        <v>8317</v>
      </c>
      <c r="P663" s="9" t="s">
        <v>8319</v>
      </c>
      <c r="Q663" s="9">
        <f t="shared" si="30"/>
        <v>17097.645358796297</v>
      </c>
      <c r="R663" s="9">
        <f t="shared" si="31"/>
        <v>42636.645358796297</v>
      </c>
      <c r="S663">
        <f t="shared" si="32"/>
        <v>2016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 t="s">
        <v>8317</v>
      </c>
      <c r="P664" s="9" t="s">
        <v>8319</v>
      </c>
      <c r="Q664" s="9">
        <f t="shared" si="30"/>
        <v>16451.438043981481</v>
      </c>
      <c r="R664" s="9">
        <f t="shared" si="31"/>
        <v>41990.438043981485</v>
      </c>
      <c r="S664">
        <f t="shared" si="32"/>
        <v>2014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 t="s">
        <v>8317</v>
      </c>
      <c r="P665" s="9" t="s">
        <v>8319</v>
      </c>
      <c r="Q665" s="9">
        <f t="shared" si="30"/>
        <v>16634.843240740742</v>
      </c>
      <c r="R665" s="9">
        <f t="shared" si="31"/>
        <v>42173.843240740738</v>
      </c>
      <c r="S665">
        <f t="shared" si="32"/>
        <v>2015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 t="s">
        <v>8317</v>
      </c>
      <c r="P666" s="9" t="s">
        <v>8319</v>
      </c>
      <c r="Q666" s="9">
        <f t="shared" si="30"/>
        <v>16538.666377314814</v>
      </c>
      <c r="R666" s="9">
        <f t="shared" si="31"/>
        <v>42077.666377314818</v>
      </c>
      <c r="S666">
        <f t="shared" si="32"/>
        <v>2015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 t="s">
        <v>8317</v>
      </c>
      <c r="P667" s="9" t="s">
        <v>8319</v>
      </c>
      <c r="Q667" s="9">
        <f t="shared" si="30"/>
        <v>17179.711354166666</v>
      </c>
      <c r="R667" s="9">
        <f t="shared" si="31"/>
        <v>42688.711354166662</v>
      </c>
      <c r="S667">
        <f t="shared" si="32"/>
        <v>2016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 t="s">
        <v>8317</v>
      </c>
      <c r="P668" s="9" t="s">
        <v>8319</v>
      </c>
      <c r="Q668" s="9">
        <f t="shared" si="30"/>
        <v>16299.832152777779</v>
      </c>
      <c r="R668" s="9">
        <f t="shared" si="31"/>
        <v>41838.832152777781</v>
      </c>
      <c r="S668">
        <f t="shared" si="32"/>
        <v>2014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 t="s">
        <v>8317</v>
      </c>
      <c r="P669" s="9" t="s">
        <v>8319</v>
      </c>
      <c r="Q669" s="9">
        <f t="shared" si="30"/>
        <v>17103.373414351849</v>
      </c>
      <c r="R669" s="9">
        <f t="shared" si="31"/>
        <v>42632.373414351852</v>
      </c>
      <c r="S669">
        <f t="shared" si="32"/>
        <v>2016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 t="s">
        <v>8317</v>
      </c>
      <c r="P670" s="9" t="s">
        <v>8319</v>
      </c>
      <c r="Q670" s="9">
        <f t="shared" si="30"/>
        <v>16566.831273148149</v>
      </c>
      <c r="R670" s="9">
        <f t="shared" si="31"/>
        <v>42090.831273148149</v>
      </c>
      <c r="S670">
        <f t="shared" si="32"/>
        <v>2015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 t="s">
        <v>8317</v>
      </c>
      <c r="P671" s="9" t="s">
        <v>8319</v>
      </c>
      <c r="Q671" s="9">
        <f t="shared" si="30"/>
        <v>16988.625671296297</v>
      </c>
      <c r="R671" s="9">
        <f t="shared" si="31"/>
        <v>42527.625671296293</v>
      </c>
      <c r="S671">
        <f t="shared" si="32"/>
        <v>2016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 t="s">
        <v>8317</v>
      </c>
      <c r="P672" s="9" t="s">
        <v>8319</v>
      </c>
      <c r="Q672" s="9">
        <f t="shared" si="30"/>
        <v>16971.340277777777</v>
      </c>
      <c r="R672" s="9">
        <f t="shared" si="31"/>
        <v>42506.709722222222</v>
      </c>
      <c r="S672">
        <f t="shared" si="32"/>
        <v>2016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 t="s">
        <v>8317</v>
      </c>
      <c r="P673" s="9" t="s">
        <v>8319</v>
      </c>
      <c r="Q673" s="9">
        <f t="shared" si="30"/>
        <v>16449.166666666668</v>
      </c>
      <c r="R673" s="9">
        <f t="shared" si="31"/>
        <v>41984.692731481482</v>
      </c>
      <c r="S673">
        <f t="shared" si="32"/>
        <v>2014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 t="s">
        <v>8317</v>
      </c>
      <c r="P674" s="9" t="s">
        <v>8319</v>
      </c>
      <c r="Q674" s="9">
        <f t="shared" si="30"/>
        <v>16436.207638888889</v>
      </c>
      <c r="R674" s="9">
        <f t="shared" si="31"/>
        <v>41974.219490740739</v>
      </c>
      <c r="S674">
        <f t="shared" si="32"/>
        <v>2014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 t="s">
        <v>8317</v>
      </c>
      <c r="P675" s="9" t="s">
        <v>8319</v>
      </c>
      <c r="Q675" s="9">
        <f t="shared" si="30"/>
        <v>16314.840474537037</v>
      </c>
      <c r="R675" s="9">
        <f t="shared" si="31"/>
        <v>41838.840474537035</v>
      </c>
      <c r="S675">
        <f t="shared" si="32"/>
        <v>2014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 t="s">
        <v>8317</v>
      </c>
      <c r="P676" s="9" t="s">
        <v>8319</v>
      </c>
      <c r="Q676" s="9">
        <f t="shared" si="30"/>
        <v>16294.116053240739</v>
      </c>
      <c r="R676" s="9">
        <f t="shared" si="31"/>
        <v>41803.116053240738</v>
      </c>
      <c r="S676">
        <f t="shared" si="32"/>
        <v>2014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 t="s">
        <v>8317</v>
      </c>
      <c r="P677" s="9" t="s">
        <v>8319</v>
      </c>
      <c r="Q677" s="9">
        <f t="shared" si="30"/>
        <v>16436.290972222221</v>
      </c>
      <c r="R677" s="9">
        <f t="shared" si="31"/>
        <v>41975.930601851855</v>
      </c>
      <c r="S677">
        <f t="shared" si="32"/>
        <v>2014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 t="s">
        <v>8317</v>
      </c>
      <c r="P678" s="9" t="s">
        <v>8319</v>
      </c>
      <c r="Q678" s="9">
        <f t="shared" si="30"/>
        <v>16473.768298611114</v>
      </c>
      <c r="R678" s="9">
        <f t="shared" si="31"/>
        <v>42012.768298611118</v>
      </c>
      <c r="S678">
        <f t="shared" si="32"/>
        <v>2015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 t="s">
        <v>8317</v>
      </c>
      <c r="P679" s="9" t="s">
        <v>8319</v>
      </c>
      <c r="Q679" s="9">
        <f t="shared" si="30"/>
        <v>16980.403877314813</v>
      </c>
      <c r="R679" s="9">
        <f t="shared" si="31"/>
        <v>42504.403877314813</v>
      </c>
      <c r="S679">
        <f t="shared" si="32"/>
        <v>2016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 t="s">
        <v>8317</v>
      </c>
      <c r="P680" s="9" t="s">
        <v>8319</v>
      </c>
      <c r="Q680" s="9">
        <f t="shared" si="30"/>
        <v>16942.376597222221</v>
      </c>
      <c r="R680" s="9">
        <f t="shared" si="31"/>
        <v>42481.376597222217</v>
      </c>
      <c r="S680">
        <f t="shared" si="32"/>
        <v>2016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 t="s">
        <v>8317</v>
      </c>
      <c r="P681" s="9" t="s">
        <v>8319</v>
      </c>
      <c r="Q681" s="9">
        <f t="shared" si="30"/>
        <v>17047.69570601852</v>
      </c>
      <c r="R681" s="9">
        <f t="shared" si="31"/>
        <v>42556.695706018523</v>
      </c>
      <c r="S681">
        <f t="shared" si="32"/>
        <v>2016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 t="s">
        <v>8317</v>
      </c>
      <c r="P682" s="9" t="s">
        <v>8319</v>
      </c>
      <c r="Q682" s="9">
        <f t="shared" si="30"/>
        <v>16330.501516203703</v>
      </c>
      <c r="R682" s="9">
        <f t="shared" si="31"/>
        <v>41864.501516203702</v>
      </c>
      <c r="S682">
        <f t="shared" si="32"/>
        <v>2014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 t="s">
        <v>8317</v>
      </c>
      <c r="P683" s="9" t="s">
        <v>8319</v>
      </c>
      <c r="Q683" s="9">
        <f t="shared" si="30"/>
        <v>17100.805601851851</v>
      </c>
      <c r="R683" s="9">
        <f t="shared" si="31"/>
        <v>42639.805601851855</v>
      </c>
      <c r="S683">
        <f t="shared" si="32"/>
        <v>2016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 t="s">
        <v>8317</v>
      </c>
      <c r="P684" s="9" t="s">
        <v>8319</v>
      </c>
      <c r="Q684" s="9">
        <f t="shared" si="30"/>
        <v>17239.723634259262</v>
      </c>
      <c r="R684" s="9">
        <f t="shared" si="31"/>
        <v>42778.765300925923</v>
      </c>
      <c r="S684">
        <f t="shared" si="32"/>
        <v>2017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 t="s">
        <v>8317</v>
      </c>
      <c r="P685" s="9" t="s">
        <v>8319</v>
      </c>
      <c r="Q685" s="9">
        <f t="shared" si="30"/>
        <v>17105.900046296298</v>
      </c>
      <c r="R685" s="9">
        <f t="shared" si="31"/>
        <v>42634.900046296301</v>
      </c>
      <c r="S685">
        <f t="shared" si="32"/>
        <v>2016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 t="s">
        <v>8317</v>
      </c>
      <c r="P686" s="9" t="s">
        <v>8319</v>
      </c>
      <c r="Q686" s="9">
        <f t="shared" si="30"/>
        <v>16276.125</v>
      </c>
      <c r="R686" s="9">
        <f t="shared" si="31"/>
        <v>41809.473275462966</v>
      </c>
      <c r="S686">
        <f t="shared" si="32"/>
        <v>2014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 t="s">
        <v>8317</v>
      </c>
      <c r="P687" s="9" t="s">
        <v>8319</v>
      </c>
      <c r="Q687" s="9">
        <f t="shared" si="30"/>
        <v>16447.866574074073</v>
      </c>
      <c r="R687" s="9">
        <f t="shared" si="31"/>
        <v>41971.866574074069</v>
      </c>
      <c r="S687">
        <f t="shared" si="32"/>
        <v>2014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 t="s">
        <v>8317</v>
      </c>
      <c r="P688" s="9" t="s">
        <v>8319</v>
      </c>
      <c r="Q688" s="9">
        <f t="shared" si="30"/>
        <v>16650.67326388889</v>
      </c>
      <c r="R688" s="9">
        <f t="shared" si="31"/>
        <v>42189.673263888893</v>
      </c>
      <c r="S688">
        <f t="shared" si="32"/>
        <v>2015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 t="s">
        <v>8317</v>
      </c>
      <c r="P689" s="9" t="s">
        <v>8319</v>
      </c>
      <c r="Q689" s="9">
        <f t="shared" si="30"/>
        <v>17202.750613425927</v>
      </c>
      <c r="R689" s="9">
        <f t="shared" si="31"/>
        <v>42711.750613425931</v>
      </c>
      <c r="S689">
        <f t="shared" si="32"/>
        <v>2016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 t="s">
        <v>8317</v>
      </c>
      <c r="P690" s="9" t="s">
        <v>8319</v>
      </c>
      <c r="Q690" s="9">
        <f t="shared" si="30"/>
        <v>16723.104780092592</v>
      </c>
      <c r="R690" s="9">
        <f t="shared" si="31"/>
        <v>42262.104780092588</v>
      </c>
      <c r="S690">
        <f t="shared" si="32"/>
        <v>2015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 t="s">
        <v>8317</v>
      </c>
      <c r="P691" s="9" t="s">
        <v>8319</v>
      </c>
      <c r="Q691" s="9">
        <f t="shared" si="30"/>
        <v>17143.207638888889</v>
      </c>
      <c r="R691" s="9">
        <f t="shared" si="31"/>
        <v>42675.66778935185</v>
      </c>
      <c r="S691">
        <f t="shared" si="32"/>
        <v>2016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 t="s">
        <v>8317</v>
      </c>
      <c r="P692" s="9" t="s">
        <v>8319</v>
      </c>
      <c r="Q692" s="9">
        <f t="shared" si="30"/>
        <v>17053.25</v>
      </c>
      <c r="R692" s="9">
        <f t="shared" si="31"/>
        <v>42579.634733796294</v>
      </c>
      <c r="S692">
        <f t="shared" si="32"/>
        <v>2016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 t="s">
        <v>8317</v>
      </c>
      <c r="P693" s="9" t="s">
        <v>8319</v>
      </c>
      <c r="Q693" s="9">
        <f t="shared" si="30"/>
        <v>16617.028310185186</v>
      </c>
      <c r="R693" s="9">
        <f t="shared" si="31"/>
        <v>42158.028310185182</v>
      </c>
      <c r="S693">
        <f t="shared" si="32"/>
        <v>2015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 t="s">
        <v>8317</v>
      </c>
      <c r="P694" s="9" t="s">
        <v>8319</v>
      </c>
      <c r="Q694" s="9">
        <f t="shared" si="30"/>
        <v>17157.375729166666</v>
      </c>
      <c r="R694" s="9">
        <f t="shared" si="31"/>
        <v>42696.37572916667</v>
      </c>
      <c r="S694">
        <f t="shared" si="32"/>
        <v>2016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 t="s">
        <v>8317</v>
      </c>
      <c r="P695" s="9" t="s">
        <v>8319</v>
      </c>
      <c r="Q695" s="9">
        <f t="shared" si="30"/>
        <v>16555.808182870373</v>
      </c>
      <c r="R695" s="9">
        <f t="shared" si="31"/>
        <v>42094.808182870373</v>
      </c>
      <c r="S695">
        <f t="shared" si="32"/>
        <v>2015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 t="s">
        <v>8317</v>
      </c>
      <c r="P696" s="9" t="s">
        <v>8319</v>
      </c>
      <c r="Q696" s="9">
        <f t="shared" si="30"/>
        <v>17198.663877314815</v>
      </c>
      <c r="R696" s="9">
        <f t="shared" si="31"/>
        <v>42737.663877314815</v>
      </c>
      <c r="S696">
        <f t="shared" si="32"/>
        <v>2017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 t="s">
        <v>8317</v>
      </c>
      <c r="P697" s="9" t="s">
        <v>8319</v>
      </c>
      <c r="Q697" s="9">
        <f t="shared" si="30"/>
        <v>16374.521064814813</v>
      </c>
      <c r="R697" s="9">
        <f t="shared" si="31"/>
        <v>41913.521064814813</v>
      </c>
      <c r="S697">
        <f t="shared" si="32"/>
        <v>2014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 t="s">
        <v>8317</v>
      </c>
      <c r="P698" s="9" t="s">
        <v>8319</v>
      </c>
      <c r="Q698" s="9">
        <f t="shared" si="30"/>
        <v>16276.927106481482</v>
      </c>
      <c r="R698" s="9">
        <f t="shared" si="31"/>
        <v>41815.927106481482</v>
      </c>
      <c r="S698">
        <f t="shared" si="32"/>
        <v>2014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 t="s">
        <v>8317</v>
      </c>
      <c r="P699" s="9" t="s">
        <v>8319</v>
      </c>
      <c r="Q699" s="9">
        <f t="shared" si="30"/>
        <v>16834.523020833334</v>
      </c>
      <c r="R699" s="9">
        <f t="shared" si="31"/>
        <v>42388.523020833338</v>
      </c>
      <c r="S699">
        <f t="shared" si="32"/>
        <v>2016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 t="s">
        <v>8317</v>
      </c>
      <c r="P700" s="9" t="s">
        <v>8319</v>
      </c>
      <c r="Q700" s="9">
        <f t="shared" si="30"/>
        <v>16331.083333333334</v>
      </c>
      <c r="R700" s="9">
        <f t="shared" si="31"/>
        <v>41866.931076388886</v>
      </c>
      <c r="S700">
        <f t="shared" si="32"/>
        <v>2014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 t="s">
        <v>8317</v>
      </c>
      <c r="P701" s="9" t="s">
        <v>8319</v>
      </c>
      <c r="Q701" s="9">
        <f t="shared" si="30"/>
        <v>16031.666666666666</v>
      </c>
      <c r="R701" s="9">
        <f t="shared" si="31"/>
        <v>41563.485509259262</v>
      </c>
      <c r="S701">
        <f t="shared" si="32"/>
        <v>2013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 t="s">
        <v>8317</v>
      </c>
      <c r="P702" s="9" t="s">
        <v>8319</v>
      </c>
      <c r="Q702" s="9">
        <f t="shared" si="30"/>
        <v>17176.688437500001</v>
      </c>
      <c r="R702" s="9">
        <f t="shared" si="31"/>
        <v>42715.688437500001</v>
      </c>
      <c r="S702">
        <f t="shared" si="32"/>
        <v>2016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 t="s">
        <v>8317</v>
      </c>
      <c r="P703" s="9" t="s">
        <v>8319</v>
      </c>
      <c r="Q703" s="9">
        <f t="shared" si="30"/>
        <v>16274.662962962962</v>
      </c>
      <c r="R703" s="9">
        <f t="shared" si="31"/>
        <v>41813.662962962961</v>
      </c>
      <c r="S703">
        <f t="shared" si="32"/>
        <v>2014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 t="s">
        <v>8317</v>
      </c>
      <c r="P704" s="9" t="s">
        <v>8319</v>
      </c>
      <c r="Q704" s="9">
        <f t="shared" si="30"/>
        <v>17129.768368055553</v>
      </c>
      <c r="R704" s="9">
        <f t="shared" si="31"/>
        <v>42668.726701388892</v>
      </c>
      <c r="S704">
        <f t="shared" si="32"/>
        <v>2016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 t="s">
        <v>8317</v>
      </c>
      <c r="P705" s="9" t="s">
        <v>8319</v>
      </c>
      <c r="Q705" s="9">
        <f t="shared" si="30"/>
        <v>17197.980555555554</v>
      </c>
      <c r="R705" s="9">
        <f t="shared" si="31"/>
        <v>42711.950798611113</v>
      </c>
      <c r="S705">
        <f t="shared" si="32"/>
        <v>2016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 t="s">
        <v>8317</v>
      </c>
      <c r="P706" s="9" t="s">
        <v>8319</v>
      </c>
      <c r="Q706" s="9">
        <f t="shared" si="30"/>
        <v>17217.192916666667</v>
      </c>
      <c r="R706" s="9">
        <f t="shared" si="31"/>
        <v>42726.192916666667</v>
      </c>
      <c r="S706">
        <f t="shared" si="32"/>
        <v>2016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 t="s">
        <v>8317</v>
      </c>
      <c r="P707" s="9" t="s">
        <v>8319</v>
      </c>
      <c r="Q707" s="9">
        <f t="shared" ref="Q707:Q770" si="33">(((I707/60)/60)/24)</f>
        <v>17187.491643518519</v>
      </c>
      <c r="R707" s="9">
        <f t="shared" ref="R707:R770" si="34">(((J707/60)/60)/24)+DATE(1970,1,1)</f>
        <v>42726.491643518515</v>
      </c>
      <c r="S707">
        <f t="shared" ref="S707:S770" si="35">YEAR(R707)</f>
        <v>2016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 t="s">
        <v>8317</v>
      </c>
      <c r="P708" s="9" t="s">
        <v>8319</v>
      </c>
      <c r="Q708" s="9">
        <f t="shared" si="33"/>
        <v>17149.777083333334</v>
      </c>
      <c r="R708" s="9">
        <f t="shared" si="34"/>
        <v>42676.995173611111</v>
      </c>
      <c r="S708">
        <f t="shared" si="35"/>
        <v>2016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 t="s">
        <v>8317</v>
      </c>
      <c r="P709" s="9" t="s">
        <v>8319</v>
      </c>
      <c r="Q709" s="9">
        <f t="shared" si="33"/>
        <v>17167.663506944442</v>
      </c>
      <c r="R709" s="9">
        <f t="shared" si="34"/>
        <v>42696.663506944446</v>
      </c>
      <c r="S709">
        <f t="shared" si="35"/>
        <v>2016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 t="s">
        <v>8317</v>
      </c>
      <c r="P710" s="9" t="s">
        <v>8319</v>
      </c>
      <c r="Q710" s="9">
        <f t="shared" si="33"/>
        <v>16326.581018518518</v>
      </c>
      <c r="R710" s="9">
        <f t="shared" si="34"/>
        <v>41835.581018518518</v>
      </c>
      <c r="S710">
        <f t="shared" si="35"/>
        <v>2014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 t="s">
        <v>8317</v>
      </c>
      <c r="P711" s="9" t="s">
        <v>8319</v>
      </c>
      <c r="Q711" s="9">
        <f t="shared" si="33"/>
        <v>16409.041192129629</v>
      </c>
      <c r="R711" s="9">
        <f t="shared" si="34"/>
        <v>41948.041192129633</v>
      </c>
      <c r="S711">
        <f t="shared" si="35"/>
        <v>2014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 t="s">
        <v>8317</v>
      </c>
      <c r="P712" s="9" t="s">
        <v>8319</v>
      </c>
      <c r="Q712" s="9">
        <f t="shared" si="33"/>
        <v>16302.030555555555</v>
      </c>
      <c r="R712" s="9">
        <f t="shared" si="34"/>
        <v>41837.984976851854</v>
      </c>
      <c r="S712">
        <f t="shared" si="35"/>
        <v>2014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 t="s">
        <v>8317</v>
      </c>
      <c r="P713" s="9" t="s">
        <v>8319</v>
      </c>
      <c r="Q713" s="9">
        <f t="shared" si="33"/>
        <v>17149.500787037035</v>
      </c>
      <c r="R713" s="9">
        <f t="shared" si="34"/>
        <v>42678.459120370375</v>
      </c>
      <c r="S713">
        <f t="shared" si="35"/>
        <v>2016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 t="s">
        <v>8317</v>
      </c>
      <c r="P714" s="9" t="s">
        <v>8319</v>
      </c>
      <c r="Q714" s="9">
        <f t="shared" si="33"/>
        <v>16845.680925925928</v>
      </c>
      <c r="R714" s="9">
        <f t="shared" si="34"/>
        <v>42384.680925925932</v>
      </c>
      <c r="S714">
        <f t="shared" si="35"/>
        <v>2016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 t="s">
        <v>8317</v>
      </c>
      <c r="P715" s="9" t="s">
        <v>8319</v>
      </c>
      <c r="Q715" s="9">
        <f t="shared" si="33"/>
        <v>16957.529305555556</v>
      </c>
      <c r="R715" s="9">
        <f t="shared" si="34"/>
        <v>42496.529305555552</v>
      </c>
      <c r="S715">
        <f t="shared" si="35"/>
        <v>2016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 t="s">
        <v>8317</v>
      </c>
      <c r="P716" s="9" t="s">
        <v>8319</v>
      </c>
      <c r="Q716" s="9">
        <f t="shared" si="33"/>
        <v>17225.787986111111</v>
      </c>
      <c r="R716" s="9">
        <f t="shared" si="34"/>
        <v>42734.787986111114</v>
      </c>
      <c r="S716">
        <f t="shared" si="35"/>
        <v>2016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 t="s">
        <v>8317</v>
      </c>
      <c r="P717" s="9" t="s">
        <v>8319</v>
      </c>
      <c r="Q717" s="9">
        <f t="shared" si="33"/>
        <v>16744.132407407407</v>
      </c>
      <c r="R717" s="9">
        <f t="shared" si="34"/>
        <v>42273.090740740736</v>
      </c>
      <c r="S717">
        <f t="shared" si="35"/>
        <v>2015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 t="s">
        <v>8317</v>
      </c>
      <c r="P718" s="9" t="s">
        <v>8319</v>
      </c>
      <c r="Q718" s="9">
        <f t="shared" si="33"/>
        <v>16405</v>
      </c>
      <c r="R718" s="9">
        <f t="shared" si="34"/>
        <v>41940.658645833333</v>
      </c>
      <c r="S718">
        <f t="shared" si="35"/>
        <v>2014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 t="s">
        <v>8317</v>
      </c>
      <c r="P719" s="9" t="s">
        <v>8319</v>
      </c>
      <c r="Q719" s="9">
        <f t="shared" si="33"/>
        <v>16318.854189814816</v>
      </c>
      <c r="R719" s="9">
        <f t="shared" si="34"/>
        <v>41857.854189814818</v>
      </c>
      <c r="S719">
        <f t="shared" si="35"/>
        <v>2014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 t="s">
        <v>8317</v>
      </c>
      <c r="P720" s="9" t="s">
        <v>8319</v>
      </c>
      <c r="Q720" s="9">
        <f t="shared" si="33"/>
        <v>17215.249305555557</v>
      </c>
      <c r="R720" s="9">
        <f t="shared" si="34"/>
        <v>42752.845451388886</v>
      </c>
      <c r="S720">
        <f t="shared" si="35"/>
        <v>2017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 t="s">
        <v>8317</v>
      </c>
      <c r="P721" s="9" t="s">
        <v>8319</v>
      </c>
      <c r="Q721" s="9">
        <f t="shared" si="33"/>
        <v>16854.040231481482</v>
      </c>
      <c r="R721" s="9">
        <f t="shared" si="34"/>
        <v>42409.040231481486</v>
      </c>
      <c r="S721">
        <f t="shared" si="35"/>
        <v>2016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 t="s">
        <v>8320</v>
      </c>
      <c r="P722" s="9" t="s">
        <v>8321</v>
      </c>
      <c r="Q722" s="9">
        <f t="shared" si="33"/>
        <v>15368.649201388891</v>
      </c>
      <c r="R722" s="9">
        <f t="shared" si="34"/>
        <v>40909.649201388893</v>
      </c>
      <c r="S722">
        <f t="shared" si="35"/>
        <v>2012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 t="s">
        <v>8320</v>
      </c>
      <c r="P723" s="9" t="s">
        <v>8321</v>
      </c>
      <c r="Q723" s="9">
        <f t="shared" si="33"/>
        <v>16283.571840277778</v>
      </c>
      <c r="R723" s="9">
        <f t="shared" si="34"/>
        <v>41807.571840277778</v>
      </c>
      <c r="S723">
        <f t="shared" si="35"/>
        <v>2014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 t="s">
        <v>8320</v>
      </c>
      <c r="P724" s="9" t="s">
        <v>8321</v>
      </c>
      <c r="Q724" s="9">
        <f t="shared" si="33"/>
        <v>15438.76363425926</v>
      </c>
      <c r="R724" s="9">
        <f t="shared" si="34"/>
        <v>40977.805300925924</v>
      </c>
      <c r="S724">
        <f t="shared" si="35"/>
        <v>2012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 t="s">
        <v>8320</v>
      </c>
      <c r="P725" s="9" t="s">
        <v>8321</v>
      </c>
      <c r="Q725" s="9">
        <f t="shared" si="33"/>
        <v>16646.165972222221</v>
      </c>
      <c r="R725" s="9">
        <f t="shared" si="34"/>
        <v>42184.816539351858</v>
      </c>
      <c r="S725">
        <f t="shared" si="35"/>
        <v>2015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 t="s">
        <v>8320</v>
      </c>
      <c r="P726" s="9" t="s">
        <v>8321</v>
      </c>
      <c r="Q726" s="9">
        <f t="shared" si="33"/>
        <v>15155.638460648146</v>
      </c>
      <c r="R726" s="9">
        <f t="shared" si="34"/>
        <v>40694.638460648144</v>
      </c>
      <c r="S726">
        <f t="shared" si="35"/>
        <v>2011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 t="s">
        <v>8320</v>
      </c>
      <c r="P727" s="9" t="s">
        <v>8321</v>
      </c>
      <c r="Q727" s="9">
        <f t="shared" si="33"/>
        <v>16782.626296296297</v>
      </c>
      <c r="R727" s="9">
        <f t="shared" si="34"/>
        <v>42321.626296296294</v>
      </c>
      <c r="S727">
        <f t="shared" si="35"/>
        <v>2015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 t="s">
        <v>8320</v>
      </c>
      <c r="P728" s="9" t="s">
        <v>8321</v>
      </c>
      <c r="Q728" s="9">
        <f t="shared" si="33"/>
        <v>15807.042673611111</v>
      </c>
      <c r="R728" s="9">
        <f t="shared" si="34"/>
        <v>41346.042673611111</v>
      </c>
      <c r="S728">
        <f t="shared" si="35"/>
        <v>2013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 t="s">
        <v>8320</v>
      </c>
      <c r="P729" s="9" t="s">
        <v>8321</v>
      </c>
      <c r="Q729" s="9">
        <f t="shared" si="33"/>
        <v>15719.888888888889</v>
      </c>
      <c r="R729" s="9">
        <f t="shared" si="34"/>
        <v>41247.020243055551</v>
      </c>
      <c r="S729">
        <f t="shared" si="35"/>
        <v>2012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 t="s">
        <v>8320</v>
      </c>
      <c r="P730" s="9" t="s">
        <v>8321</v>
      </c>
      <c r="Q730" s="9">
        <f t="shared" si="33"/>
        <v>15207.837465277778</v>
      </c>
      <c r="R730" s="9">
        <f t="shared" si="34"/>
        <v>40731.837465277778</v>
      </c>
      <c r="S730">
        <f t="shared" si="35"/>
        <v>2011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 t="s">
        <v>8320</v>
      </c>
      <c r="P731" s="9" t="s">
        <v>8321</v>
      </c>
      <c r="Q731" s="9">
        <f t="shared" si="33"/>
        <v>15602.185891203704</v>
      </c>
      <c r="R731" s="9">
        <f t="shared" si="34"/>
        <v>41111.185891203706</v>
      </c>
      <c r="S731">
        <f t="shared" si="35"/>
        <v>2012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 t="s">
        <v>8320</v>
      </c>
      <c r="P732" s="9" t="s">
        <v>8321</v>
      </c>
      <c r="Q732" s="9">
        <f t="shared" si="33"/>
        <v>15315.745266203703</v>
      </c>
      <c r="R732" s="9">
        <f t="shared" si="34"/>
        <v>40854.745266203703</v>
      </c>
      <c r="S732">
        <f t="shared" si="35"/>
        <v>2011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 t="s">
        <v>8320</v>
      </c>
      <c r="P733" s="9" t="s">
        <v>8321</v>
      </c>
      <c r="Q733" s="9">
        <f t="shared" si="33"/>
        <v>15361.25</v>
      </c>
      <c r="R733" s="9">
        <f t="shared" si="34"/>
        <v>40879.795682870368</v>
      </c>
      <c r="S733">
        <f t="shared" si="35"/>
        <v>2011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 t="s">
        <v>8320</v>
      </c>
      <c r="P734" s="9" t="s">
        <v>8321</v>
      </c>
      <c r="Q734" s="9">
        <f t="shared" si="33"/>
        <v>15977.424317129628</v>
      </c>
      <c r="R734" s="9">
        <f t="shared" si="34"/>
        <v>41486.424317129626</v>
      </c>
      <c r="S734">
        <f t="shared" si="35"/>
        <v>2013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 t="s">
        <v>8320</v>
      </c>
      <c r="P735" s="9" t="s">
        <v>8321</v>
      </c>
      <c r="Q735" s="9">
        <f t="shared" si="33"/>
        <v>16059.420046296296</v>
      </c>
      <c r="R735" s="9">
        <f t="shared" si="34"/>
        <v>41598.420046296298</v>
      </c>
      <c r="S735">
        <f t="shared" si="35"/>
        <v>2013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 t="s">
        <v>8320</v>
      </c>
      <c r="P736" s="9" t="s">
        <v>8321</v>
      </c>
      <c r="Q736" s="9">
        <f t="shared" si="33"/>
        <v>16564.208333333332</v>
      </c>
      <c r="R736" s="9">
        <f t="shared" si="34"/>
        <v>42102.164583333331</v>
      </c>
      <c r="S736">
        <f t="shared" si="35"/>
        <v>2015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 t="s">
        <v>8320</v>
      </c>
      <c r="P737" s="9" t="s">
        <v>8321</v>
      </c>
      <c r="Q737" s="9">
        <f t="shared" si="33"/>
        <v>16408.027083333334</v>
      </c>
      <c r="R737" s="9">
        <f t="shared" si="34"/>
        <v>41946.029467592591</v>
      </c>
      <c r="S737">
        <f t="shared" si="35"/>
        <v>2014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 t="s">
        <v>8320</v>
      </c>
      <c r="P738" s="9" t="s">
        <v>8321</v>
      </c>
      <c r="Q738" s="9">
        <f t="shared" si="33"/>
        <v>16030.207638888889</v>
      </c>
      <c r="R738" s="9">
        <f t="shared" si="34"/>
        <v>41579.734259259261</v>
      </c>
      <c r="S738">
        <f t="shared" si="35"/>
        <v>2013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 t="s">
        <v>8320</v>
      </c>
      <c r="P739" s="9" t="s">
        <v>8321</v>
      </c>
      <c r="Q739" s="9">
        <f t="shared" si="33"/>
        <v>16115.833333333334</v>
      </c>
      <c r="R739" s="9">
        <f t="shared" si="34"/>
        <v>41667.275312500002</v>
      </c>
      <c r="S739">
        <f t="shared" si="35"/>
        <v>2014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 t="s">
        <v>8320</v>
      </c>
      <c r="P740" s="9" t="s">
        <v>8321</v>
      </c>
      <c r="Q740" s="9">
        <f t="shared" si="33"/>
        <v>16405.207638888889</v>
      </c>
      <c r="R740" s="9">
        <f t="shared" si="34"/>
        <v>41943.604097222218</v>
      </c>
      <c r="S740">
        <f t="shared" si="35"/>
        <v>2014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 t="s">
        <v>8320</v>
      </c>
      <c r="P741" s="9" t="s">
        <v>8321</v>
      </c>
      <c r="Q741" s="9">
        <f t="shared" si="33"/>
        <v>16293.502650462962</v>
      </c>
      <c r="R741" s="9">
        <f t="shared" si="34"/>
        <v>41829.502650462964</v>
      </c>
      <c r="S741">
        <f t="shared" si="35"/>
        <v>2014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 t="s">
        <v>8320</v>
      </c>
      <c r="P742" s="9" t="s">
        <v>8321</v>
      </c>
      <c r="Q742" s="9">
        <f t="shared" si="33"/>
        <v>16607.14678240741</v>
      </c>
      <c r="R742" s="9">
        <f t="shared" si="34"/>
        <v>42162.146782407406</v>
      </c>
      <c r="S742">
        <f t="shared" si="35"/>
        <v>2015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 t="s">
        <v>8320</v>
      </c>
      <c r="P743" s="9" t="s">
        <v>8321</v>
      </c>
      <c r="Q743" s="9">
        <f t="shared" si="33"/>
        <v>15867.648217592592</v>
      </c>
      <c r="R743" s="9">
        <f t="shared" si="34"/>
        <v>41401.648217592592</v>
      </c>
      <c r="S743">
        <f t="shared" si="35"/>
        <v>2013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 t="s">
        <v>8320</v>
      </c>
      <c r="P744" s="9" t="s">
        <v>8321</v>
      </c>
      <c r="Q744" s="9">
        <f t="shared" si="33"/>
        <v>16150.876296296296</v>
      </c>
      <c r="R744" s="9">
        <f t="shared" si="34"/>
        <v>41689.917962962965</v>
      </c>
      <c r="S744">
        <f t="shared" si="35"/>
        <v>2014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 t="s">
        <v>8320</v>
      </c>
      <c r="P745" s="9" t="s">
        <v>8321</v>
      </c>
      <c r="Q745" s="9">
        <f t="shared" si="33"/>
        <v>15446.875</v>
      </c>
      <c r="R745" s="9">
        <f t="shared" si="34"/>
        <v>40990.709317129629</v>
      </c>
      <c r="S745">
        <f t="shared" si="35"/>
        <v>2012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 t="s">
        <v>8320</v>
      </c>
      <c r="P746" s="9" t="s">
        <v>8321</v>
      </c>
      <c r="Q746" s="9">
        <f t="shared" si="33"/>
        <v>15687.957210648148</v>
      </c>
      <c r="R746" s="9">
        <f t="shared" si="34"/>
        <v>41226.95721064815</v>
      </c>
      <c r="S746">
        <f t="shared" si="35"/>
        <v>2012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 t="s">
        <v>8320</v>
      </c>
      <c r="P747" s="9" t="s">
        <v>8321</v>
      </c>
      <c r="Q747" s="9">
        <f t="shared" si="33"/>
        <v>15828.572280092592</v>
      </c>
      <c r="R747" s="9">
        <f t="shared" si="34"/>
        <v>41367.572280092594</v>
      </c>
      <c r="S747">
        <f t="shared" si="35"/>
        <v>2013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 t="s">
        <v>8320</v>
      </c>
      <c r="P748" s="9" t="s">
        <v>8321</v>
      </c>
      <c r="Q748" s="9">
        <f t="shared" si="33"/>
        <v>15606.165972222223</v>
      </c>
      <c r="R748" s="9">
        <f t="shared" si="34"/>
        <v>41157.042928240742</v>
      </c>
      <c r="S748">
        <f t="shared" si="35"/>
        <v>2012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 t="s">
        <v>8320</v>
      </c>
      <c r="P749" s="9" t="s">
        <v>8321</v>
      </c>
      <c r="Q749" s="9">
        <f t="shared" si="33"/>
        <v>16450.454166666666</v>
      </c>
      <c r="R749" s="9">
        <f t="shared" si="34"/>
        <v>41988.548831018517</v>
      </c>
      <c r="S749">
        <f t="shared" si="35"/>
        <v>2014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 t="s">
        <v>8320</v>
      </c>
      <c r="P750" s="9" t="s">
        <v>8321</v>
      </c>
      <c r="Q750" s="9">
        <f t="shared" si="33"/>
        <v>16292.846828703703</v>
      </c>
      <c r="R750" s="9">
        <f t="shared" si="34"/>
        <v>41831.846828703703</v>
      </c>
      <c r="S750">
        <f t="shared" si="35"/>
        <v>2014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 t="s">
        <v>8320</v>
      </c>
      <c r="P751" s="9" t="s">
        <v>8321</v>
      </c>
      <c r="Q751" s="9">
        <f t="shared" si="33"/>
        <v>17194.941319444446</v>
      </c>
      <c r="R751" s="9">
        <f t="shared" si="34"/>
        <v>42733.94131944445</v>
      </c>
      <c r="S751">
        <f t="shared" si="35"/>
        <v>2016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 t="s">
        <v>8320</v>
      </c>
      <c r="P752" s="9" t="s">
        <v>8321</v>
      </c>
      <c r="Q752" s="9">
        <f t="shared" si="33"/>
        <v>15760.878148148149</v>
      </c>
      <c r="R752" s="9">
        <f t="shared" si="34"/>
        <v>41299.878148148149</v>
      </c>
      <c r="S752">
        <f t="shared" si="35"/>
        <v>2013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 t="s">
        <v>8320</v>
      </c>
      <c r="P753" s="9" t="s">
        <v>8321</v>
      </c>
      <c r="Q753" s="9">
        <f t="shared" si="33"/>
        <v>15190.630497685184</v>
      </c>
      <c r="R753" s="9">
        <f t="shared" si="34"/>
        <v>40713.630497685182</v>
      </c>
      <c r="S753">
        <f t="shared" si="35"/>
        <v>2011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 t="s">
        <v>8320</v>
      </c>
      <c r="P754" s="9" t="s">
        <v>8321</v>
      </c>
      <c r="Q754" s="9">
        <f t="shared" si="33"/>
        <v>17090.458333333332</v>
      </c>
      <c r="R754" s="9">
        <f t="shared" si="34"/>
        <v>42639.421493055561</v>
      </c>
      <c r="S754">
        <f t="shared" si="35"/>
        <v>2016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 t="s">
        <v>8320</v>
      </c>
      <c r="P755" s="9" t="s">
        <v>8321</v>
      </c>
      <c r="Q755" s="9">
        <f t="shared" si="33"/>
        <v>16480.590173611112</v>
      </c>
      <c r="R755" s="9">
        <f t="shared" si="34"/>
        <v>42019.590173611112</v>
      </c>
      <c r="S755">
        <f t="shared" si="35"/>
        <v>2015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 t="s">
        <v>8320</v>
      </c>
      <c r="P756" s="9" t="s">
        <v>8321</v>
      </c>
      <c r="Q756" s="9">
        <f t="shared" si="33"/>
        <v>15710.749085648147</v>
      </c>
      <c r="R756" s="9">
        <f t="shared" si="34"/>
        <v>41249.749085648145</v>
      </c>
      <c r="S756">
        <f t="shared" si="35"/>
        <v>2012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 t="s">
        <v>8320</v>
      </c>
      <c r="P757" s="9" t="s">
        <v>8321</v>
      </c>
      <c r="Q757" s="9">
        <f t="shared" si="33"/>
        <v>15845.028472222222</v>
      </c>
      <c r="R757" s="9">
        <f t="shared" si="34"/>
        <v>41383.605057870373</v>
      </c>
      <c r="S757">
        <f t="shared" si="35"/>
        <v>2013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 t="s">
        <v>8320</v>
      </c>
      <c r="P758" s="9" t="s">
        <v>8321</v>
      </c>
      <c r="Q758" s="9">
        <f t="shared" si="33"/>
        <v>15082.725219907406</v>
      </c>
      <c r="R758" s="9">
        <f t="shared" si="34"/>
        <v>40590.766886574071</v>
      </c>
      <c r="S758">
        <f t="shared" si="35"/>
        <v>2011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 t="s">
        <v>8320</v>
      </c>
      <c r="P759" s="9" t="s">
        <v>8321</v>
      </c>
      <c r="Q759" s="9">
        <f t="shared" si="33"/>
        <v>15680.054560185185</v>
      </c>
      <c r="R759" s="9">
        <f t="shared" si="34"/>
        <v>41235.054560185185</v>
      </c>
      <c r="S759">
        <f t="shared" si="35"/>
        <v>2012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 t="s">
        <v>8320</v>
      </c>
      <c r="P760" s="9" t="s">
        <v>8321</v>
      </c>
      <c r="Q760" s="9">
        <f t="shared" si="33"/>
        <v>14890.836435185185</v>
      </c>
      <c r="R760" s="9">
        <f t="shared" si="34"/>
        <v>40429.836435185185</v>
      </c>
      <c r="S760">
        <f t="shared" si="35"/>
        <v>2010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 t="s">
        <v>8320</v>
      </c>
      <c r="P761" s="9" t="s">
        <v>8321</v>
      </c>
      <c r="Q761" s="9">
        <f t="shared" si="33"/>
        <v>16260.3303125</v>
      </c>
      <c r="R761" s="9">
        <f t="shared" si="34"/>
        <v>41789.330312500002</v>
      </c>
      <c r="S761">
        <f t="shared" si="35"/>
        <v>2014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 t="s">
        <v>8320</v>
      </c>
      <c r="P762" s="9" t="s">
        <v>8322</v>
      </c>
      <c r="Q762" s="9">
        <f t="shared" si="33"/>
        <v>17131.805706018517</v>
      </c>
      <c r="R762" s="9">
        <f t="shared" si="34"/>
        <v>42670.764039351852</v>
      </c>
      <c r="S762">
        <f t="shared" si="35"/>
        <v>2016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 t="s">
        <v>8320</v>
      </c>
      <c r="P763" s="9" t="s">
        <v>8322</v>
      </c>
      <c r="Q763" s="9">
        <f t="shared" si="33"/>
        <v>16103.751458333334</v>
      </c>
      <c r="R763" s="9">
        <f t="shared" si="34"/>
        <v>41642.751458333332</v>
      </c>
      <c r="S763">
        <f t="shared" si="35"/>
        <v>2014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 t="s">
        <v>8320</v>
      </c>
      <c r="P764" s="9" t="s">
        <v>8322</v>
      </c>
      <c r="Q764" s="9">
        <f t="shared" si="33"/>
        <v>17139.25</v>
      </c>
      <c r="R764" s="9">
        <f t="shared" si="34"/>
        <v>42690.858449074076</v>
      </c>
      <c r="S764">
        <f t="shared" si="35"/>
        <v>2016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 t="s">
        <v>8320</v>
      </c>
      <c r="P765" s="9" t="s">
        <v>8322</v>
      </c>
      <c r="Q765" s="9">
        <f t="shared" si="33"/>
        <v>15932.44685185185</v>
      </c>
      <c r="R765" s="9">
        <f t="shared" si="34"/>
        <v>41471.446851851848</v>
      </c>
      <c r="S765">
        <f t="shared" si="35"/>
        <v>2013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 t="s">
        <v>8320</v>
      </c>
      <c r="P766" s="9" t="s">
        <v>8322</v>
      </c>
      <c r="Q766" s="9">
        <f t="shared" si="33"/>
        <v>16688.173159722224</v>
      </c>
      <c r="R766" s="9">
        <f t="shared" si="34"/>
        <v>42227.173159722224</v>
      </c>
      <c r="S766">
        <f t="shared" si="35"/>
        <v>2015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 t="s">
        <v>8320</v>
      </c>
      <c r="P767" s="9" t="s">
        <v>8322</v>
      </c>
      <c r="Q767" s="9">
        <f t="shared" si="33"/>
        <v>16362.542638888888</v>
      </c>
      <c r="R767" s="9">
        <f t="shared" si="34"/>
        <v>41901.542638888888</v>
      </c>
      <c r="S767">
        <f t="shared" si="35"/>
        <v>2014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 t="s">
        <v>8320</v>
      </c>
      <c r="P768" s="9" t="s">
        <v>8322</v>
      </c>
      <c r="Q768" s="9">
        <f t="shared" si="33"/>
        <v>16482.783368055556</v>
      </c>
      <c r="R768" s="9">
        <f t="shared" si="34"/>
        <v>42021.783368055556</v>
      </c>
      <c r="S768">
        <f t="shared" si="35"/>
        <v>2015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 t="s">
        <v>8320</v>
      </c>
      <c r="P769" s="9" t="s">
        <v>8322</v>
      </c>
      <c r="Q769" s="9">
        <f t="shared" si="33"/>
        <v>16576.143634259261</v>
      </c>
      <c r="R769" s="9">
        <f t="shared" si="34"/>
        <v>42115.143634259264</v>
      </c>
      <c r="S769">
        <f t="shared" si="35"/>
        <v>2015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 t="s">
        <v>8320</v>
      </c>
      <c r="P770" s="9" t="s">
        <v>8322</v>
      </c>
      <c r="Q770" s="9">
        <f t="shared" si="33"/>
        <v>16055.207060185186</v>
      </c>
      <c r="R770" s="9">
        <f t="shared" si="34"/>
        <v>41594.207060185188</v>
      </c>
      <c r="S770">
        <f t="shared" si="35"/>
        <v>2013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 t="s">
        <v>8320</v>
      </c>
      <c r="P771" s="9" t="s">
        <v>8322</v>
      </c>
      <c r="Q771" s="9">
        <f t="shared" ref="Q771:Q834" si="36">(((I771/60)/60)/24)</f>
        <v>16065.996458333333</v>
      </c>
      <c r="R771" s="9">
        <f t="shared" ref="R771:R834" si="37">(((J771/60)/60)/24)+DATE(1970,1,1)</f>
        <v>41604.996458333335</v>
      </c>
      <c r="S771">
        <f t="shared" ref="S771:S834" si="38">YEAR(R771)</f>
        <v>2013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 t="s">
        <v>8320</v>
      </c>
      <c r="P772" s="9" t="s">
        <v>8322</v>
      </c>
      <c r="Q772" s="9">
        <f t="shared" si="36"/>
        <v>15760.999641203705</v>
      </c>
      <c r="R772" s="9">
        <f t="shared" si="37"/>
        <v>41289.999641203707</v>
      </c>
      <c r="S772">
        <f t="shared" si="38"/>
        <v>2013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 t="s">
        <v>8320</v>
      </c>
      <c r="P773" s="9" t="s">
        <v>8322</v>
      </c>
      <c r="Q773" s="9">
        <f t="shared" si="36"/>
        <v>16830.824097222223</v>
      </c>
      <c r="R773" s="9">
        <f t="shared" si="37"/>
        <v>42349.824097222227</v>
      </c>
      <c r="S773">
        <f t="shared" si="38"/>
        <v>2015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 t="s">
        <v>8320</v>
      </c>
      <c r="P774" s="9" t="s">
        <v>8322</v>
      </c>
      <c r="Q774" s="9">
        <f t="shared" si="36"/>
        <v>14549.165972222223</v>
      </c>
      <c r="R774" s="9">
        <f t="shared" si="37"/>
        <v>40068.056932870371</v>
      </c>
      <c r="S774">
        <f t="shared" si="38"/>
        <v>2009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 t="s">
        <v>8320</v>
      </c>
      <c r="P775" s="9" t="s">
        <v>8322</v>
      </c>
      <c r="Q775" s="9">
        <f t="shared" si="36"/>
        <v>16565.959027777779</v>
      </c>
      <c r="R775" s="9">
        <f t="shared" si="37"/>
        <v>42100.735937499994</v>
      </c>
      <c r="S775">
        <f t="shared" si="38"/>
        <v>2015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 t="s">
        <v>8320</v>
      </c>
      <c r="P776" s="9" t="s">
        <v>8322</v>
      </c>
      <c r="Q776" s="9">
        <f t="shared" si="36"/>
        <v>16124.780300925924</v>
      </c>
      <c r="R776" s="9">
        <f t="shared" si="37"/>
        <v>41663.780300925922</v>
      </c>
      <c r="S776">
        <f t="shared" si="38"/>
        <v>2014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 t="s">
        <v>8320</v>
      </c>
      <c r="P777" s="9" t="s">
        <v>8322</v>
      </c>
      <c r="Q777" s="9">
        <f t="shared" si="36"/>
        <v>15324.060127314813</v>
      </c>
      <c r="R777" s="9">
        <f t="shared" si="37"/>
        <v>40863.060127314813</v>
      </c>
      <c r="S777">
        <f t="shared" si="38"/>
        <v>2011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 t="s">
        <v>8320</v>
      </c>
      <c r="P778" s="9" t="s">
        <v>8322</v>
      </c>
      <c r="Q778" s="9">
        <f t="shared" si="36"/>
        <v>16719.208333333332</v>
      </c>
      <c r="R778" s="9">
        <f t="shared" si="37"/>
        <v>42250.685706018514</v>
      </c>
      <c r="S778">
        <f t="shared" si="38"/>
        <v>2015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 t="s">
        <v>8320</v>
      </c>
      <c r="P779" s="9" t="s">
        <v>8322</v>
      </c>
      <c r="Q779" s="9">
        <f t="shared" si="36"/>
        <v>15917.981215277776</v>
      </c>
      <c r="R779" s="9">
        <f t="shared" si="37"/>
        <v>41456.981215277774</v>
      </c>
      <c r="S779">
        <f t="shared" si="38"/>
        <v>2013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 t="s">
        <v>8320</v>
      </c>
      <c r="P780" s="9" t="s">
        <v>8322</v>
      </c>
      <c r="Q780" s="9">
        <f t="shared" si="36"/>
        <v>16190.702314814815</v>
      </c>
      <c r="R780" s="9">
        <f t="shared" si="37"/>
        <v>41729.702314814815</v>
      </c>
      <c r="S780">
        <f t="shared" si="38"/>
        <v>2014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 t="s">
        <v>8320</v>
      </c>
      <c r="P781" s="9" t="s">
        <v>8322</v>
      </c>
      <c r="Q781" s="9">
        <f t="shared" si="36"/>
        <v>14897.166666666666</v>
      </c>
      <c r="R781" s="9">
        <f t="shared" si="37"/>
        <v>40436.68408564815</v>
      </c>
      <c r="S781">
        <f t="shared" si="38"/>
        <v>2010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 t="s">
        <v>8323</v>
      </c>
      <c r="P782" s="9" t="s">
        <v>8324</v>
      </c>
      <c r="Q782" s="9">
        <f t="shared" si="36"/>
        <v>15097.673900462964</v>
      </c>
      <c r="R782" s="9">
        <f t="shared" si="37"/>
        <v>40636.673900462964</v>
      </c>
      <c r="S782">
        <f t="shared" si="38"/>
        <v>2011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 t="s">
        <v>8323</v>
      </c>
      <c r="P783" s="9" t="s">
        <v>8324</v>
      </c>
      <c r="Q783" s="9">
        <f t="shared" si="36"/>
        <v>15864.000856481483</v>
      </c>
      <c r="R783" s="9">
        <f t="shared" si="37"/>
        <v>41403.000856481485</v>
      </c>
      <c r="S783">
        <f t="shared" si="38"/>
        <v>2013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 t="s">
        <v>8323</v>
      </c>
      <c r="P784" s="9" t="s">
        <v>8324</v>
      </c>
      <c r="Q784" s="9">
        <f t="shared" si="36"/>
        <v>15577.758125</v>
      </c>
      <c r="R784" s="9">
        <f t="shared" si="37"/>
        <v>41116.758125</v>
      </c>
      <c r="S784">
        <f t="shared" si="38"/>
        <v>2012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 t="s">
        <v>8323</v>
      </c>
      <c r="P785" s="9" t="s">
        <v>8324</v>
      </c>
      <c r="Q785" s="9">
        <f t="shared" si="36"/>
        <v>15457.916666666666</v>
      </c>
      <c r="R785" s="9">
        <f t="shared" si="37"/>
        <v>40987.773715277777</v>
      </c>
      <c r="S785">
        <f t="shared" si="38"/>
        <v>2012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 t="s">
        <v>8323</v>
      </c>
      <c r="P786" s="9" t="s">
        <v>8324</v>
      </c>
      <c r="Q786" s="9">
        <f t="shared" si="36"/>
        <v>16146.107858796297</v>
      </c>
      <c r="R786" s="9">
        <f t="shared" si="37"/>
        <v>41675.149525462963</v>
      </c>
      <c r="S786">
        <f t="shared" si="38"/>
        <v>2014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 t="s">
        <v>8323</v>
      </c>
      <c r="P787" s="9" t="s">
        <v>8324</v>
      </c>
      <c r="Q787" s="9">
        <f t="shared" si="36"/>
        <v>15764.59392361111</v>
      </c>
      <c r="R787" s="9">
        <f t="shared" si="37"/>
        <v>41303.593923611108</v>
      </c>
      <c r="S787">
        <f t="shared" si="38"/>
        <v>2013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 t="s">
        <v>8323</v>
      </c>
      <c r="P788" s="9" t="s">
        <v>8324</v>
      </c>
      <c r="Q788" s="9">
        <f t="shared" si="36"/>
        <v>15471.657638888888</v>
      </c>
      <c r="R788" s="9">
        <f t="shared" si="37"/>
        <v>40983.055949074071</v>
      </c>
      <c r="S788">
        <f t="shared" si="38"/>
        <v>2012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 t="s">
        <v>8323</v>
      </c>
      <c r="P789" s="9" t="s">
        <v>8324</v>
      </c>
      <c r="Q789" s="9">
        <f t="shared" si="36"/>
        <v>16010.627615740741</v>
      </c>
      <c r="R789" s="9">
        <f t="shared" si="37"/>
        <v>41549.627615740741</v>
      </c>
      <c r="S789">
        <f t="shared" si="38"/>
        <v>2013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 t="s">
        <v>8323</v>
      </c>
      <c r="P790" s="9" t="s">
        <v>8324</v>
      </c>
      <c r="Q790" s="9">
        <f t="shared" si="36"/>
        <v>15528.165972222223</v>
      </c>
      <c r="R790" s="9">
        <f t="shared" si="37"/>
        <v>41059.006805555553</v>
      </c>
      <c r="S790">
        <f t="shared" si="38"/>
        <v>2012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 t="s">
        <v>8323</v>
      </c>
      <c r="P791" s="9" t="s">
        <v>8324</v>
      </c>
      <c r="Q791" s="9">
        <f t="shared" si="36"/>
        <v>15726.332638888889</v>
      </c>
      <c r="R791" s="9">
        <f t="shared" si="37"/>
        <v>41277.186111111114</v>
      </c>
      <c r="S791">
        <f t="shared" si="38"/>
        <v>2013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 t="s">
        <v>8323</v>
      </c>
      <c r="P792" s="9" t="s">
        <v>8324</v>
      </c>
      <c r="Q792" s="9">
        <f t="shared" si="36"/>
        <v>15737.047905092593</v>
      </c>
      <c r="R792" s="9">
        <f t="shared" si="37"/>
        <v>41276.047905092593</v>
      </c>
      <c r="S792">
        <f t="shared" si="38"/>
        <v>2013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 t="s">
        <v>8323</v>
      </c>
      <c r="P793" s="9" t="s">
        <v>8324</v>
      </c>
      <c r="Q793" s="9">
        <f t="shared" si="36"/>
        <v>16022.249305555555</v>
      </c>
      <c r="R793" s="9">
        <f t="shared" si="37"/>
        <v>41557.780624999999</v>
      </c>
      <c r="S793">
        <f t="shared" si="38"/>
        <v>2013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 t="s">
        <v>8323</v>
      </c>
      <c r="P794" s="9" t="s">
        <v>8324</v>
      </c>
      <c r="Q794" s="9">
        <f t="shared" si="36"/>
        <v>16016.915312500001</v>
      </c>
      <c r="R794" s="9">
        <f t="shared" si="37"/>
        <v>41555.873645833337</v>
      </c>
      <c r="S794">
        <f t="shared" si="38"/>
        <v>2013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 t="s">
        <v>8323</v>
      </c>
      <c r="P795" s="9" t="s">
        <v>8324</v>
      </c>
      <c r="Q795" s="9">
        <f t="shared" si="36"/>
        <v>15889.207638888889</v>
      </c>
      <c r="R795" s="9">
        <f t="shared" si="37"/>
        <v>41442.741249999999</v>
      </c>
      <c r="S795">
        <f t="shared" si="38"/>
        <v>2013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 t="s">
        <v>8323</v>
      </c>
      <c r="P796" s="9" t="s">
        <v>8324</v>
      </c>
      <c r="Q796" s="9">
        <f t="shared" si="36"/>
        <v>15222.7125</v>
      </c>
      <c r="R796" s="9">
        <f t="shared" si="37"/>
        <v>40736.115011574075</v>
      </c>
      <c r="S796">
        <f t="shared" si="38"/>
        <v>2011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 t="s">
        <v>8323</v>
      </c>
      <c r="P797" s="9" t="s">
        <v>8324</v>
      </c>
      <c r="Q797" s="9">
        <f t="shared" si="36"/>
        <v>15437.207638888889</v>
      </c>
      <c r="R797" s="9">
        <f t="shared" si="37"/>
        <v>40963.613032407404</v>
      </c>
      <c r="S797">
        <f t="shared" si="38"/>
        <v>2012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 t="s">
        <v>8323</v>
      </c>
      <c r="P798" s="9" t="s">
        <v>8324</v>
      </c>
      <c r="Q798" s="9">
        <f t="shared" si="36"/>
        <v>15963.881944444445</v>
      </c>
      <c r="R798" s="9">
        <f t="shared" si="37"/>
        <v>41502.882928240739</v>
      </c>
      <c r="S798">
        <f t="shared" si="38"/>
        <v>2013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 t="s">
        <v>8323</v>
      </c>
      <c r="P799" s="9" t="s">
        <v>8324</v>
      </c>
      <c r="Q799" s="9">
        <f t="shared" si="36"/>
        <v>15459.166666666666</v>
      </c>
      <c r="R799" s="9">
        <f t="shared" si="37"/>
        <v>40996.994074074071</v>
      </c>
      <c r="S799">
        <f t="shared" si="38"/>
        <v>2012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 t="s">
        <v>8323</v>
      </c>
      <c r="P800" s="9" t="s">
        <v>8324</v>
      </c>
      <c r="Q800" s="9">
        <f t="shared" si="36"/>
        <v>16343.590127314817</v>
      </c>
      <c r="R800" s="9">
        <f t="shared" si="37"/>
        <v>41882.590127314819</v>
      </c>
      <c r="S800">
        <f t="shared" si="38"/>
        <v>2014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 t="s">
        <v>8323</v>
      </c>
      <c r="P801" s="9" t="s">
        <v>8324</v>
      </c>
      <c r="Q801" s="9">
        <f t="shared" si="36"/>
        <v>15457.667199074072</v>
      </c>
      <c r="R801" s="9">
        <f t="shared" si="37"/>
        <v>40996.667199074072</v>
      </c>
      <c r="S801">
        <f t="shared" si="38"/>
        <v>2012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 t="s">
        <v>8323</v>
      </c>
      <c r="P802" s="9" t="s">
        <v>8324</v>
      </c>
      <c r="Q802" s="9">
        <f t="shared" si="36"/>
        <v>16324.433495370371</v>
      </c>
      <c r="R802" s="9">
        <f t="shared" si="37"/>
        <v>41863.433495370373</v>
      </c>
      <c r="S802">
        <f t="shared" si="38"/>
        <v>2014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 t="s">
        <v>8323</v>
      </c>
      <c r="P803" s="9" t="s">
        <v>8324</v>
      </c>
      <c r="Q803" s="9">
        <f t="shared" si="36"/>
        <v>15156.79537037037</v>
      </c>
      <c r="R803" s="9">
        <f t="shared" si="37"/>
        <v>40695.795370370368</v>
      </c>
      <c r="S803">
        <f t="shared" si="38"/>
        <v>2011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 t="s">
        <v>8323</v>
      </c>
      <c r="P804" s="9" t="s">
        <v>8324</v>
      </c>
      <c r="Q804" s="9">
        <f t="shared" si="36"/>
        <v>15600.170138888889</v>
      </c>
      <c r="R804" s="9">
        <f t="shared" si="37"/>
        <v>41123.022268518522</v>
      </c>
      <c r="S804">
        <f t="shared" si="38"/>
        <v>2012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 t="s">
        <v>8323</v>
      </c>
      <c r="P805" s="9" t="s">
        <v>8324</v>
      </c>
      <c r="Q805" s="9">
        <f t="shared" si="36"/>
        <v>15123.041666666666</v>
      </c>
      <c r="R805" s="9">
        <f t="shared" si="37"/>
        <v>40665.949976851851</v>
      </c>
      <c r="S805">
        <f t="shared" si="38"/>
        <v>2011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 t="s">
        <v>8323</v>
      </c>
      <c r="P806" s="9" t="s">
        <v>8324</v>
      </c>
      <c r="Q806" s="9">
        <f t="shared" si="36"/>
        <v>15178.165972222223</v>
      </c>
      <c r="R806" s="9">
        <f t="shared" si="37"/>
        <v>40730.105625000004</v>
      </c>
      <c r="S806">
        <f t="shared" si="38"/>
        <v>2011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 t="s">
        <v>8323</v>
      </c>
      <c r="P807" s="9" t="s">
        <v>8324</v>
      </c>
      <c r="Q807" s="9">
        <f t="shared" si="36"/>
        <v>15171.958333333334</v>
      </c>
      <c r="R807" s="9">
        <f t="shared" si="37"/>
        <v>40690.823055555556</v>
      </c>
      <c r="S807">
        <f t="shared" si="38"/>
        <v>2011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 t="s">
        <v>8323</v>
      </c>
      <c r="P808" s="9" t="s">
        <v>8324</v>
      </c>
      <c r="Q808" s="9">
        <f t="shared" si="36"/>
        <v>15224.69142361111</v>
      </c>
      <c r="R808" s="9">
        <f t="shared" si="37"/>
        <v>40763.691423611112</v>
      </c>
      <c r="S808">
        <f t="shared" si="38"/>
        <v>2011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 t="s">
        <v>8323</v>
      </c>
      <c r="P809" s="9" t="s">
        <v>8324</v>
      </c>
      <c r="Q809" s="9">
        <f t="shared" si="36"/>
        <v>17226.083333333332</v>
      </c>
      <c r="R809" s="9">
        <f t="shared" si="37"/>
        <v>42759.628599537042</v>
      </c>
      <c r="S809">
        <f t="shared" si="38"/>
        <v>2017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 t="s">
        <v>8323</v>
      </c>
      <c r="P810" s="9" t="s">
        <v>8324</v>
      </c>
      <c r="Q810" s="9">
        <f t="shared" si="36"/>
        <v>16426.207638888889</v>
      </c>
      <c r="R810" s="9">
        <f t="shared" si="37"/>
        <v>41962.100532407407</v>
      </c>
      <c r="S810">
        <f t="shared" si="38"/>
        <v>2014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 t="s">
        <v>8323</v>
      </c>
      <c r="P811" s="9" t="s">
        <v>8324</v>
      </c>
      <c r="Q811" s="9">
        <f t="shared" si="36"/>
        <v>16089.833680555557</v>
      </c>
      <c r="R811" s="9">
        <f t="shared" si="37"/>
        <v>41628.833680555559</v>
      </c>
      <c r="S811">
        <f t="shared" si="38"/>
        <v>2013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 t="s">
        <v>8323</v>
      </c>
      <c r="P812" s="9" t="s">
        <v>8324</v>
      </c>
      <c r="Q812" s="9">
        <f t="shared" si="36"/>
        <v>15584.05627314815</v>
      </c>
      <c r="R812" s="9">
        <f t="shared" si="37"/>
        <v>41123.056273148148</v>
      </c>
      <c r="S812">
        <f t="shared" si="38"/>
        <v>2012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 t="s">
        <v>8323</v>
      </c>
      <c r="P813" s="9" t="s">
        <v>8324</v>
      </c>
      <c r="Q813" s="9">
        <f t="shared" si="36"/>
        <v>15896.702777777777</v>
      </c>
      <c r="R813" s="9">
        <f t="shared" si="37"/>
        <v>41443.643541666665</v>
      </c>
      <c r="S813">
        <f t="shared" si="38"/>
        <v>2013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 t="s">
        <v>8323</v>
      </c>
      <c r="P814" s="9" t="s">
        <v>8324</v>
      </c>
      <c r="Q814" s="9">
        <f t="shared" si="36"/>
        <v>15765.581944444444</v>
      </c>
      <c r="R814" s="9">
        <f t="shared" si="37"/>
        <v>41282.017962962964</v>
      </c>
      <c r="S814">
        <f t="shared" si="38"/>
        <v>2013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 t="s">
        <v>8323</v>
      </c>
      <c r="P815" s="9" t="s">
        <v>8324</v>
      </c>
      <c r="Q815" s="9">
        <f t="shared" si="36"/>
        <v>15541.960243055555</v>
      </c>
      <c r="R815" s="9">
        <f t="shared" si="37"/>
        <v>41080.960243055553</v>
      </c>
      <c r="S815">
        <f t="shared" si="38"/>
        <v>2012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 t="s">
        <v>8323</v>
      </c>
      <c r="P816" s="9" t="s">
        <v>8324</v>
      </c>
      <c r="Q816" s="9">
        <f t="shared" si="36"/>
        <v>15125.752777777778</v>
      </c>
      <c r="R816" s="9">
        <f t="shared" si="37"/>
        <v>40679.743067129632</v>
      </c>
      <c r="S816">
        <f t="shared" si="38"/>
        <v>2011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 t="s">
        <v>8323</v>
      </c>
      <c r="P817" s="9" t="s">
        <v>8324</v>
      </c>
      <c r="Q817" s="9">
        <f t="shared" si="36"/>
        <v>16375.917858796296</v>
      </c>
      <c r="R817" s="9">
        <f t="shared" si="37"/>
        <v>41914.917858796296</v>
      </c>
      <c r="S817">
        <f t="shared" si="38"/>
        <v>2014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 t="s">
        <v>8323</v>
      </c>
      <c r="P818" s="9" t="s">
        <v>8324</v>
      </c>
      <c r="Q818" s="9">
        <f t="shared" si="36"/>
        <v>15804.270833333334</v>
      </c>
      <c r="R818" s="9">
        <f t="shared" si="37"/>
        <v>41341.870868055557</v>
      </c>
      <c r="S818">
        <f t="shared" si="38"/>
        <v>2013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 t="s">
        <v>8323</v>
      </c>
      <c r="P819" s="9" t="s">
        <v>8324</v>
      </c>
      <c r="Q819" s="9">
        <f t="shared" si="36"/>
        <v>15410.207638888889</v>
      </c>
      <c r="R819" s="9">
        <f t="shared" si="37"/>
        <v>40925.599664351852</v>
      </c>
      <c r="S819">
        <f t="shared" si="38"/>
        <v>2012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 t="s">
        <v>8323</v>
      </c>
      <c r="P820" s="9" t="s">
        <v>8324</v>
      </c>
      <c r="Q820" s="9">
        <f t="shared" si="36"/>
        <v>15559.709027777777</v>
      </c>
      <c r="R820" s="9">
        <f t="shared" si="37"/>
        <v>41120.882881944446</v>
      </c>
      <c r="S820">
        <f t="shared" si="38"/>
        <v>2012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 t="s">
        <v>8323</v>
      </c>
      <c r="P821" s="9" t="s">
        <v>8324</v>
      </c>
      <c r="Q821" s="9">
        <f t="shared" si="36"/>
        <v>16060.197222222223</v>
      </c>
      <c r="R821" s="9">
        <f t="shared" si="37"/>
        <v>41619.998310185183</v>
      </c>
      <c r="S821">
        <f t="shared" si="38"/>
        <v>2013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 t="s">
        <v>8323</v>
      </c>
      <c r="P822" s="9" t="s">
        <v>8324</v>
      </c>
      <c r="Q822" s="9">
        <f t="shared" si="36"/>
        <v>16230.208333333334</v>
      </c>
      <c r="R822" s="9">
        <f t="shared" si="37"/>
        <v>41768.841921296298</v>
      </c>
      <c r="S822">
        <f t="shared" si="38"/>
        <v>2014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 t="s">
        <v>8323</v>
      </c>
      <c r="P823" s="9" t="s">
        <v>8324</v>
      </c>
      <c r="Q823" s="9">
        <f t="shared" si="36"/>
        <v>16559.167361111111</v>
      </c>
      <c r="R823" s="9">
        <f t="shared" si="37"/>
        <v>42093.922048611115</v>
      </c>
      <c r="S823">
        <f t="shared" si="38"/>
        <v>2015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 t="s">
        <v>8323</v>
      </c>
      <c r="P824" s="9" t="s">
        <v>8324</v>
      </c>
      <c r="Q824" s="9">
        <f t="shared" si="36"/>
        <v>15618.947337962964</v>
      </c>
      <c r="R824" s="9">
        <f t="shared" si="37"/>
        <v>41157.947337962964</v>
      </c>
      <c r="S824">
        <f t="shared" si="38"/>
        <v>2012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 t="s">
        <v>8323</v>
      </c>
      <c r="P825" s="9" t="s">
        <v>8324</v>
      </c>
      <c r="Q825" s="9">
        <f t="shared" si="36"/>
        <v>16516.931157407405</v>
      </c>
      <c r="R825" s="9">
        <f t="shared" si="37"/>
        <v>42055.972824074073</v>
      </c>
      <c r="S825">
        <f t="shared" si="38"/>
        <v>2015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 t="s">
        <v>8323</v>
      </c>
      <c r="P826" s="9" t="s">
        <v>8324</v>
      </c>
      <c r="Q826" s="9">
        <f t="shared" si="36"/>
        <v>14717.290972222223</v>
      </c>
      <c r="R826" s="9">
        <f t="shared" si="37"/>
        <v>40250.242106481484</v>
      </c>
      <c r="S826">
        <f t="shared" si="38"/>
        <v>2010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 t="s">
        <v>8323</v>
      </c>
      <c r="P827" s="9" t="s">
        <v>8324</v>
      </c>
      <c r="Q827" s="9">
        <f t="shared" si="36"/>
        <v>15642.306527777777</v>
      </c>
      <c r="R827" s="9">
        <f t="shared" si="37"/>
        <v>41186.306527777779</v>
      </c>
      <c r="S827">
        <f t="shared" si="38"/>
        <v>2012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 t="s">
        <v>8323</v>
      </c>
      <c r="P828" s="9" t="s">
        <v>8324</v>
      </c>
      <c r="Q828" s="9">
        <f t="shared" si="36"/>
        <v>15424.996874999999</v>
      </c>
      <c r="R828" s="9">
        <f t="shared" si="37"/>
        <v>40973.038541666669</v>
      </c>
      <c r="S828">
        <f t="shared" si="38"/>
        <v>2012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 t="s">
        <v>8323</v>
      </c>
      <c r="P829" s="9" t="s">
        <v>8324</v>
      </c>
      <c r="Q829" s="9">
        <f t="shared" si="36"/>
        <v>15384.825694444444</v>
      </c>
      <c r="R829" s="9">
        <f t="shared" si="37"/>
        <v>40927.473460648151</v>
      </c>
      <c r="S829">
        <f t="shared" si="38"/>
        <v>2012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 t="s">
        <v>8323</v>
      </c>
      <c r="P830" s="9" t="s">
        <v>8324</v>
      </c>
      <c r="Q830" s="9">
        <f t="shared" si="36"/>
        <v>15516.683333333334</v>
      </c>
      <c r="R830" s="9">
        <f t="shared" si="37"/>
        <v>41073.050717592596</v>
      </c>
      <c r="S830">
        <f t="shared" si="38"/>
        <v>2012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 t="s">
        <v>8323</v>
      </c>
      <c r="P831" s="9" t="s">
        <v>8324</v>
      </c>
      <c r="Q831" s="9">
        <f t="shared" si="36"/>
        <v>16995.801388888889</v>
      </c>
      <c r="R831" s="9">
        <f t="shared" si="37"/>
        <v>42504.801388888889</v>
      </c>
      <c r="S831">
        <f t="shared" si="38"/>
        <v>2016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 t="s">
        <v>8323</v>
      </c>
      <c r="P832" s="9" t="s">
        <v>8324</v>
      </c>
      <c r="Q832" s="9">
        <f t="shared" si="36"/>
        <v>15786.484085648148</v>
      </c>
      <c r="R832" s="9">
        <f t="shared" si="37"/>
        <v>41325.525752314818</v>
      </c>
      <c r="S832">
        <f t="shared" si="38"/>
        <v>2013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 t="s">
        <v>8323</v>
      </c>
      <c r="P833" s="9" t="s">
        <v>8324</v>
      </c>
      <c r="Q833" s="9">
        <f t="shared" si="36"/>
        <v>15457.646921296297</v>
      </c>
      <c r="R833" s="9">
        <f t="shared" si="37"/>
        <v>40996.646921296298</v>
      </c>
      <c r="S833">
        <f t="shared" si="38"/>
        <v>2012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 t="s">
        <v>8323</v>
      </c>
      <c r="P834" s="9" t="s">
        <v>8324</v>
      </c>
      <c r="Q834" s="9">
        <f t="shared" si="36"/>
        <v>15360.342361111112</v>
      </c>
      <c r="R834" s="9">
        <f t="shared" si="37"/>
        <v>40869.675173611111</v>
      </c>
      <c r="S834">
        <f t="shared" si="38"/>
        <v>2011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 t="s">
        <v>8323</v>
      </c>
      <c r="P835" s="9" t="s">
        <v>8324</v>
      </c>
      <c r="Q835" s="9">
        <f t="shared" ref="Q835:Q898" si="39">(((I835/60)/60)/24)</f>
        <v>16179.87818287037</v>
      </c>
      <c r="R835" s="9">
        <f t="shared" ref="R835:R898" si="40">(((J835/60)/60)/24)+DATE(1970,1,1)</f>
        <v>41718.878182870372</v>
      </c>
      <c r="S835">
        <f t="shared" ref="S835:S898" si="41">YEAR(R835)</f>
        <v>2014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 t="s">
        <v>8323</v>
      </c>
      <c r="P836" s="9" t="s">
        <v>8324</v>
      </c>
      <c r="Q836" s="9">
        <f t="shared" si="39"/>
        <v>15887.165972222223</v>
      </c>
      <c r="R836" s="9">
        <f t="shared" si="40"/>
        <v>41422.822824074072</v>
      </c>
      <c r="S836">
        <f t="shared" si="41"/>
        <v>2013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 t="s">
        <v>8323</v>
      </c>
      <c r="P837" s="9" t="s">
        <v>8324</v>
      </c>
      <c r="Q837" s="9">
        <f t="shared" si="39"/>
        <v>15479.125</v>
      </c>
      <c r="R837" s="9">
        <f t="shared" si="40"/>
        <v>41005.45784722222</v>
      </c>
      <c r="S837">
        <f t="shared" si="41"/>
        <v>2012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 t="s">
        <v>8323</v>
      </c>
      <c r="P838" s="9" t="s">
        <v>8324</v>
      </c>
      <c r="Q838" s="9">
        <f t="shared" si="39"/>
        <v>15985.056921296295</v>
      </c>
      <c r="R838" s="9">
        <f t="shared" si="40"/>
        <v>41524.056921296295</v>
      </c>
      <c r="S838">
        <f t="shared" si="41"/>
        <v>2013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 t="s">
        <v>8323</v>
      </c>
      <c r="P839" s="9" t="s">
        <v>8324</v>
      </c>
      <c r="Q839" s="9">
        <f t="shared" si="39"/>
        <v>16191.998402777777</v>
      </c>
      <c r="R839" s="9">
        <f t="shared" si="40"/>
        <v>41730.998402777775</v>
      </c>
      <c r="S839">
        <f t="shared" si="41"/>
        <v>2014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 t="s">
        <v>8323</v>
      </c>
      <c r="P840" s="9" t="s">
        <v>8324</v>
      </c>
      <c r="Q840" s="9">
        <f t="shared" si="39"/>
        <v>15356.897974537036</v>
      </c>
      <c r="R840" s="9">
        <f t="shared" si="40"/>
        <v>40895.897974537038</v>
      </c>
      <c r="S840">
        <f t="shared" si="41"/>
        <v>2011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 t="s">
        <v>8323</v>
      </c>
      <c r="P841" s="9" t="s">
        <v>8324</v>
      </c>
      <c r="Q841" s="9">
        <f t="shared" si="39"/>
        <v>15605.763379629629</v>
      </c>
      <c r="R841" s="9">
        <f t="shared" si="40"/>
        <v>41144.763379629629</v>
      </c>
      <c r="S841">
        <f t="shared" si="41"/>
        <v>2012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 t="s">
        <v>8323</v>
      </c>
      <c r="P842" s="9" t="s">
        <v>8325</v>
      </c>
      <c r="Q842" s="9">
        <f t="shared" si="39"/>
        <v>17068.226701388889</v>
      </c>
      <c r="R842" s="9">
        <f t="shared" si="40"/>
        <v>42607.226701388892</v>
      </c>
      <c r="S842">
        <f t="shared" si="41"/>
        <v>2016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 t="s">
        <v>8323</v>
      </c>
      <c r="P843" s="9" t="s">
        <v>8325</v>
      </c>
      <c r="Q843" s="9">
        <f t="shared" si="39"/>
        <v>16384.880358796294</v>
      </c>
      <c r="R843" s="9">
        <f t="shared" si="40"/>
        <v>41923.838692129626</v>
      </c>
      <c r="S843">
        <f t="shared" si="41"/>
        <v>2014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 t="s">
        <v>8323</v>
      </c>
      <c r="P844" s="9" t="s">
        <v>8325</v>
      </c>
      <c r="Q844" s="9">
        <f t="shared" si="39"/>
        <v>15992.165972222223</v>
      </c>
      <c r="R844" s="9">
        <f t="shared" si="40"/>
        <v>41526.592395833337</v>
      </c>
      <c r="S844">
        <f t="shared" si="41"/>
        <v>2013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8323</v>
      </c>
      <c r="P845" s="9" t="s">
        <v>8325</v>
      </c>
      <c r="Q845" s="9">
        <f t="shared" si="39"/>
        <v>17143.333333333332</v>
      </c>
      <c r="R845" s="9">
        <f t="shared" si="40"/>
        <v>42695.257870370369</v>
      </c>
      <c r="S845">
        <f t="shared" si="41"/>
        <v>2016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 t="s">
        <v>8323</v>
      </c>
      <c r="P846" s="9" t="s">
        <v>8325</v>
      </c>
      <c r="Q846" s="9">
        <f t="shared" si="39"/>
        <v>16375.207638888889</v>
      </c>
      <c r="R846" s="9">
        <f t="shared" si="40"/>
        <v>41905.684629629628</v>
      </c>
      <c r="S846">
        <f t="shared" si="41"/>
        <v>2014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 t="s">
        <v>8323</v>
      </c>
      <c r="P847" s="9" t="s">
        <v>8325</v>
      </c>
      <c r="Q847" s="9">
        <f t="shared" si="39"/>
        <v>17049.165972222221</v>
      </c>
      <c r="R847" s="9">
        <f t="shared" si="40"/>
        <v>42578.205972222218</v>
      </c>
      <c r="S847">
        <f t="shared" si="41"/>
        <v>2016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 t="s">
        <v>8323</v>
      </c>
      <c r="P848" s="9" t="s">
        <v>8325</v>
      </c>
      <c r="Q848" s="9">
        <f t="shared" si="39"/>
        <v>16139.583333333334</v>
      </c>
      <c r="R848" s="9">
        <f t="shared" si="40"/>
        <v>41694.391840277778</v>
      </c>
      <c r="S848">
        <f t="shared" si="41"/>
        <v>2014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 t="s">
        <v>8323</v>
      </c>
      <c r="P849" s="9" t="s">
        <v>8325</v>
      </c>
      <c r="Q849" s="9">
        <f t="shared" si="39"/>
        <v>16626.798333333336</v>
      </c>
      <c r="R849" s="9">
        <f t="shared" si="40"/>
        <v>42165.79833333334</v>
      </c>
      <c r="S849">
        <f t="shared" si="41"/>
        <v>2015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 t="s">
        <v>8323</v>
      </c>
      <c r="P850" s="9" t="s">
        <v>8325</v>
      </c>
      <c r="Q850" s="9">
        <f t="shared" si="39"/>
        <v>16539.792048611111</v>
      </c>
      <c r="R850" s="9">
        <f t="shared" si="40"/>
        <v>42078.792048611111</v>
      </c>
      <c r="S850">
        <f t="shared" si="41"/>
        <v>2015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 t="s">
        <v>8323</v>
      </c>
      <c r="P851" s="9" t="s">
        <v>8325</v>
      </c>
      <c r="Q851" s="9">
        <f t="shared" si="39"/>
        <v>16510.107222222221</v>
      </c>
      <c r="R851" s="9">
        <f t="shared" si="40"/>
        <v>42051.148888888885</v>
      </c>
      <c r="S851">
        <f t="shared" si="41"/>
        <v>2015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 t="s">
        <v>8323</v>
      </c>
      <c r="P852" s="9" t="s">
        <v>8325</v>
      </c>
      <c r="Q852" s="9">
        <f t="shared" si="39"/>
        <v>16916.207638888889</v>
      </c>
      <c r="R852" s="9">
        <f t="shared" si="40"/>
        <v>42452.827743055561</v>
      </c>
      <c r="S852">
        <f t="shared" si="41"/>
        <v>2016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 t="s">
        <v>8323</v>
      </c>
      <c r="P853" s="9" t="s">
        <v>8325</v>
      </c>
      <c r="Q853" s="9">
        <f t="shared" si="39"/>
        <v>17013.822916666668</v>
      </c>
      <c r="R853" s="9">
        <f t="shared" si="40"/>
        <v>42522.880243055552</v>
      </c>
      <c r="S853">
        <f t="shared" si="41"/>
        <v>2016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 t="s">
        <v>8323</v>
      </c>
      <c r="P854" s="9" t="s">
        <v>8325</v>
      </c>
      <c r="Q854" s="9">
        <f t="shared" si="39"/>
        <v>17098.875</v>
      </c>
      <c r="R854" s="9">
        <f t="shared" si="40"/>
        <v>42656.805497685185</v>
      </c>
      <c r="S854">
        <f t="shared" si="41"/>
        <v>2016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 t="s">
        <v>8323</v>
      </c>
      <c r="P855" s="9" t="s">
        <v>8325</v>
      </c>
      <c r="Q855" s="9">
        <f t="shared" si="39"/>
        <v>16482.832280092593</v>
      </c>
      <c r="R855" s="9">
        <f t="shared" si="40"/>
        <v>42021.832280092596</v>
      </c>
      <c r="S855">
        <f t="shared" si="41"/>
        <v>2015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 t="s">
        <v>8323</v>
      </c>
      <c r="P856" s="9" t="s">
        <v>8325</v>
      </c>
      <c r="Q856" s="9">
        <f t="shared" si="39"/>
        <v>17163.212337962963</v>
      </c>
      <c r="R856" s="9">
        <f t="shared" si="40"/>
        <v>42702.212337962963</v>
      </c>
      <c r="S856">
        <f t="shared" si="41"/>
        <v>2016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 t="s">
        <v>8323</v>
      </c>
      <c r="P857" s="9" t="s">
        <v>8325</v>
      </c>
      <c r="Q857" s="9">
        <f t="shared" si="39"/>
        <v>17006.125196759262</v>
      </c>
      <c r="R857" s="9">
        <f t="shared" si="40"/>
        <v>42545.125196759262</v>
      </c>
      <c r="S857">
        <f t="shared" si="41"/>
        <v>2016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 t="s">
        <v>8323</v>
      </c>
      <c r="P858" s="9" t="s">
        <v>8325</v>
      </c>
      <c r="Q858" s="9">
        <f t="shared" si="39"/>
        <v>17099.791666666668</v>
      </c>
      <c r="R858" s="9">
        <f t="shared" si="40"/>
        <v>42609.311990740738</v>
      </c>
      <c r="S858">
        <f t="shared" si="41"/>
        <v>2016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 t="s">
        <v>8323</v>
      </c>
      <c r="P859" s="9" t="s">
        <v>8325</v>
      </c>
      <c r="Q859" s="9">
        <f t="shared" si="39"/>
        <v>16764.623043981483</v>
      </c>
      <c r="R859" s="9">
        <f t="shared" si="40"/>
        <v>42291.581377314811</v>
      </c>
      <c r="S859">
        <f t="shared" si="41"/>
        <v>2015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 t="s">
        <v>8323</v>
      </c>
      <c r="P860" s="9" t="s">
        <v>8325</v>
      </c>
      <c r="Q860" s="9">
        <f t="shared" si="39"/>
        <v>16540.957638888889</v>
      </c>
      <c r="R860" s="9">
        <f t="shared" si="40"/>
        <v>42079.745578703703</v>
      </c>
      <c r="S860">
        <f t="shared" si="41"/>
        <v>2015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 t="s">
        <v>8323</v>
      </c>
      <c r="P861" s="9" t="s">
        <v>8325</v>
      </c>
      <c r="Q861" s="9">
        <f t="shared" si="39"/>
        <v>16590</v>
      </c>
      <c r="R861" s="9">
        <f t="shared" si="40"/>
        <v>42128.820231481484</v>
      </c>
      <c r="S861">
        <f t="shared" si="41"/>
        <v>2015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 t="s">
        <v>8323</v>
      </c>
      <c r="P862" s="9" t="s">
        <v>8326</v>
      </c>
      <c r="Q862" s="9">
        <f t="shared" si="39"/>
        <v>16031.524456018517</v>
      </c>
      <c r="R862" s="9">
        <f t="shared" si="40"/>
        <v>41570.482789351852</v>
      </c>
      <c r="S862">
        <f t="shared" si="41"/>
        <v>2013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 t="s">
        <v>8323</v>
      </c>
      <c r="P863" s="9" t="s">
        <v>8326</v>
      </c>
      <c r="Q863" s="9">
        <f t="shared" si="39"/>
        <v>17060.965324074074</v>
      </c>
      <c r="R863" s="9">
        <f t="shared" si="40"/>
        <v>42599.965324074074</v>
      </c>
      <c r="S863">
        <f t="shared" si="41"/>
        <v>2016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 t="s">
        <v>8323</v>
      </c>
      <c r="P864" s="9" t="s">
        <v>8326</v>
      </c>
      <c r="Q864" s="9">
        <f t="shared" si="39"/>
        <v>16020.59662037037</v>
      </c>
      <c r="R864" s="9">
        <f t="shared" si="40"/>
        <v>41559.5549537037</v>
      </c>
      <c r="S864">
        <f t="shared" si="41"/>
        <v>2013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 t="s">
        <v>8323</v>
      </c>
      <c r="P865" s="9" t="s">
        <v>8326</v>
      </c>
      <c r="Q865" s="9">
        <f t="shared" si="39"/>
        <v>15382.117662037037</v>
      </c>
      <c r="R865" s="9">
        <f t="shared" si="40"/>
        <v>40921.117662037039</v>
      </c>
      <c r="S865">
        <f t="shared" si="41"/>
        <v>2012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 t="s">
        <v>8323</v>
      </c>
      <c r="P866" s="9" t="s">
        <v>8326</v>
      </c>
      <c r="Q866" s="9">
        <f t="shared" si="39"/>
        <v>15994.415972222223</v>
      </c>
      <c r="R866" s="9">
        <f t="shared" si="40"/>
        <v>41541.106921296298</v>
      </c>
      <c r="S866">
        <f t="shared" si="41"/>
        <v>2013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 t="s">
        <v>8323</v>
      </c>
      <c r="P867" s="9" t="s">
        <v>8326</v>
      </c>
      <c r="Q867" s="9">
        <f t="shared" si="39"/>
        <v>15721.773113425928</v>
      </c>
      <c r="R867" s="9">
        <f t="shared" si="40"/>
        <v>41230.77311342593</v>
      </c>
      <c r="S867">
        <f t="shared" si="41"/>
        <v>2012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 t="s">
        <v>8323</v>
      </c>
      <c r="P868" s="9" t="s">
        <v>8326</v>
      </c>
      <c r="Q868" s="9">
        <f t="shared" si="39"/>
        <v>16494.631944444445</v>
      </c>
      <c r="R868" s="9">
        <f t="shared" si="40"/>
        <v>42025.637939814813</v>
      </c>
      <c r="S868">
        <f t="shared" si="41"/>
        <v>2015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 t="s">
        <v>8323</v>
      </c>
      <c r="P869" s="9" t="s">
        <v>8326</v>
      </c>
      <c r="Q869" s="9">
        <f t="shared" si="39"/>
        <v>14579.207638888889</v>
      </c>
      <c r="R869" s="9">
        <f t="shared" si="40"/>
        <v>40088.105393518519</v>
      </c>
      <c r="S869">
        <f t="shared" si="41"/>
        <v>2009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 t="s">
        <v>8323</v>
      </c>
      <c r="P870" s="9" t="s">
        <v>8326</v>
      </c>
      <c r="Q870" s="9">
        <f t="shared" si="39"/>
        <v>16077.027754629627</v>
      </c>
      <c r="R870" s="9">
        <f t="shared" si="40"/>
        <v>41616.027754629627</v>
      </c>
      <c r="S870">
        <f t="shared" si="41"/>
        <v>2013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 t="s">
        <v>8323</v>
      </c>
      <c r="P871" s="9" t="s">
        <v>8326</v>
      </c>
      <c r="Q871" s="9">
        <f t="shared" si="39"/>
        <v>15803.803900462963</v>
      </c>
      <c r="R871" s="9">
        <f t="shared" si="40"/>
        <v>41342.845567129632</v>
      </c>
      <c r="S871">
        <f t="shared" si="41"/>
        <v>2013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 t="s">
        <v>8323</v>
      </c>
      <c r="P872" s="9" t="s">
        <v>8326</v>
      </c>
      <c r="Q872" s="9">
        <f t="shared" si="39"/>
        <v>15949.022256944445</v>
      </c>
      <c r="R872" s="9">
        <f t="shared" si="40"/>
        <v>41488.022256944445</v>
      </c>
      <c r="S872">
        <f t="shared" si="41"/>
        <v>2013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 t="s">
        <v>8323</v>
      </c>
      <c r="P873" s="9" t="s">
        <v>8326</v>
      </c>
      <c r="Q873" s="9">
        <f t="shared" si="39"/>
        <v>16038.602951388888</v>
      </c>
      <c r="R873" s="9">
        <f t="shared" si="40"/>
        <v>41577.561284722222</v>
      </c>
      <c r="S873">
        <f t="shared" si="41"/>
        <v>2013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 t="s">
        <v>8323</v>
      </c>
      <c r="P874" s="9" t="s">
        <v>8326</v>
      </c>
      <c r="Q874" s="9">
        <f t="shared" si="39"/>
        <v>15043.825543981482</v>
      </c>
      <c r="R874" s="9">
        <f t="shared" si="40"/>
        <v>40567.825543981482</v>
      </c>
      <c r="S874">
        <f t="shared" si="41"/>
        <v>2011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 t="s">
        <v>8323</v>
      </c>
      <c r="P875" s="9" t="s">
        <v>8326</v>
      </c>
      <c r="Q875" s="9">
        <f t="shared" si="39"/>
        <v>15655.208796296298</v>
      </c>
      <c r="R875" s="9">
        <f t="shared" si="40"/>
        <v>41184.167129629634</v>
      </c>
      <c r="S875">
        <f t="shared" si="41"/>
        <v>2012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 t="s">
        <v>8323</v>
      </c>
      <c r="P876" s="9" t="s">
        <v>8326</v>
      </c>
      <c r="Q876" s="9">
        <f t="shared" si="39"/>
        <v>15829.583726851852</v>
      </c>
      <c r="R876" s="9">
        <f t="shared" si="40"/>
        <v>41368.583726851852</v>
      </c>
      <c r="S876">
        <f t="shared" si="41"/>
        <v>2013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 t="s">
        <v>8323</v>
      </c>
      <c r="P877" s="9" t="s">
        <v>8326</v>
      </c>
      <c r="Q877" s="9">
        <f t="shared" si="39"/>
        <v>16699.723738425924</v>
      </c>
      <c r="R877" s="9">
        <f t="shared" si="40"/>
        <v>42248.723738425921</v>
      </c>
      <c r="S877">
        <f t="shared" si="41"/>
        <v>2015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 t="s">
        <v>8323</v>
      </c>
      <c r="P878" s="9" t="s">
        <v>8326</v>
      </c>
      <c r="Q878" s="9">
        <f t="shared" si="39"/>
        <v>15740.496840277776</v>
      </c>
      <c r="R878" s="9">
        <f t="shared" si="40"/>
        <v>41276.496840277774</v>
      </c>
      <c r="S878">
        <f t="shared" si="41"/>
        <v>2013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 t="s">
        <v>8323</v>
      </c>
      <c r="P879" s="9" t="s">
        <v>8326</v>
      </c>
      <c r="Q879" s="9">
        <f t="shared" si="39"/>
        <v>16058.78888888889</v>
      </c>
      <c r="R879" s="9">
        <f t="shared" si="40"/>
        <v>41597.788888888892</v>
      </c>
      <c r="S879">
        <f t="shared" si="41"/>
        <v>2013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 t="s">
        <v>8323</v>
      </c>
      <c r="P880" s="9" t="s">
        <v>8326</v>
      </c>
      <c r="Q880" s="9">
        <f t="shared" si="39"/>
        <v>14966.232916666666</v>
      </c>
      <c r="R880" s="9">
        <f t="shared" si="40"/>
        <v>40505.232916666668</v>
      </c>
      <c r="S880">
        <f t="shared" si="41"/>
        <v>2010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 t="s">
        <v>8323</v>
      </c>
      <c r="P881" s="9" t="s">
        <v>8326</v>
      </c>
      <c r="Q881" s="9">
        <f t="shared" si="39"/>
        <v>15489.829918981481</v>
      </c>
      <c r="R881" s="9">
        <f t="shared" si="40"/>
        <v>41037.829918981479</v>
      </c>
      <c r="S881">
        <f t="shared" si="41"/>
        <v>2012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 t="s">
        <v>8323</v>
      </c>
      <c r="P882" s="9" t="s">
        <v>8327</v>
      </c>
      <c r="Q882" s="9">
        <f t="shared" si="39"/>
        <v>15643.321041666668</v>
      </c>
      <c r="R882" s="9">
        <f t="shared" si="40"/>
        <v>41179.32104166667</v>
      </c>
      <c r="S882">
        <f t="shared" si="41"/>
        <v>2012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 t="s">
        <v>8323</v>
      </c>
      <c r="P883" s="9" t="s">
        <v>8327</v>
      </c>
      <c r="Q883" s="9">
        <f t="shared" si="39"/>
        <v>15353.25099537037</v>
      </c>
      <c r="R883" s="9">
        <f t="shared" si="40"/>
        <v>40877.25099537037</v>
      </c>
      <c r="S883">
        <f t="shared" si="41"/>
        <v>2011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 t="s">
        <v>8323</v>
      </c>
      <c r="P884" s="9" t="s">
        <v>8327</v>
      </c>
      <c r="Q884" s="9">
        <f t="shared" si="39"/>
        <v>15223.860532407409</v>
      </c>
      <c r="R884" s="9">
        <f t="shared" si="40"/>
        <v>40759.860532407409</v>
      </c>
      <c r="S884">
        <f t="shared" si="41"/>
        <v>2011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 t="s">
        <v>8323</v>
      </c>
      <c r="P885" s="9" t="s">
        <v>8327</v>
      </c>
      <c r="Q885" s="9">
        <f t="shared" si="39"/>
        <v>16862.935590277779</v>
      </c>
      <c r="R885" s="9">
        <f t="shared" si="40"/>
        <v>42371.935590277775</v>
      </c>
      <c r="S885">
        <f t="shared" si="41"/>
        <v>2016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 t="s">
        <v>8323</v>
      </c>
      <c r="P886" s="9" t="s">
        <v>8327</v>
      </c>
      <c r="Q886" s="9">
        <f t="shared" si="39"/>
        <v>15472.104861111111</v>
      </c>
      <c r="R886" s="9">
        <f t="shared" si="40"/>
        <v>40981.802615740737</v>
      </c>
      <c r="S886">
        <f t="shared" si="41"/>
        <v>2012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 t="s">
        <v>8323</v>
      </c>
      <c r="P887" s="9" t="s">
        <v>8327</v>
      </c>
      <c r="Q887" s="9">
        <f t="shared" si="39"/>
        <v>17165.941099537038</v>
      </c>
      <c r="R887" s="9">
        <f t="shared" si="40"/>
        <v>42713.941099537042</v>
      </c>
      <c r="S887">
        <f t="shared" si="41"/>
        <v>2016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 t="s">
        <v>8323</v>
      </c>
      <c r="P888" s="9" t="s">
        <v>8327</v>
      </c>
      <c r="Q888" s="9">
        <f t="shared" si="39"/>
        <v>17059.870520833334</v>
      </c>
      <c r="R888" s="9">
        <f t="shared" si="40"/>
        <v>42603.870520833334</v>
      </c>
      <c r="S888">
        <f t="shared" si="41"/>
        <v>2016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 t="s">
        <v>8323</v>
      </c>
      <c r="P889" s="9" t="s">
        <v>8327</v>
      </c>
      <c r="Q889" s="9">
        <f t="shared" si="39"/>
        <v>15487.958969907408</v>
      </c>
      <c r="R889" s="9">
        <f t="shared" si="40"/>
        <v>41026.958969907406</v>
      </c>
      <c r="S889">
        <f t="shared" si="41"/>
        <v>2012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 t="s">
        <v>8323</v>
      </c>
      <c r="P890" s="9" t="s">
        <v>8327</v>
      </c>
      <c r="Q890" s="9">
        <f t="shared" si="39"/>
        <v>15218.25</v>
      </c>
      <c r="R890" s="9">
        <f t="shared" si="40"/>
        <v>40751.753298611111</v>
      </c>
      <c r="S890">
        <f t="shared" si="41"/>
        <v>2011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 t="s">
        <v>8323</v>
      </c>
      <c r="P891" s="9" t="s">
        <v>8327</v>
      </c>
      <c r="Q891" s="9">
        <f t="shared" si="39"/>
        <v>16348.784062500001</v>
      </c>
      <c r="R891" s="9">
        <f t="shared" si="40"/>
        <v>41887.784062500003</v>
      </c>
      <c r="S891">
        <f t="shared" si="41"/>
        <v>2014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 t="s">
        <v>8323</v>
      </c>
      <c r="P892" s="9" t="s">
        <v>8327</v>
      </c>
      <c r="Q892" s="9">
        <f t="shared" si="39"/>
        <v>16030.740497685185</v>
      </c>
      <c r="R892" s="9">
        <f t="shared" si="40"/>
        <v>41569.698831018519</v>
      </c>
      <c r="S892">
        <f t="shared" si="41"/>
        <v>2013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 t="s">
        <v>8323</v>
      </c>
      <c r="P893" s="9" t="s">
        <v>8327</v>
      </c>
      <c r="Q893" s="9">
        <f t="shared" si="39"/>
        <v>16303.031597222223</v>
      </c>
      <c r="R893" s="9">
        <f t="shared" si="40"/>
        <v>41842.031597222223</v>
      </c>
      <c r="S893">
        <f t="shared" si="41"/>
        <v>2014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 t="s">
        <v>8323</v>
      </c>
      <c r="P894" s="9" t="s">
        <v>8327</v>
      </c>
      <c r="Q894" s="9">
        <f t="shared" si="39"/>
        <v>14822.166666666666</v>
      </c>
      <c r="R894" s="9">
        <f t="shared" si="40"/>
        <v>40304.20003472222</v>
      </c>
      <c r="S894">
        <f t="shared" si="41"/>
        <v>2010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 t="s">
        <v>8323</v>
      </c>
      <c r="P895" s="9" t="s">
        <v>8327</v>
      </c>
      <c r="Q895" s="9">
        <f t="shared" si="39"/>
        <v>16526.856053240739</v>
      </c>
      <c r="R895" s="9">
        <f t="shared" si="40"/>
        <v>42065.897719907407</v>
      </c>
      <c r="S895">
        <f t="shared" si="41"/>
        <v>2015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 t="s">
        <v>8323</v>
      </c>
      <c r="P896" s="9" t="s">
        <v>8327</v>
      </c>
      <c r="Q896" s="9">
        <f t="shared" si="39"/>
        <v>16957.981597222224</v>
      </c>
      <c r="R896" s="9">
        <f t="shared" si="40"/>
        <v>42496.981597222228</v>
      </c>
      <c r="S896">
        <f t="shared" si="41"/>
        <v>2016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 t="s">
        <v>8323</v>
      </c>
      <c r="P897" s="9" t="s">
        <v>8327</v>
      </c>
      <c r="Q897" s="9">
        <f t="shared" si="39"/>
        <v>14907.127650462962</v>
      </c>
      <c r="R897" s="9">
        <f t="shared" si="40"/>
        <v>40431.127650462964</v>
      </c>
      <c r="S897">
        <f t="shared" si="41"/>
        <v>2010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 t="s">
        <v>8323</v>
      </c>
      <c r="P898" s="9" t="s">
        <v>8327</v>
      </c>
      <c r="Q898" s="9">
        <f t="shared" si="39"/>
        <v>16675.166666666668</v>
      </c>
      <c r="R898" s="9">
        <f t="shared" si="40"/>
        <v>42218.872986111113</v>
      </c>
      <c r="S898">
        <f t="shared" si="41"/>
        <v>2015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 t="s">
        <v>8323</v>
      </c>
      <c r="P899" s="9" t="s">
        <v>8327</v>
      </c>
      <c r="Q899" s="9">
        <f t="shared" ref="Q899:Q962" si="42">(((I899/60)/60)/24)</f>
        <v>15672.730416666667</v>
      </c>
      <c r="R899" s="9">
        <f t="shared" ref="R899:R962" si="43">(((J899/60)/60)/24)+DATE(1970,1,1)</f>
        <v>41211.688750000001</v>
      </c>
      <c r="S899">
        <f t="shared" ref="S899:S962" si="44">YEAR(R899)</f>
        <v>2012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 t="s">
        <v>8323</v>
      </c>
      <c r="P900" s="9" t="s">
        <v>8327</v>
      </c>
      <c r="Q900" s="9">
        <f t="shared" si="42"/>
        <v>15354.758217592593</v>
      </c>
      <c r="R900" s="9">
        <f t="shared" si="43"/>
        <v>40878.758217592593</v>
      </c>
      <c r="S900">
        <f t="shared" si="44"/>
        <v>2011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 t="s">
        <v>8323</v>
      </c>
      <c r="P901" s="9" t="s">
        <v>8327</v>
      </c>
      <c r="Q901" s="9">
        <f t="shared" si="42"/>
        <v>15122.099097222221</v>
      </c>
      <c r="R901" s="9">
        <f t="shared" si="43"/>
        <v>40646.099097222221</v>
      </c>
      <c r="S901">
        <f t="shared" si="44"/>
        <v>2011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 t="s">
        <v>8323</v>
      </c>
      <c r="P902" s="9" t="s">
        <v>8326</v>
      </c>
      <c r="Q902" s="9">
        <f t="shared" si="42"/>
        <v>16890.807893518519</v>
      </c>
      <c r="R902" s="9">
        <f t="shared" si="43"/>
        <v>42429.84956018519</v>
      </c>
      <c r="S902">
        <f t="shared" si="44"/>
        <v>2016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 t="s">
        <v>8323</v>
      </c>
      <c r="P903" s="9" t="s">
        <v>8326</v>
      </c>
      <c r="Q903" s="9">
        <f t="shared" si="42"/>
        <v>14768.799305555556</v>
      </c>
      <c r="R903" s="9">
        <f t="shared" si="43"/>
        <v>40291.81150462963</v>
      </c>
      <c r="S903">
        <f t="shared" si="44"/>
        <v>2010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 t="s">
        <v>8323</v>
      </c>
      <c r="P904" s="9" t="s">
        <v>8326</v>
      </c>
      <c r="Q904" s="9">
        <f t="shared" si="42"/>
        <v>16312.645833333334</v>
      </c>
      <c r="R904" s="9">
        <f t="shared" si="43"/>
        <v>41829.965532407405</v>
      </c>
      <c r="S904">
        <f t="shared" si="44"/>
        <v>2014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 t="s">
        <v>8323</v>
      </c>
      <c r="P905" s="9" t="s">
        <v>8326</v>
      </c>
      <c r="Q905" s="9">
        <f t="shared" si="42"/>
        <v>15606.100694444445</v>
      </c>
      <c r="R905" s="9">
        <f t="shared" si="43"/>
        <v>41149.796064814815</v>
      </c>
      <c r="S905">
        <f t="shared" si="44"/>
        <v>2012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 t="s">
        <v>8323</v>
      </c>
      <c r="P906" s="9" t="s">
        <v>8326</v>
      </c>
      <c r="Q906" s="9">
        <f t="shared" si="42"/>
        <v>16803.080289351852</v>
      </c>
      <c r="R906" s="9">
        <f t="shared" si="43"/>
        <v>42342.080289351856</v>
      </c>
      <c r="S906">
        <f t="shared" si="44"/>
        <v>2015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 t="s">
        <v>8323</v>
      </c>
      <c r="P907" s="9" t="s">
        <v>8326</v>
      </c>
      <c r="Q907" s="9">
        <f t="shared" si="42"/>
        <v>14998.239884259259</v>
      </c>
      <c r="R907" s="9">
        <f t="shared" si="43"/>
        <v>40507.239884259259</v>
      </c>
      <c r="S907">
        <f t="shared" si="44"/>
        <v>2010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 t="s">
        <v>8323</v>
      </c>
      <c r="P908" s="9" t="s">
        <v>8326</v>
      </c>
      <c r="Q908" s="9">
        <f t="shared" si="42"/>
        <v>16142.148032407407</v>
      </c>
      <c r="R908" s="9">
        <f t="shared" si="43"/>
        <v>41681.189699074072</v>
      </c>
      <c r="S908">
        <f t="shared" si="44"/>
        <v>2014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 t="s">
        <v>8323</v>
      </c>
      <c r="P909" s="9" t="s">
        <v>8326</v>
      </c>
      <c r="Q909" s="9">
        <f t="shared" si="42"/>
        <v>15228.192395833334</v>
      </c>
      <c r="R909" s="9">
        <f t="shared" si="43"/>
        <v>40767.192395833335</v>
      </c>
      <c r="S909">
        <f t="shared" si="44"/>
        <v>2011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 t="s">
        <v>8323</v>
      </c>
      <c r="P910" s="9" t="s">
        <v>8326</v>
      </c>
      <c r="Q910" s="9">
        <f t="shared" si="42"/>
        <v>14817.207638888889</v>
      </c>
      <c r="R910" s="9">
        <f t="shared" si="43"/>
        <v>40340.801562499997</v>
      </c>
      <c r="S910">
        <f t="shared" si="44"/>
        <v>2010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 t="s">
        <v>8323</v>
      </c>
      <c r="P911" s="9" t="s">
        <v>8326</v>
      </c>
      <c r="Q911" s="9">
        <f t="shared" si="42"/>
        <v>15544.166666666666</v>
      </c>
      <c r="R911" s="9">
        <f t="shared" si="43"/>
        <v>41081.69027777778</v>
      </c>
      <c r="S911">
        <f t="shared" si="44"/>
        <v>2012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 t="s">
        <v>8323</v>
      </c>
      <c r="P912" s="9" t="s">
        <v>8326</v>
      </c>
      <c r="Q912" s="9">
        <f t="shared" si="42"/>
        <v>17228.545358796295</v>
      </c>
      <c r="R912" s="9">
        <f t="shared" si="43"/>
        <v>42737.545358796298</v>
      </c>
      <c r="S912">
        <f t="shared" si="44"/>
        <v>2017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 t="s">
        <v>8323</v>
      </c>
      <c r="P913" s="9" t="s">
        <v>8326</v>
      </c>
      <c r="Q913" s="9">
        <f t="shared" si="42"/>
        <v>16094.005150462965</v>
      </c>
      <c r="R913" s="9">
        <f t="shared" si="43"/>
        <v>41642.005150462966</v>
      </c>
      <c r="S913">
        <f t="shared" si="44"/>
        <v>2014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 t="s">
        <v>8323</v>
      </c>
      <c r="P914" s="9" t="s">
        <v>8326</v>
      </c>
      <c r="Q914" s="9">
        <f t="shared" si="42"/>
        <v>15685.151006944443</v>
      </c>
      <c r="R914" s="9">
        <f t="shared" si="43"/>
        <v>41194.109340277777</v>
      </c>
      <c r="S914">
        <f t="shared" si="44"/>
        <v>2012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 t="s">
        <v>8323</v>
      </c>
      <c r="P915" s="9" t="s">
        <v>8326</v>
      </c>
      <c r="Q915" s="9">
        <f t="shared" si="42"/>
        <v>15465.139108796297</v>
      </c>
      <c r="R915" s="9">
        <f t="shared" si="43"/>
        <v>41004.139108796298</v>
      </c>
      <c r="S915">
        <f t="shared" si="44"/>
        <v>2012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 t="s">
        <v>8323</v>
      </c>
      <c r="P916" s="9" t="s">
        <v>8326</v>
      </c>
      <c r="Q916" s="9">
        <f t="shared" si="42"/>
        <v>15577.763275462965</v>
      </c>
      <c r="R916" s="9">
        <f t="shared" si="43"/>
        <v>41116.763275462967</v>
      </c>
      <c r="S916">
        <f t="shared" si="44"/>
        <v>2012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 t="s">
        <v>8323</v>
      </c>
      <c r="P917" s="9" t="s">
        <v>8326</v>
      </c>
      <c r="Q917" s="9">
        <f t="shared" si="42"/>
        <v>15400.207638888889</v>
      </c>
      <c r="R917" s="9">
        <f t="shared" si="43"/>
        <v>40937.679560185185</v>
      </c>
      <c r="S917">
        <f t="shared" si="44"/>
        <v>2012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 t="s">
        <v>8323</v>
      </c>
      <c r="P918" s="9" t="s">
        <v>8326</v>
      </c>
      <c r="Q918" s="9">
        <f t="shared" si="42"/>
        <v>14904.208333333334</v>
      </c>
      <c r="R918" s="9">
        <f t="shared" si="43"/>
        <v>40434.853402777779</v>
      </c>
      <c r="S918">
        <f t="shared" si="44"/>
        <v>2010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 t="s">
        <v>8323</v>
      </c>
      <c r="P919" s="9" t="s">
        <v>8326</v>
      </c>
      <c r="Q919" s="9">
        <f t="shared" si="42"/>
        <v>16265.104166666666</v>
      </c>
      <c r="R919" s="9">
        <f t="shared" si="43"/>
        <v>41802.94363425926</v>
      </c>
      <c r="S919">
        <f t="shared" si="44"/>
        <v>2014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 t="s">
        <v>8323</v>
      </c>
      <c r="P920" s="9" t="s">
        <v>8326</v>
      </c>
      <c r="Q920" s="9">
        <f t="shared" si="42"/>
        <v>16405.957881944447</v>
      </c>
      <c r="R920" s="9">
        <f t="shared" si="43"/>
        <v>41944.916215277779</v>
      </c>
      <c r="S920">
        <f t="shared" si="44"/>
        <v>2014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 t="s">
        <v>8323</v>
      </c>
      <c r="P921" s="9" t="s">
        <v>8326</v>
      </c>
      <c r="Q921" s="9">
        <f t="shared" si="42"/>
        <v>15693.641724537038</v>
      </c>
      <c r="R921" s="9">
        <f t="shared" si="43"/>
        <v>41227.641724537039</v>
      </c>
      <c r="S921">
        <f t="shared" si="44"/>
        <v>2012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 t="s">
        <v>8323</v>
      </c>
      <c r="P922" s="9" t="s">
        <v>8326</v>
      </c>
      <c r="Q922" s="9">
        <f t="shared" si="42"/>
        <v>16023.713217592594</v>
      </c>
      <c r="R922" s="9">
        <f t="shared" si="43"/>
        <v>41562.67155092593</v>
      </c>
      <c r="S922">
        <f t="shared" si="44"/>
        <v>2013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 t="s">
        <v>8323</v>
      </c>
      <c r="P923" s="9" t="s">
        <v>8326</v>
      </c>
      <c r="Q923" s="9">
        <f t="shared" si="42"/>
        <v>15320.212685185184</v>
      </c>
      <c r="R923" s="9">
        <f t="shared" si="43"/>
        <v>40847.171018518515</v>
      </c>
      <c r="S923">
        <f t="shared" si="44"/>
        <v>2011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 t="s">
        <v>8323</v>
      </c>
      <c r="P924" s="9" t="s">
        <v>8326</v>
      </c>
      <c r="Q924" s="9">
        <f t="shared" si="42"/>
        <v>16344.530011574074</v>
      </c>
      <c r="R924" s="9">
        <f t="shared" si="43"/>
        <v>41878.530011574076</v>
      </c>
      <c r="S924">
        <f t="shared" si="44"/>
        <v>2014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 t="s">
        <v>8323</v>
      </c>
      <c r="P925" s="9" t="s">
        <v>8326</v>
      </c>
      <c r="Q925" s="9">
        <f t="shared" si="42"/>
        <v>16396.001423611113</v>
      </c>
      <c r="R925" s="9">
        <f t="shared" si="43"/>
        <v>41934.959756944445</v>
      </c>
      <c r="S925">
        <f t="shared" si="44"/>
        <v>2014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 t="s">
        <v>8323</v>
      </c>
      <c r="P926" s="9" t="s">
        <v>8326</v>
      </c>
      <c r="Q926" s="9">
        <f t="shared" si="42"/>
        <v>15749.942928240742</v>
      </c>
      <c r="R926" s="9">
        <f t="shared" si="43"/>
        <v>41288.942928240744</v>
      </c>
      <c r="S926">
        <f t="shared" si="44"/>
        <v>2013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 t="s">
        <v>8323</v>
      </c>
      <c r="P927" s="9" t="s">
        <v>8326</v>
      </c>
      <c r="Q927" s="9">
        <f t="shared" si="42"/>
        <v>16036.922581018518</v>
      </c>
      <c r="R927" s="9">
        <f t="shared" si="43"/>
        <v>41575.880914351852</v>
      </c>
      <c r="S927">
        <f t="shared" si="44"/>
        <v>2013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 t="s">
        <v>8323</v>
      </c>
      <c r="P928" s="9" t="s">
        <v>8326</v>
      </c>
      <c r="Q928" s="9">
        <f t="shared" si="42"/>
        <v>14798.944444444445</v>
      </c>
      <c r="R928" s="9">
        <f t="shared" si="43"/>
        <v>40338.02002314815</v>
      </c>
      <c r="S928">
        <f t="shared" si="44"/>
        <v>2010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 t="s">
        <v>8323</v>
      </c>
      <c r="P929" s="9" t="s">
        <v>8326</v>
      </c>
      <c r="Q929" s="9">
        <f t="shared" si="42"/>
        <v>15474.822858796297</v>
      </c>
      <c r="R929" s="9">
        <f t="shared" si="43"/>
        <v>41013.822858796295</v>
      </c>
      <c r="S929">
        <f t="shared" si="44"/>
        <v>2012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 t="s">
        <v>8323</v>
      </c>
      <c r="P930" s="9" t="s">
        <v>8326</v>
      </c>
      <c r="Q930" s="9">
        <f t="shared" si="42"/>
        <v>15662</v>
      </c>
      <c r="R930" s="9">
        <f t="shared" si="43"/>
        <v>41180.86241898148</v>
      </c>
      <c r="S930">
        <f t="shared" si="44"/>
        <v>2012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 t="s">
        <v>8323</v>
      </c>
      <c r="P931" s="9" t="s">
        <v>8326</v>
      </c>
      <c r="Q931" s="9">
        <f t="shared" si="42"/>
        <v>15439.196400462963</v>
      </c>
      <c r="R931" s="9">
        <f t="shared" si="43"/>
        <v>40978.238067129627</v>
      </c>
      <c r="S931">
        <f t="shared" si="44"/>
        <v>2012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 t="s">
        <v>8323</v>
      </c>
      <c r="P932" s="9" t="s">
        <v>8326</v>
      </c>
      <c r="Q932" s="9">
        <f t="shared" si="42"/>
        <v>14785.897222222222</v>
      </c>
      <c r="R932" s="9">
        <f t="shared" si="43"/>
        <v>40312.915578703702</v>
      </c>
      <c r="S932">
        <f t="shared" si="44"/>
        <v>2010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 t="s">
        <v>8323</v>
      </c>
      <c r="P933" s="9" t="s">
        <v>8326</v>
      </c>
      <c r="Q933" s="9">
        <f t="shared" si="42"/>
        <v>16145.916666666666</v>
      </c>
      <c r="R933" s="9">
        <f t="shared" si="43"/>
        <v>41680.359976851854</v>
      </c>
      <c r="S933">
        <f t="shared" si="44"/>
        <v>2014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 t="s">
        <v>8323</v>
      </c>
      <c r="P934" s="9" t="s">
        <v>8326</v>
      </c>
      <c r="Q934" s="9">
        <f t="shared" si="42"/>
        <v>15786.927604166667</v>
      </c>
      <c r="R934" s="9">
        <f t="shared" si="43"/>
        <v>41310.969270833331</v>
      </c>
      <c r="S934">
        <f t="shared" si="44"/>
        <v>2013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 t="s">
        <v>8323</v>
      </c>
      <c r="P935" s="9" t="s">
        <v>8326</v>
      </c>
      <c r="Q935" s="9">
        <f t="shared" si="42"/>
        <v>16202.169085648149</v>
      </c>
      <c r="R935" s="9">
        <f t="shared" si="43"/>
        <v>41711.169085648151</v>
      </c>
      <c r="S935">
        <f t="shared" si="44"/>
        <v>2014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 t="s">
        <v>8323</v>
      </c>
      <c r="P936" s="9" t="s">
        <v>8326</v>
      </c>
      <c r="Q936" s="9">
        <f t="shared" si="42"/>
        <v>16194.25</v>
      </c>
      <c r="R936" s="9">
        <f t="shared" si="43"/>
        <v>41733.737083333333</v>
      </c>
      <c r="S936">
        <f t="shared" si="44"/>
        <v>2014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 t="s">
        <v>8323</v>
      </c>
      <c r="P937" s="9" t="s">
        <v>8326</v>
      </c>
      <c r="Q937" s="9">
        <f t="shared" si="42"/>
        <v>16829.333668981482</v>
      </c>
      <c r="R937" s="9">
        <f t="shared" si="43"/>
        <v>42368.333668981482</v>
      </c>
      <c r="S937">
        <f t="shared" si="44"/>
        <v>2015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 t="s">
        <v>8323</v>
      </c>
      <c r="P938" s="9" t="s">
        <v>8326</v>
      </c>
      <c r="Q938" s="9">
        <f t="shared" si="42"/>
        <v>15357.833333333334</v>
      </c>
      <c r="R938" s="9">
        <f t="shared" si="43"/>
        <v>40883.024178240739</v>
      </c>
      <c r="S938">
        <f t="shared" si="44"/>
        <v>2011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 t="s">
        <v>8323</v>
      </c>
      <c r="P939" s="9" t="s">
        <v>8326</v>
      </c>
      <c r="Q939" s="9">
        <f t="shared" si="42"/>
        <v>16012.839780092594</v>
      </c>
      <c r="R939" s="9">
        <f t="shared" si="43"/>
        <v>41551.798113425924</v>
      </c>
      <c r="S939">
        <f t="shared" si="44"/>
        <v>2013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 t="s">
        <v>8323</v>
      </c>
      <c r="P940" s="9" t="s">
        <v>8326</v>
      </c>
      <c r="Q940" s="9">
        <f t="shared" si="42"/>
        <v>15585.479722222224</v>
      </c>
      <c r="R940" s="9">
        <f t="shared" si="43"/>
        <v>41124.479722222226</v>
      </c>
      <c r="S940">
        <f t="shared" si="44"/>
        <v>2012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 t="s">
        <v>8323</v>
      </c>
      <c r="P941" s="9" t="s">
        <v>8326</v>
      </c>
      <c r="Q941" s="9">
        <f t="shared" si="42"/>
        <v>15886.831944444444</v>
      </c>
      <c r="R941" s="9">
        <f t="shared" si="43"/>
        <v>41416.763171296298</v>
      </c>
      <c r="S941">
        <f t="shared" si="44"/>
        <v>2013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 t="s">
        <v>8317</v>
      </c>
      <c r="P942" s="9" t="s">
        <v>8319</v>
      </c>
      <c r="Q942" s="9">
        <f t="shared" si="42"/>
        <v>16658.008402777781</v>
      </c>
      <c r="R942" s="9">
        <f t="shared" si="43"/>
        <v>42182.008402777778</v>
      </c>
      <c r="S942">
        <f t="shared" si="44"/>
        <v>2015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 t="s">
        <v>8317</v>
      </c>
      <c r="P943" s="9" t="s">
        <v>8319</v>
      </c>
      <c r="Q943" s="9">
        <f t="shared" si="42"/>
        <v>17207.096585648145</v>
      </c>
      <c r="R943" s="9">
        <f t="shared" si="43"/>
        <v>42746.096585648149</v>
      </c>
      <c r="S943">
        <f t="shared" si="44"/>
        <v>2017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 t="s">
        <v>8317</v>
      </c>
      <c r="P944" s="9" t="s">
        <v>8319</v>
      </c>
      <c r="Q944" s="9">
        <f t="shared" si="42"/>
        <v>16849.843287037034</v>
      </c>
      <c r="R944" s="9">
        <f t="shared" si="43"/>
        <v>42382.843287037031</v>
      </c>
      <c r="S944">
        <f t="shared" si="44"/>
        <v>2016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 t="s">
        <v>8317</v>
      </c>
      <c r="P945" s="9" t="s">
        <v>8319</v>
      </c>
      <c r="Q945" s="9">
        <f t="shared" si="42"/>
        <v>17134.70954861111</v>
      </c>
      <c r="R945" s="9">
        <f t="shared" si="43"/>
        <v>42673.66788194445</v>
      </c>
      <c r="S945">
        <f t="shared" si="44"/>
        <v>2016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 t="s">
        <v>8317</v>
      </c>
      <c r="P946" s="9" t="s">
        <v>8319</v>
      </c>
      <c r="Q946" s="9">
        <f t="shared" si="42"/>
        <v>16909.583333333332</v>
      </c>
      <c r="R946" s="9">
        <f t="shared" si="43"/>
        <v>42444.583912037036</v>
      </c>
      <c r="S946">
        <f t="shared" si="44"/>
        <v>2016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 t="s">
        <v>8317</v>
      </c>
      <c r="P947" s="9" t="s">
        <v>8319</v>
      </c>
      <c r="Q947" s="9">
        <f t="shared" si="42"/>
        <v>17215.999305555557</v>
      </c>
      <c r="R947" s="9">
        <f t="shared" si="43"/>
        <v>42732.872986111113</v>
      </c>
      <c r="S947">
        <f t="shared" si="44"/>
        <v>2016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 t="s">
        <v>8317</v>
      </c>
      <c r="P948" s="9" t="s">
        <v>8319</v>
      </c>
      <c r="Q948" s="9">
        <f t="shared" si="42"/>
        <v>17053.750555555558</v>
      </c>
      <c r="R948" s="9">
        <f t="shared" si="43"/>
        <v>42592.750555555554</v>
      </c>
      <c r="S948">
        <f t="shared" si="44"/>
        <v>2016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 t="s">
        <v>8317</v>
      </c>
      <c r="P949" s="9" t="s">
        <v>8319</v>
      </c>
      <c r="Q949" s="9">
        <f t="shared" si="42"/>
        <v>16982.781319444446</v>
      </c>
      <c r="R949" s="9">
        <f t="shared" si="43"/>
        <v>42491.781319444446</v>
      </c>
      <c r="S949">
        <f t="shared" si="44"/>
        <v>2016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 t="s">
        <v>8317</v>
      </c>
      <c r="P950" s="9" t="s">
        <v>8319</v>
      </c>
      <c r="Q950" s="9">
        <f t="shared" si="42"/>
        <v>16872.828287037039</v>
      </c>
      <c r="R950" s="9">
        <f t="shared" si="43"/>
        <v>42411.828287037039</v>
      </c>
      <c r="S950">
        <f t="shared" si="44"/>
        <v>2016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 t="s">
        <v>8317</v>
      </c>
      <c r="P951" s="9" t="s">
        <v>8319</v>
      </c>
      <c r="Q951" s="9">
        <f t="shared" si="42"/>
        <v>16852.043703703705</v>
      </c>
      <c r="R951" s="9">
        <f t="shared" si="43"/>
        <v>42361.043703703705</v>
      </c>
      <c r="S951">
        <f t="shared" si="44"/>
        <v>2015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 t="s">
        <v>8317</v>
      </c>
      <c r="P952" s="9" t="s">
        <v>8319</v>
      </c>
      <c r="Q952" s="9">
        <f t="shared" si="42"/>
        <v>16817.75070601852</v>
      </c>
      <c r="R952" s="9">
        <f t="shared" si="43"/>
        <v>42356.750706018516</v>
      </c>
      <c r="S952">
        <f t="shared" si="44"/>
        <v>2015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 t="s">
        <v>8317</v>
      </c>
      <c r="P953" s="9" t="s">
        <v>8319</v>
      </c>
      <c r="Q953" s="9">
        <f t="shared" si="42"/>
        <v>16956.653611111109</v>
      </c>
      <c r="R953" s="9">
        <f t="shared" si="43"/>
        <v>42480.653611111105</v>
      </c>
      <c r="S953">
        <f t="shared" si="44"/>
        <v>2016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 t="s">
        <v>8317</v>
      </c>
      <c r="P954" s="9" t="s">
        <v>8319</v>
      </c>
      <c r="Q954" s="9">
        <f t="shared" si="42"/>
        <v>17123.655231481483</v>
      </c>
      <c r="R954" s="9">
        <f t="shared" si="43"/>
        <v>42662.613564814819</v>
      </c>
      <c r="S954">
        <f t="shared" si="44"/>
        <v>2016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 t="s">
        <v>8317</v>
      </c>
      <c r="P955" s="9" t="s">
        <v>8319</v>
      </c>
      <c r="Q955" s="9">
        <f t="shared" si="42"/>
        <v>16460.164340277777</v>
      </c>
      <c r="R955" s="9">
        <f t="shared" si="43"/>
        <v>41999.164340277777</v>
      </c>
      <c r="S955">
        <f t="shared" si="44"/>
        <v>2014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 t="s">
        <v>8317</v>
      </c>
      <c r="P956" s="9" t="s">
        <v>8319</v>
      </c>
      <c r="Q956" s="9">
        <f t="shared" si="42"/>
        <v>16667.833784722221</v>
      </c>
      <c r="R956" s="9">
        <f t="shared" si="43"/>
        <v>42194.833784722221</v>
      </c>
      <c r="S956">
        <f t="shared" si="44"/>
        <v>2015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 t="s">
        <v>8317</v>
      </c>
      <c r="P957" s="9" t="s">
        <v>8319</v>
      </c>
      <c r="Q957" s="9">
        <f t="shared" si="42"/>
        <v>17057.295138888887</v>
      </c>
      <c r="R957" s="9">
        <f t="shared" si="43"/>
        <v>42586.295138888891</v>
      </c>
      <c r="S957">
        <f t="shared" si="44"/>
        <v>2016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 t="s">
        <v>8317</v>
      </c>
      <c r="P958" s="9" t="s">
        <v>8319</v>
      </c>
      <c r="Q958" s="9">
        <f t="shared" si="42"/>
        <v>16551.872210648147</v>
      </c>
      <c r="R958" s="9">
        <f t="shared" si="43"/>
        <v>42060.913877314815</v>
      </c>
      <c r="S958">
        <f t="shared" si="44"/>
        <v>2015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 t="s">
        <v>8317</v>
      </c>
      <c r="P959" s="9" t="s">
        <v>8319</v>
      </c>
      <c r="Q959" s="9">
        <f t="shared" si="42"/>
        <v>17122.594131944443</v>
      </c>
      <c r="R959" s="9">
        <f t="shared" si="43"/>
        <v>42660.552465277782</v>
      </c>
      <c r="S959">
        <f t="shared" si="44"/>
        <v>2016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 t="s">
        <v>8317</v>
      </c>
      <c r="P960" s="9" t="s">
        <v>8319</v>
      </c>
      <c r="Q960" s="9">
        <f t="shared" si="42"/>
        <v>16535.207638888889</v>
      </c>
      <c r="R960" s="9">
        <f t="shared" si="43"/>
        <v>42082.802812499998</v>
      </c>
      <c r="S960">
        <f t="shared" si="44"/>
        <v>2015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 t="s">
        <v>8317</v>
      </c>
      <c r="P961" s="9" t="s">
        <v>8319</v>
      </c>
      <c r="Q961" s="9">
        <f t="shared" si="42"/>
        <v>16454.174363425926</v>
      </c>
      <c r="R961" s="9">
        <f t="shared" si="43"/>
        <v>41993.174363425926</v>
      </c>
      <c r="S961">
        <f t="shared" si="44"/>
        <v>2014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 t="s">
        <v>8317</v>
      </c>
      <c r="P962" s="9" t="s">
        <v>8319</v>
      </c>
      <c r="Q962" s="9">
        <f t="shared" si="42"/>
        <v>17239.585127314815</v>
      </c>
      <c r="R962" s="9">
        <f t="shared" si="43"/>
        <v>42766.626793981486</v>
      </c>
      <c r="S962">
        <f t="shared" si="44"/>
        <v>2017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 t="s">
        <v>8317</v>
      </c>
      <c r="P963" s="9" t="s">
        <v>8319</v>
      </c>
      <c r="Q963" s="9">
        <f t="shared" ref="Q963:Q1026" si="45">(((I963/60)/60)/24)</f>
        <v>17217.791666666668</v>
      </c>
      <c r="R963" s="9">
        <f t="shared" ref="R963:R1026" si="46">(((J963/60)/60)/24)+DATE(1970,1,1)</f>
        <v>42740.693692129629</v>
      </c>
      <c r="S963">
        <f t="shared" ref="S963:S1026" si="47">YEAR(R963)</f>
        <v>2017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 t="s">
        <v>8317</v>
      </c>
      <c r="P964" s="9" t="s">
        <v>8319</v>
      </c>
      <c r="Q964" s="9">
        <f t="shared" si="45"/>
        <v>16842.712418981482</v>
      </c>
      <c r="R964" s="9">
        <f t="shared" si="46"/>
        <v>42373.712418981479</v>
      </c>
      <c r="S964">
        <f t="shared" si="47"/>
        <v>2016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 t="s">
        <v>8317</v>
      </c>
      <c r="P965" s="9" t="s">
        <v>8319</v>
      </c>
      <c r="Q965" s="9">
        <f t="shared" si="45"/>
        <v>17091.635636574076</v>
      </c>
      <c r="R965" s="9">
        <f t="shared" si="46"/>
        <v>42625.635636574079</v>
      </c>
      <c r="S965">
        <f t="shared" si="47"/>
        <v>2016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 t="s">
        <v>8317</v>
      </c>
      <c r="P966" s="9" t="s">
        <v>8319</v>
      </c>
      <c r="Q966" s="9">
        <f t="shared" si="45"/>
        <v>16679.628692129631</v>
      </c>
      <c r="R966" s="9">
        <f t="shared" si="46"/>
        <v>42208.628692129627</v>
      </c>
      <c r="S966">
        <f t="shared" si="47"/>
        <v>2015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 t="s">
        <v>8317</v>
      </c>
      <c r="P967" s="9" t="s">
        <v>8319</v>
      </c>
      <c r="Q967" s="9">
        <f t="shared" si="45"/>
        <v>17100.165972222221</v>
      </c>
      <c r="R967" s="9">
        <f t="shared" si="46"/>
        <v>42637.016736111109</v>
      </c>
      <c r="S967">
        <f t="shared" si="47"/>
        <v>2016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 t="s">
        <v>8317</v>
      </c>
      <c r="P968" s="9" t="s">
        <v>8319</v>
      </c>
      <c r="Q968" s="9">
        <f t="shared" si="45"/>
        <v>17080.635787037038</v>
      </c>
      <c r="R968" s="9">
        <f t="shared" si="46"/>
        <v>42619.635787037041</v>
      </c>
      <c r="S968">
        <f t="shared" si="47"/>
        <v>2016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 t="s">
        <v>8317</v>
      </c>
      <c r="P969" s="9" t="s">
        <v>8319</v>
      </c>
      <c r="Q969" s="9">
        <f t="shared" si="45"/>
        <v>16913.212662037036</v>
      </c>
      <c r="R969" s="9">
        <f t="shared" si="46"/>
        <v>42422.254328703704</v>
      </c>
      <c r="S969">
        <f t="shared" si="47"/>
        <v>2016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 t="s">
        <v>8317</v>
      </c>
      <c r="P970" s="9" t="s">
        <v>8319</v>
      </c>
      <c r="Q970" s="9">
        <f t="shared" si="45"/>
        <v>16297.84761574074</v>
      </c>
      <c r="R970" s="9">
        <f t="shared" si="46"/>
        <v>41836.847615740742</v>
      </c>
      <c r="S970">
        <f t="shared" si="47"/>
        <v>2014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 t="s">
        <v>8317</v>
      </c>
      <c r="P971" s="9" t="s">
        <v>8319</v>
      </c>
      <c r="Q971" s="9">
        <f t="shared" si="45"/>
        <v>17206.30332175926</v>
      </c>
      <c r="R971" s="9">
        <f t="shared" si="46"/>
        <v>42742.30332175926</v>
      </c>
      <c r="S971">
        <f t="shared" si="47"/>
        <v>2017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 t="s">
        <v>8317</v>
      </c>
      <c r="P972" s="9" t="s">
        <v>8319</v>
      </c>
      <c r="Q972" s="9">
        <f t="shared" si="45"/>
        <v>17189.207638888889</v>
      </c>
      <c r="R972" s="9">
        <f t="shared" si="46"/>
        <v>42721.220520833333</v>
      </c>
      <c r="S972">
        <f t="shared" si="47"/>
        <v>2016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 t="s">
        <v>8317</v>
      </c>
      <c r="P973" s="9" t="s">
        <v>8319</v>
      </c>
      <c r="Q973" s="9">
        <f t="shared" si="45"/>
        <v>16587.709027777779</v>
      </c>
      <c r="R973" s="9">
        <f t="shared" si="46"/>
        <v>42111.709027777775</v>
      </c>
      <c r="S973">
        <f t="shared" si="47"/>
        <v>2015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 t="s">
        <v>8317</v>
      </c>
      <c r="P974" s="9" t="s">
        <v>8319</v>
      </c>
      <c r="Q974" s="9">
        <f t="shared" si="45"/>
        <v>16317.290972222223</v>
      </c>
      <c r="R974" s="9">
        <f t="shared" si="46"/>
        <v>41856.865717592591</v>
      </c>
      <c r="S974">
        <f t="shared" si="47"/>
        <v>2014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 t="s">
        <v>8317</v>
      </c>
      <c r="P975" s="9" t="s">
        <v>8319</v>
      </c>
      <c r="Q975" s="9">
        <f t="shared" si="45"/>
        <v>16748.056631944444</v>
      </c>
      <c r="R975" s="9">
        <f t="shared" si="46"/>
        <v>42257.014965277776</v>
      </c>
      <c r="S975">
        <f t="shared" si="47"/>
        <v>2015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 t="s">
        <v>8317</v>
      </c>
      <c r="P976" s="9" t="s">
        <v>8319</v>
      </c>
      <c r="Q976" s="9">
        <f t="shared" si="45"/>
        <v>16885.707824074074</v>
      </c>
      <c r="R976" s="9">
        <f t="shared" si="46"/>
        <v>42424.749490740738</v>
      </c>
      <c r="S976">
        <f t="shared" si="47"/>
        <v>2016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 t="s">
        <v>8317</v>
      </c>
      <c r="P977" s="9" t="s">
        <v>8319</v>
      </c>
      <c r="Q977" s="9">
        <f t="shared" si="45"/>
        <v>16980.696585648147</v>
      </c>
      <c r="R977" s="9">
        <f t="shared" si="46"/>
        <v>42489.696585648147</v>
      </c>
      <c r="S977">
        <f t="shared" si="47"/>
        <v>2016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 t="s">
        <v>8317</v>
      </c>
      <c r="P978" s="9" t="s">
        <v>8319</v>
      </c>
      <c r="Q978" s="9">
        <f t="shared" si="45"/>
        <v>16661.058993055554</v>
      </c>
      <c r="R978" s="9">
        <f t="shared" si="46"/>
        <v>42185.058993055558</v>
      </c>
      <c r="S978">
        <f t="shared" si="47"/>
        <v>2015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 t="s">
        <v>8317</v>
      </c>
      <c r="P979" s="9" t="s">
        <v>8319</v>
      </c>
      <c r="Q979" s="9">
        <f t="shared" si="45"/>
        <v>16852.942094907408</v>
      </c>
      <c r="R979" s="9">
        <f t="shared" si="46"/>
        <v>42391.942094907412</v>
      </c>
      <c r="S979">
        <f t="shared" si="47"/>
        <v>2016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 t="s">
        <v>8317</v>
      </c>
      <c r="P980" s="9" t="s">
        <v>8319</v>
      </c>
      <c r="Q980" s="9">
        <f t="shared" si="45"/>
        <v>16856.309039351851</v>
      </c>
      <c r="R980" s="9">
        <f t="shared" si="46"/>
        <v>42395.309039351851</v>
      </c>
      <c r="S980">
        <f t="shared" si="47"/>
        <v>2016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 t="s">
        <v>8317</v>
      </c>
      <c r="P981" s="9" t="s">
        <v>8319</v>
      </c>
      <c r="Q981" s="9">
        <f t="shared" si="45"/>
        <v>16972.790972222221</v>
      </c>
      <c r="R981" s="9">
        <f t="shared" si="46"/>
        <v>42506.416990740734</v>
      </c>
      <c r="S981">
        <f t="shared" si="47"/>
        <v>2016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 t="s">
        <v>8317</v>
      </c>
      <c r="P982" s="9" t="s">
        <v>8319</v>
      </c>
      <c r="Q982" s="9">
        <f t="shared" si="45"/>
        <v>16404.945856481481</v>
      </c>
      <c r="R982" s="9">
        <f t="shared" si="46"/>
        <v>41928.904189814813</v>
      </c>
      <c r="S982">
        <f t="shared" si="47"/>
        <v>2014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 t="s">
        <v>8317</v>
      </c>
      <c r="P983" s="9" t="s">
        <v>8319</v>
      </c>
      <c r="Q983" s="9">
        <f t="shared" si="45"/>
        <v>16291.947013888888</v>
      </c>
      <c r="R983" s="9">
        <f t="shared" si="46"/>
        <v>41830.947013888886</v>
      </c>
      <c r="S983">
        <f t="shared" si="47"/>
        <v>2014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 t="s">
        <v>8317</v>
      </c>
      <c r="P984" s="9" t="s">
        <v>8319</v>
      </c>
      <c r="Q984" s="9">
        <f t="shared" si="45"/>
        <v>17076.753310185184</v>
      </c>
      <c r="R984" s="9">
        <f t="shared" si="46"/>
        <v>42615.753310185188</v>
      </c>
      <c r="S984">
        <f t="shared" si="47"/>
        <v>2016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 t="s">
        <v>8317</v>
      </c>
      <c r="P985" s="9" t="s">
        <v>8319</v>
      </c>
      <c r="Q985" s="9">
        <f t="shared" si="45"/>
        <v>17036.870833333334</v>
      </c>
      <c r="R985" s="9">
        <f t="shared" si="46"/>
        <v>42574.667650462965</v>
      </c>
      <c r="S985">
        <f t="shared" si="47"/>
        <v>2016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 t="s">
        <v>8317</v>
      </c>
      <c r="P986" s="9" t="s">
        <v>8319</v>
      </c>
      <c r="Q986" s="9">
        <f t="shared" si="45"/>
        <v>16522.074166666669</v>
      </c>
      <c r="R986" s="9">
        <f t="shared" si="46"/>
        <v>42061.11583333333</v>
      </c>
      <c r="S986">
        <f t="shared" si="47"/>
        <v>2015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 t="s">
        <v>8317</v>
      </c>
      <c r="P987" s="9" t="s">
        <v>8319</v>
      </c>
      <c r="Q987" s="9">
        <f t="shared" si="45"/>
        <v>16800.958333333332</v>
      </c>
      <c r="R987" s="9">
        <f t="shared" si="46"/>
        <v>42339.967708333337</v>
      </c>
      <c r="S987">
        <f t="shared" si="47"/>
        <v>2015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 t="s">
        <v>8317</v>
      </c>
      <c r="P988" s="9" t="s">
        <v>8319</v>
      </c>
      <c r="Q988" s="9">
        <f t="shared" si="45"/>
        <v>16810</v>
      </c>
      <c r="R988" s="9">
        <f t="shared" si="46"/>
        <v>42324.767361111109</v>
      </c>
      <c r="S988">
        <f t="shared" si="47"/>
        <v>2015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 t="s">
        <v>8317</v>
      </c>
      <c r="P989" s="9" t="s">
        <v>8319</v>
      </c>
      <c r="Q989" s="9">
        <f t="shared" si="45"/>
        <v>16244.294560185184</v>
      </c>
      <c r="R989" s="9">
        <f t="shared" si="46"/>
        <v>41773.294560185182</v>
      </c>
      <c r="S989">
        <f t="shared" si="47"/>
        <v>2014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 t="s">
        <v>8317</v>
      </c>
      <c r="P990" s="9" t="s">
        <v>8319</v>
      </c>
      <c r="Q990" s="9">
        <f t="shared" si="45"/>
        <v>17075.356770833332</v>
      </c>
      <c r="R990" s="9">
        <f t="shared" si="46"/>
        <v>42614.356770833328</v>
      </c>
      <c r="S990">
        <f t="shared" si="47"/>
        <v>2016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 t="s">
        <v>8317</v>
      </c>
      <c r="P991" s="9" t="s">
        <v>8319</v>
      </c>
      <c r="Q991" s="9">
        <f t="shared" si="45"/>
        <v>17072.933969907408</v>
      </c>
      <c r="R991" s="9">
        <f t="shared" si="46"/>
        <v>42611.933969907404</v>
      </c>
      <c r="S991">
        <f t="shared" si="47"/>
        <v>2016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 t="s">
        <v>8317</v>
      </c>
      <c r="P992" s="9" t="s">
        <v>8319</v>
      </c>
      <c r="Q992" s="9">
        <f t="shared" si="45"/>
        <v>16316.784305555555</v>
      </c>
      <c r="R992" s="9">
        <f t="shared" si="46"/>
        <v>41855.784305555557</v>
      </c>
      <c r="S992">
        <f t="shared" si="47"/>
        <v>2014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 t="s">
        <v>8317</v>
      </c>
      <c r="P993" s="9" t="s">
        <v>8319</v>
      </c>
      <c r="Q993" s="9">
        <f t="shared" si="45"/>
        <v>16994.785416666666</v>
      </c>
      <c r="R993" s="9">
        <f t="shared" si="46"/>
        <v>42538.75680555556</v>
      </c>
      <c r="S993">
        <f t="shared" si="47"/>
        <v>2016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 t="s">
        <v>8317</v>
      </c>
      <c r="P994" s="9" t="s">
        <v>8319</v>
      </c>
      <c r="Q994" s="9">
        <f t="shared" si="45"/>
        <v>16928.883321759258</v>
      </c>
      <c r="R994" s="9">
        <f t="shared" si="46"/>
        <v>42437.924988425926</v>
      </c>
      <c r="S994">
        <f t="shared" si="47"/>
        <v>2016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 t="s">
        <v>8317</v>
      </c>
      <c r="P995" s="9" t="s">
        <v>8319</v>
      </c>
      <c r="Q995" s="9">
        <f t="shared" si="45"/>
        <v>17117.208333333332</v>
      </c>
      <c r="R995" s="9">
        <f t="shared" si="46"/>
        <v>42652.964907407411</v>
      </c>
      <c r="S995">
        <f t="shared" si="47"/>
        <v>2016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 t="s">
        <v>8317</v>
      </c>
      <c r="P996" s="9" t="s">
        <v>8319</v>
      </c>
      <c r="Q996" s="9">
        <f t="shared" si="45"/>
        <v>16404.957638888889</v>
      </c>
      <c r="R996" s="9">
        <f t="shared" si="46"/>
        <v>41921.263078703705</v>
      </c>
      <c r="S996">
        <f t="shared" si="47"/>
        <v>2014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 t="s">
        <v>8317</v>
      </c>
      <c r="P997" s="9" t="s">
        <v>8319</v>
      </c>
      <c r="Q997" s="9">
        <f t="shared" si="45"/>
        <v>16403.666666666668</v>
      </c>
      <c r="R997" s="9">
        <f t="shared" si="46"/>
        <v>41947.940740740742</v>
      </c>
      <c r="S997">
        <f t="shared" si="47"/>
        <v>2014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 t="s">
        <v>8317</v>
      </c>
      <c r="P998" s="9" t="s">
        <v>8319</v>
      </c>
      <c r="Q998" s="9">
        <f t="shared" si="45"/>
        <v>16278.643750000001</v>
      </c>
      <c r="R998" s="9">
        <f t="shared" si="46"/>
        <v>41817.866435185184</v>
      </c>
      <c r="S998">
        <f t="shared" si="47"/>
        <v>2014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 t="s">
        <v>8317</v>
      </c>
      <c r="P999" s="9" t="s">
        <v>8319</v>
      </c>
      <c r="Q999" s="9">
        <f t="shared" si="45"/>
        <v>16402.144641203704</v>
      </c>
      <c r="R999" s="9">
        <f t="shared" si="46"/>
        <v>41941.10297453704</v>
      </c>
      <c r="S999">
        <f t="shared" si="47"/>
        <v>2014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 t="s">
        <v>8317</v>
      </c>
      <c r="P1000" s="9" t="s">
        <v>8319</v>
      </c>
      <c r="Q1000" s="9">
        <f t="shared" si="45"/>
        <v>16758.210659722223</v>
      </c>
      <c r="R1000" s="9">
        <f t="shared" si="46"/>
        <v>42282.168993055559</v>
      </c>
      <c r="S1000">
        <f t="shared" si="47"/>
        <v>2015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 t="s">
        <v>8317</v>
      </c>
      <c r="P1001" s="9" t="s">
        <v>8319</v>
      </c>
      <c r="Q1001" s="9">
        <f t="shared" si="45"/>
        <v>16387.334722222222</v>
      </c>
      <c r="R1001" s="9">
        <f t="shared" si="46"/>
        <v>41926.29965277778</v>
      </c>
      <c r="S1001">
        <f t="shared" si="47"/>
        <v>2014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 t="s">
        <v>8317</v>
      </c>
      <c r="P1002" s="9" t="s">
        <v>8319</v>
      </c>
      <c r="Q1002" s="9">
        <f t="shared" si="45"/>
        <v>17240.018055555556</v>
      </c>
      <c r="R1002" s="9">
        <f t="shared" si="46"/>
        <v>42749.059722222228</v>
      </c>
      <c r="S1002">
        <f t="shared" si="47"/>
        <v>2017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 t="s">
        <v>8317</v>
      </c>
      <c r="P1003" s="9" t="s">
        <v>8319</v>
      </c>
      <c r="Q1003" s="9">
        <f t="shared" si="45"/>
        <v>17196.720057870371</v>
      </c>
      <c r="R1003" s="9">
        <f t="shared" si="46"/>
        <v>42720.720057870371</v>
      </c>
      <c r="S1003">
        <f t="shared" si="47"/>
        <v>2016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 t="s">
        <v>8317</v>
      </c>
      <c r="P1004" s="9" t="s">
        <v>8319</v>
      </c>
      <c r="Q1004" s="9">
        <f t="shared" si="45"/>
        <v>16786.249305555557</v>
      </c>
      <c r="R1004" s="9">
        <f t="shared" si="46"/>
        <v>42325.684189814812</v>
      </c>
      <c r="S1004">
        <f t="shared" si="47"/>
        <v>2015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 t="s">
        <v>8317</v>
      </c>
      <c r="P1005" s="9" t="s">
        <v>8319</v>
      </c>
      <c r="Q1005" s="9">
        <f t="shared" si="45"/>
        <v>17241.667372685184</v>
      </c>
      <c r="R1005" s="9">
        <f t="shared" si="46"/>
        <v>42780.709039351852</v>
      </c>
      <c r="S1005">
        <f t="shared" si="47"/>
        <v>2017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 t="s">
        <v>8317</v>
      </c>
      <c r="P1006" s="9" t="s">
        <v>8319</v>
      </c>
      <c r="Q1006" s="9">
        <f t="shared" si="45"/>
        <v>16849.708645833332</v>
      </c>
      <c r="R1006" s="9">
        <f t="shared" si="46"/>
        <v>42388.708645833336</v>
      </c>
      <c r="S1006">
        <f t="shared" si="47"/>
        <v>2016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 t="s">
        <v>8317</v>
      </c>
      <c r="P1007" s="9" t="s">
        <v>8319</v>
      </c>
      <c r="Q1007" s="9">
        <f t="shared" si="45"/>
        <v>16738.624803240738</v>
      </c>
      <c r="R1007" s="9">
        <f t="shared" si="46"/>
        <v>42276.624803240738</v>
      </c>
      <c r="S1007">
        <f t="shared" si="47"/>
        <v>2015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 t="s">
        <v>8317</v>
      </c>
      <c r="P1008" s="9" t="s">
        <v>8319</v>
      </c>
      <c r="Q1008" s="9">
        <f t="shared" si="45"/>
        <v>16416.299305555556</v>
      </c>
      <c r="R1008" s="9">
        <f t="shared" si="46"/>
        <v>41977.040185185186</v>
      </c>
      <c r="S1008">
        <f t="shared" si="47"/>
        <v>2014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 t="s">
        <v>8317</v>
      </c>
      <c r="P1009" s="9" t="s">
        <v>8319</v>
      </c>
      <c r="Q1009" s="9">
        <f t="shared" si="45"/>
        <v>17149.625266203704</v>
      </c>
      <c r="R1009" s="9">
        <f t="shared" si="46"/>
        <v>42676.583599537036</v>
      </c>
      <c r="S1009">
        <f t="shared" si="47"/>
        <v>2016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 t="s">
        <v>8317</v>
      </c>
      <c r="P1010" s="9" t="s">
        <v>8319</v>
      </c>
      <c r="Q1010" s="9">
        <f t="shared" si="45"/>
        <v>17163.809201388889</v>
      </c>
      <c r="R1010" s="9">
        <f t="shared" si="46"/>
        <v>42702.809201388889</v>
      </c>
      <c r="S1010">
        <f t="shared" si="47"/>
        <v>2016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 t="s">
        <v>8317</v>
      </c>
      <c r="P1011" s="9" t="s">
        <v>8319</v>
      </c>
      <c r="Q1011" s="9">
        <f t="shared" si="45"/>
        <v>16971.604699074072</v>
      </c>
      <c r="R1011" s="9">
        <f t="shared" si="46"/>
        <v>42510.604699074072</v>
      </c>
      <c r="S1011">
        <f t="shared" si="47"/>
        <v>2016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 t="s">
        <v>8317</v>
      </c>
      <c r="P1012" s="9" t="s">
        <v>8319</v>
      </c>
      <c r="Q1012" s="9">
        <f t="shared" si="45"/>
        <v>17049.124305555557</v>
      </c>
      <c r="R1012" s="9">
        <f t="shared" si="46"/>
        <v>42561.829421296294</v>
      </c>
      <c r="S1012">
        <f t="shared" si="47"/>
        <v>2016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 t="s">
        <v>8317</v>
      </c>
      <c r="P1013" s="9" t="s">
        <v>8319</v>
      </c>
      <c r="Q1013" s="9">
        <f t="shared" si="45"/>
        <v>16422.898090277777</v>
      </c>
      <c r="R1013" s="9">
        <f t="shared" si="46"/>
        <v>41946.898090277777</v>
      </c>
      <c r="S1013">
        <f t="shared" si="47"/>
        <v>2014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 t="s">
        <v>8317</v>
      </c>
      <c r="P1014" s="9" t="s">
        <v>8319</v>
      </c>
      <c r="Q1014" s="9">
        <f t="shared" si="45"/>
        <v>17190.440416666668</v>
      </c>
      <c r="R1014" s="9">
        <f t="shared" si="46"/>
        <v>42714.440416666665</v>
      </c>
      <c r="S1014">
        <f t="shared" si="47"/>
        <v>2016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 t="s">
        <v>8317</v>
      </c>
      <c r="P1015" s="9" t="s">
        <v>8319</v>
      </c>
      <c r="Q1015" s="9">
        <f t="shared" si="45"/>
        <v>16798.833333333332</v>
      </c>
      <c r="R1015" s="9">
        <f t="shared" si="46"/>
        <v>42339.833981481483</v>
      </c>
      <c r="S1015">
        <f t="shared" si="47"/>
        <v>2015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 t="s">
        <v>8317</v>
      </c>
      <c r="P1016" s="9" t="s">
        <v>8319</v>
      </c>
      <c r="Q1016" s="9">
        <f t="shared" si="45"/>
        <v>16436.002488425926</v>
      </c>
      <c r="R1016" s="9">
        <f t="shared" si="46"/>
        <v>41955.002488425926</v>
      </c>
      <c r="S1016">
        <f t="shared" si="47"/>
        <v>2014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 t="s">
        <v>8317</v>
      </c>
      <c r="P1017" s="9" t="s">
        <v>8319</v>
      </c>
      <c r="Q1017" s="9">
        <f t="shared" si="45"/>
        <v>16764.920081018518</v>
      </c>
      <c r="R1017" s="9">
        <f t="shared" si="46"/>
        <v>42303.878414351857</v>
      </c>
      <c r="S1017">
        <f t="shared" si="47"/>
        <v>2015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 t="s">
        <v>8317</v>
      </c>
      <c r="P1018" s="9" t="s">
        <v>8319</v>
      </c>
      <c r="Q1018" s="9">
        <f t="shared" si="45"/>
        <v>16898.065462962961</v>
      </c>
      <c r="R1018" s="9">
        <f t="shared" si="46"/>
        <v>42422.107129629629</v>
      </c>
      <c r="S1018">
        <f t="shared" si="47"/>
        <v>2016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 t="s">
        <v>8317</v>
      </c>
      <c r="P1019" s="9" t="s">
        <v>8319</v>
      </c>
      <c r="Q1019" s="9">
        <f t="shared" si="45"/>
        <v>16760.716840277779</v>
      </c>
      <c r="R1019" s="9">
        <f t="shared" si="46"/>
        <v>42289.675173611111</v>
      </c>
      <c r="S1019">
        <f t="shared" si="47"/>
        <v>2015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 t="s">
        <v>8317</v>
      </c>
      <c r="P1020" s="9" t="s">
        <v>8319</v>
      </c>
      <c r="Q1020" s="9">
        <f t="shared" si="45"/>
        <v>16996.492280092592</v>
      </c>
      <c r="R1020" s="9">
        <f t="shared" si="46"/>
        <v>42535.492280092592</v>
      </c>
      <c r="S1020">
        <f t="shared" si="47"/>
        <v>2016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 t="s">
        <v>8317</v>
      </c>
      <c r="P1021" s="9" t="s">
        <v>8319</v>
      </c>
      <c r="Q1021" s="9">
        <f t="shared" si="45"/>
        <v>16470.973946759259</v>
      </c>
      <c r="R1021" s="9">
        <f t="shared" si="46"/>
        <v>42009.973946759259</v>
      </c>
      <c r="S1021">
        <f t="shared" si="47"/>
        <v>2015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 t="s">
        <v>8323</v>
      </c>
      <c r="P1022" s="9" t="s">
        <v>8328</v>
      </c>
      <c r="Q1022" s="9">
        <f t="shared" si="45"/>
        <v>16588.03263888889</v>
      </c>
      <c r="R1022" s="9">
        <f t="shared" si="46"/>
        <v>42127.069548611107</v>
      </c>
      <c r="S1022">
        <f t="shared" si="47"/>
        <v>2015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 t="s">
        <v>8323</v>
      </c>
      <c r="P1023" s="9" t="s">
        <v>8328</v>
      </c>
      <c r="Q1023" s="9">
        <f t="shared" si="45"/>
        <v>16725.166666666668</v>
      </c>
      <c r="R1023" s="9">
        <f t="shared" si="46"/>
        <v>42271.251979166671</v>
      </c>
      <c r="S1023">
        <f t="shared" si="47"/>
        <v>2015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 t="s">
        <v>8323</v>
      </c>
      <c r="P1024" s="9" t="s">
        <v>8328</v>
      </c>
      <c r="Q1024" s="9">
        <f t="shared" si="45"/>
        <v>16572.64672453704</v>
      </c>
      <c r="R1024" s="9">
        <f t="shared" si="46"/>
        <v>42111.646724537044</v>
      </c>
      <c r="S1024">
        <f t="shared" si="47"/>
        <v>2015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 t="s">
        <v>8323</v>
      </c>
      <c r="P1025" s="9" t="s">
        <v>8328</v>
      </c>
      <c r="Q1025" s="9">
        <f t="shared" si="45"/>
        <v>16606.919687500002</v>
      </c>
      <c r="R1025" s="9">
        <f t="shared" si="46"/>
        <v>42145.919687500005</v>
      </c>
      <c r="S1025">
        <f t="shared" si="47"/>
        <v>2015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 t="s">
        <v>8323</v>
      </c>
      <c r="P1026" s="9" t="s">
        <v>8328</v>
      </c>
      <c r="Q1026" s="9">
        <f t="shared" si="45"/>
        <v>16831.580590277779</v>
      </c>
      <c r="R1026" s="9">
        <f t="shared" si="46"/>
        <v>42370.580590277779</v>
      </c>
      <c r="S1026">
        <f t="shared" si="47"/>
        <v>2016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 t="s">
        <v>8323</v>
      </c>
      <c r="P1027" s="9" t="s">
        <v>8328</v>
      </c>
      <c r="Q1027" s="9">
        <f t="shared" ref="Q1027:Q1090" si="48">(((I1027/60)/60)/24)</f>
        <v>16510.792094907407</v>
      </c>
      <c r="R1027" s="9">
        <f t="shared" ref="R1027:R1090" si="49">(((J1027/60)/60)/24)+DATE(1970,1,1)</f>
        <v>42049.833761574075</v>
      </c>
      <c r="S1027">
        <f t="shared" ref="S1027:S1090" si="50">YEAR(R1027)</f>
        <v>2015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 t="s">
        <v>8323</v>
      </c>
      <c r="P1028" s="9" t="s">
        <v>8328</v>
      </c>
      <c r="Q1028" s="9">
        <f t="shared" si="48"/>
        <v>16891.365925925926</v>
      </c>
      <c r="R1028" s="9">
        <f t="shared" si="49"/>
        <v>42426.407592592594</v>
      </c>
      <c r="S1028">
        <f t="shared" si="50"/>
        <v>2016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 t="s">
        <v>8323</v>
      </c>
      <c r="P1029" s="9" t="s">
        <v>8328</v>
      </c>
      <c r="Q1029" s="9">
        <f t="shared" si="48"/>
        <v>16366.034108796297</v>
      </c>
      <c r="R1029" s="9">
        <f t="shared" si="49"/>
        <v>41905.034108796295</v>
      </c>
      <c r="S1029">
        <f t="shared" si="50"/>
        <v>2014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 t="s">
        <v>8323</v>
      </c>
      <c r="P1030" s="9" t="s">
        <v>8328</v>
      </c>
      <c r="Q1030" s="9">
        <f t="shared" si="48"/>
        <v>17231.833333333332</v>
      </c>
      <c r="R1030" s="9">
        <f t="shared" si="49"/>
        <v>42755.627372685187</v>
      </c>
      <c r="S1030">
        <f t="shared" si="50"/>
        <v>2017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 t="s">
        <v>8323</v>
      </c>
      <c r="P1031" s="9" t="s">
        <v>8328</v>
      </c>
      <c r="Q1031" s="9">
        <f t="shared" si="48"/>
        <v>16529.915972222221</v>
      </c>
      <c r="R1031" s="9">
        <f t="shared" si="49"/>
        <v>42044.711886574078</v>
      </c>
      <c r="S1031">
        <f t="shared" si="50"/>
        <v>2015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 t="s">
        <v>8323</v>
      </c>
      <c r="P1032" s="9" t="s">
        <v>8328</v>
      </c>
      <c r="Q1032" s="9">
        <f t="shared" si="48"/>
        <v>17056.483206018518</v>
      </c>
      <c r="R1032" s="9">
        <f t="shared" si="49"/>
        <v>42611.483206018514</v>
      </c>
      <c r="S1032">
        <f t="shared" si="50"/>
        <v>2016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 t="s">
        <v>8323</v>
      </c>
      <c r="P1033" s="9" t="s">
        <v>8328</v>
      </c>
      <c r="Q1033" s="9">
        <f t="shared" si="48"/>
        <v>16785.764004629633</v>
      </c>
      <c r="R1033" s="9">
        <f t="shared" si="49"/>
        <v>42324.764004629629</v>
      </c>
      <c r="S1033">
        <f t="shared" si="50"/>
        <v>2015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 t="s">
        <v>8323</v>
      </c>
      <c r="P1034" s="9" t="s">
        <v>8328</v>
      </c>
      <c r="Q1034" s="9">
        <f t="shared" si="48"/>
        <v>16975.666956018518</v>
      </c>
      <c r="R1034" s="9">
        <f t="shared" si="49"/>
        <v>42514.666956018518</v>
      </c>
      <c r="S1034">
        <f t="shared" si="50"/>
        <v>2016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 t="s">
        <v>8323</v>
      </c>
      <c r="P1035" s="9" t="s">
        <v>8328</v>
      </c>
      <c r="Q1035" s="9">
        <f t="shared" si="48"/>
        <v>17147.732407407409</v>
      </c>
      <c r="R1035" s="9">
        <f t="shared" si="49"/>
        <v>42688.732407407413</v>
      </c>
      <c r="S1035">
        <f t="shared" si="50"/>
        <v>2016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 t="s">
        <v>8323</v>
      </c>
      <c r="P1036" s="9" t="s">
        <v>8328</v>
      </c>
      <c r="Q1036" s="9">
        <f t="shared" si="48"/>
        <v>17018.165972222221</v>
      </c>
      <c r="R1036" s="9">
        <f t="shared" si="49"/>
        <v>42555.166712962964</v>
      </c>
      <c r="S1036">
        <f t="shared" si="50"/>
        <v>2016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 t="s">
        <v>8323</v>
      </c>
      <c r="P1037" s="9" t="s">
        <v>8328</v>
      </c>
      <c r="Q1037" s="9">
        <f t="shared" si="48"/>
        <v>16477.641435185185</v>
      </c>
      <c r="R1037" s="9">
        <f t="shared" si="49"/>
        <v>42016.641435185185</v>
      </c>
      <c r="S1037">
        <f t="shared" si="50"/>
        <v>2015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 t="s">
        <v>8323</v>
      </c>
      <c r="P1038" s="9" t="s">
        <v>8328</v>
      </c>
      <c r="Q1038" s="9">
        <f t="shared" si="48"/>
        <v>15712.333333333334</v>
      </c>
      <c r="R1038" s="9">
        <f t="shared" si="49"/>
        <v>41249.448958333334</v>
      </c>
      <c r="S1038">
        <f t="shared" si="50"/>
        <v>2012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 t="s">
        <v>8323</v>
      </c>
      <c r="P1039" s="9" t="s">
        <v>8328</v>
      </c>
      <c r="Q1039" s="9">
        <f t="shared" si="48"/>
        <v>16573.208333333332</v>
      </c>
      <c r="R1039" s="9">
        <f t="shared" si="49"/>
        <v>42119.822476851856</v>
      </c>
      <c r="S1039">
        <f t="shared" si="50"/>
        <v>2015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 t="s">
        <v>8323</v>
      </c>
      <c r="P1040" s="9" t="s">
        <v>8328</v>
      </c>
      <c r="Q1040" s="9">
        <f t="shared" si="48"/>
        <v>16879.190081018518</v>
      </c>
      <c r="R1040" s="9">
        <f t="shared" si="49"/>
        <v>42418.231747685189</v>
      </c>
      <c r="S1040">
        <f t="shared" si="50"/>
        <v>2016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 t="s">
        <v>8323</v>
      </c>
      <c r="P1041" s="9" t="s">
        <v>8328</v>
      </c>
      <c r="Q1041" s="9">
        <f t="shared" si="48"/>
        <v>17148.332638888889</v>
      </c>
      <c r="R1041" s="9">
        <f t="shared" si="49"/>
        <v>42692.109328703707</v>
      </c>
      <c r="S1041">
        <f t="shared" si="50"/>
        <v>2016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 t="s">
        <v>8329</v>
      </c>
      <c r="P1042" s="9" t="s">
        <v>8330</v>
      </c>
      <c r="Q1042" s="9">
        <f t="shared" si="48"/>
        <v>17040.708437500001</v>
      </c>
      <c r="R1042" s="9">
        <f t="shared" si="49"/>
        <v>42579.708437499998</v>
      </c>
      <c r="S1042">
        <f t="shared" si="50"/>
        <v>2016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 t="s">
        <v>8329</v>
      </c>
      <c r="P1043" s="9" t="s">
        <v>8330</v>
      </c>
      <c r="Q1043" s="9">
        <f t="shared" si="48"/>
        <v>16282.060092592596</v>
      </c>
      <c r="R1043" s="9">
        <f t="shared" si="49"/>
        <v>41831.060092592597</v>
      </c>
      <c r="S1043">
        <f t="shared" si="50"/>
        <v>2014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 t="s">
        <v>8329</v>
      </c>
      <c r="P1044" s="9" t="s">
        <v>8330</v>
      </c>
      <c r="Q1044" s="9">
        <f t="shared" si="48"/>
        <v>16325.416666666666</v>
      </c>
      <c r="R1044" s="9">
        <f t="shared" si="49"/>
        <v>41851.696157407408</v>
      </c>
      <c r="S1044">
        <f t="shared" si="50"/>
        <v>2014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 t="s">
        <v>8329</v>
      </c>
      <c r="P1045" s="9" t="s">
        <v>8330</v>
      </c>
      <c r="Q1045" s="9">
        <f t="shared" si="48"/>
        <v>16575.252951388891</v>
      </c>
      <c r="R1045" s="9">
        <f t="shared" si="49"/>
        <v>42114.252951388888</v>
      </c>
      <c r="S1045">
        <f t="shared" si="50"/>
        <v>2015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 t="s">
        <v>8329</v>
      </c>
      <c r="P1046" s="9" t="s">
        <v>8330</v>
      </c>
      <c r="Q1046" s="9">
        <f t="shared" si="48"/>
        <v>16499.852083333335</v>
      </c>
      <c r="R1046" s="9">
        <f t="shared" si="49"/>
        <v>42011.925937499997</v>
      </c>
      <c r="S1046">
        <f t="shared" si="50"/>
        <v>2015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 t="s">
        <v>8329</v>
      </c>
      <c r="P1047" s="9" t="s">
        <v>8330</v>
      </c>
      <c r="Q1047" s="9">
        <f t="shared" si="48"/>
        <v>16305.874421296297</v>
      </c>
      <c r="R1047" s="9">
        <f t="shared" si="49"/>
        <v>41844.874421296299</v>
      </c>
      <c r="S1047">
        <f t="shared" si="50"/>
        <v>2014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 t="s">
        <v>8329</v>
      </c>
      <c r="P1048" s="9" t="s">
        <v>8330</v>
      </c>
      <c r="Q1048" s="9">
        <f t="shared" si="48"/>
        <v>16795.851388888888</v>
      </c>
      <c r="R1048" s="9">
        <f t="shared" si="49"/>
        <v>42319.851388888885</v>
      </c>
      <c r="S1048">
        <f t="shared" si="50"/>
        <v>2015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 t="s">
        <v>8329</v>
      </c>
      <c r="P1049" s="9" t="s">
        <v>8330</v>
      </c>
      <c r="Q1049" s="9">
        <f t="shared" si="48"/>
        <v>16379.860127314814</v>
      </c>
      <c r="R1049" s="9">
        <f t="shared" si="49"/>
        <v>41918.818460648145</v>
      </c>
      <c r="S1049">
        <f t="shared" si="50"/>
        <v>2014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 t="s">
        <v>8329</v>
      </c>
      <c r="P1050" s="9" t="s">
        <v>8330</v>
      </c>
      <c r="Q1050" s="9">
        <f t="shared" si="48"/>
        <v>17069.053113425925</v>
      </c>
      <c r="R1050" s="9">
        <f t="shared" si="49"/>
        <v>42598.053113425922</v>
      </c>
      <c r="S1050">
        <f t="shared" si="50"/>
        <v>2016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 t="s">
        <v>8329</v>
      </c>
      <c r="P1051" s="9" t="s">
        <v>8330</v>
      </c>
      <c r="Q1051" s="9">
        <f t="shared" si="48"/>
        <v>16843.43107638889</v>
      </c>
      <c r="R1051" s="9">
        <f t="shared" si="49"/>
        <v>42382.431076388893</v>
      </c>
      <c r="S1051">
        <f t="shared" si="50"/>
        <v>2016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 t="s">
        <v>8329</v>
      </c>
      <c r="P1052" s="9" t="s">
        <v>8330</v>
      </c>
      <c r="Q1052" s="9">
        <f t="shared" si="48"/>
        <v>16692.7971875</v>
      </c>
      <c r="R1052" s="9">
        <f t="shared" si="49"/>
        <v>42231.7971875</v>
      </c>
      <c r="S1052">
        <f t="shared" si="50"/>
        <v>2015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 t="s">
        <v>8329</v>
      </c>
      <c r="P1053" s="9" t="s">
        <v>8330</v>
      </c>
      <c r="Q1053" s="9">
        <f t="shared" si="48"/>
        <v>16309.014178240743</v>
      </c>
      <c r="R1053" s="9">
        <f t="shared" si="49"/>
        <v>41850.014178240745</v>
      </c>
      <c r="S1053">
        <f t="shared" si="50"/>
        <v>2014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 t="s">
        <v>8329</v>
      </c>
      <c r="P1054" s="9" t="s">
        <v>8330</v>
      </c>
      <c r="Q1054" s="9">
        <f t="shared" si="48"/>
        <v>16958.839583333334</v>
      </c>
      <c r="R1054" s="9">
        <f t="shared" si="49"/>
        <v>42483.797395833331</v>
      </c>
      <c r="S1054">
        <f t="shared" si="50"/>
        <v>2016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 t="s">
        <v>8329</v>
      </c>
      <c r="P1055" s="9" t="s">
        <v>8330</v>
      </c>
      <c r="Q1055" s="9">
        <f t="shared" si="48"/>
        <v>17231.172824074074</v>
      </c>
      <c r="R1055" s="9">
        <f t="shared" si="49"/>
        <v>42775.172824074078</v>
      </c>
      <c r="S1055">
        <f t="shared" si="50"/>
        <v>2017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 t="s">
        <v>8329</v>
      </c>
      <c r="P1056" s="9" t="s">
        <v>8330</v>
      </c>
      <c r="Q1056" s="9">
        <f t="shared" si="48"/>
        <v>16292.916666666666</v>
      </c>
      <c r="R1056" s="9">
        <f t="shared" si="49"/>
        <v>41831.851840277777</v>
      </c>
      <c r="S1056">
        <f t="shared" si="50"/>
        <v>2014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 t="s">
        <v>8329</v>
      </c>
      <c r="P1057" s="9" t="s">
        <v>8330</v>
      </c>
      <c r="Q1057" s="9">
        <f t="shared" si="48"/>
        <v>16867.992418981481</v>
      </c>
      <c r="R1057" s="9">
        <f t="shared" si="49"/>
        <v>42406.992418981477</v>
      </c>
      <c r="S1057">
        <f t="shared" si="50"/>
        <v>2016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 t="s">
        <v>8329</v>
      </c>
      <c r="P1058" s="9" t="s">
        <v>8330</v>
      </c>
      <c r="Q1058" s="9">
        <f t="shared" si="48"/>
        <v>16549.67797453704</v>
      </c>
      <c r="R1058" s="9">
        <f t="shared" si="49"/>
        <v>42058.719641203701</v>
      </c>
      <c r="S1058">
        <f t="shared" si="50"/>
        <v>2015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 t="s">
        <v>8329</v>
      </c>
      <c r="P1059" s="9" t="s">
        <v>8330</v>
      </c>
      <c r="Q1059" s="9">
        <f t="shared" si="48"/>
        <v>17139.912997685184</v>
      </c>
      <c r="R1059" s="9">
        <f t="shared" si="49"/>
        <v>42678.871331018512</v>
      </c>
      <c r="S1059">
        <f t="shared" si="50"/>
        <v>2016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 t="s">
        <v>8329</v>
      </c>
      <c r="P1060" s="9" t="s">
        <v>8330</v>
      </c>
      <c r="Q1060" s="9">
        <f t="shared" si="48"/>
        <v>16520</v>
      </c>
      <c r="R1060" s="9">
        <f t="shared" si="49"/>
        <v>42047.900960648149</v>
      </c>
      <c r="S1060">
        <f t="shared" si="50"/>
        <v>2015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 t="s">
        <v>8329</v>
      </c>
      <c r="P1061" s="9" t="s">
        <v>8330</v>
      </c>
      <c r="Q1061" s="9">
        <f t="shared" si="48"/>
        <v>16507.748333333333</v>
      </c>
      <c r="R1061" s="9">
        <f t="shared" si="49"/>
        <v>42046.79</v>
      </c>
      <c r="S1061">
        <f t="shared" si="50"/>
        <v>2015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 t="s">
        <v>8329</v>
      </c>
      <c r="P1062" s="9" t="s">
        <v>8330</v>
      </c>
      <c r="Q1062" s="9">
        <f t="shared" si="48"/>
        <v>16540.913113425926</v>
      </c>
      <c r="R1062" s="9">
        <f t="shared" si="49"/>
        <v>42079.913113425922</v>
      </c>
      <c r="S1062">
        <f t="shared" si="50"/>
        <v>2015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 t="s">
        <v>8329</v>
      </c>
      <c r="P1063" s="9" t="s">
        <v>8330</v>
      </c>
      <c r="Q1063" s="9">
        <f t="shared" si="48"/>
        <v>16923.041666666668</v>
      </c>
      <c r="R1063" s="9">
        <f t="shared" si="49"/>
        <v>42432.276712962965</v>
      </c>
      <c r="S1063">
        <f t="shared" si="50"/>
        <v>2016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 t="s">
        <v>8329</v>
      </c>
      <c r="P1064" s="9" t="s">
        <v>8330</v>
      </c>
      <c r="Q1064" s="9">
        <f t="shared" si="48"/>
        <v>16994.807187499999</v>
      </c>
      <c r="R1064" s="9">
        <f t="shared" si="49"/>
        <v>42556.807187500002</v>
      </c>
      <c r="S1064">
        <f t="shared" si="50"/>
        <v>2016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 t="s">
        <v>8329</v>
      </c>
      <c r="P1065" s="9" t="s">
        <v>8330</v>
      </c>
      <c r="Q1065" s="9">
        <f t="shared" si="48"/>
        <v>17044.030810185188</v>
      </c>
      <c r="R1065" s="9">
        <f t="shared" si="49"/>
        <v>42583.030810185184</v>
      </c>
      <c r="S1065">
        <f t="shared" si="50"/>
        <v>2016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 t="s">
        <v>8331</v>
      </c>
      <c r="P1066" s="9" t="s">
        <v>8332</v>
      </c>
      <c r="Q1066" s="9">
        <f t="shared" si="48"/>
        <v>15893.22804398148</v>
      </c>
      <c r="R1066" s="9">
        <f t="shared" si="49"/>
        <v>41417.228043981479</v>
      </c>
      <c r="S1066">
        <f t="shared" si="50"/>
        <v>2013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 t="s">
        <v>8331</v>
      </c>
      <c r="P1067" s="9" t="s">
        <v>8332</v>
      </c>
      <c r="Q1067" s="9">
        <f t="shared" si="48"/>
        <v>16120.381041666666</v>
      </c>
      <c r="R1067" s="9">
        <f t="shared" si="49"/>
        <v>41661.381041666667</v>
      </c>
      <c r="S1067">
        <f t="shared" si="50"/>
        <v>2014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 t="s">
        <v>8331</v>
      </c>
      <c r="P1068" s="9" t="s">
        <v>8332</v>
      </c>
      <c r="Q1068" s="9">
        <f t="shared" si="48"/>
        <v>15921.962754629631</v>
      </c>
      <c r="R1068" s="9">
        <f t="shared" si="49"/>
        <v>41445.962754629632</v>
      </c>
      <c r="S1068">
        <f t="shared" si="50"/>
        <v>2013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 t="s">
        <v>8331</v>
      </c>
      <c r="P1069" s="9" t="s">
        <v>8332</v>
      </c>
      <c r="Q1069" s="9">
        <f t="shared" si="48"/>
        <v>16060.855682870371</v>
      </c>
      <c r="R1069" s="9">
        <f t="shared" si="49"/>
        <v>41599.855682870373</v>
      </c>
      <c r="S1069">
        <f t="shared" si="50"/>
        <v>2013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 t="s">
        <v>8331</v>
      </c>
      <c r="P1070" s="9" t="s">
        <v>8332</v>
      </c>
      <c r="Q1070" s="9">
        <f t="shared" si="48"/>
        <v>16901.329444444444</v>
      </c>
      <c r="R1070" s="9">
        <f t="shared" si="49"/>
        <v>42440.371111111104</v>
      </c>
      <c r="S1070">
        <f t="shared" si="50"/>
        <v>2016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 t="s">
        <v>8331</v>
      </c>
      <c r="P1071" s="9" t="s">
        <v>8332</v>
      </c>
      <c r="Q1071" s="9">
        <f t="shared" si="48"/>
        <v>16035.271516203704</v>
      </c>
      <c r="R1071" s="9">
        <f t="shared" si="49"/>
        <v>41572.229849537034</v>
      </c>
      <c r="S1071">
        <f t="shared" si="50"/>
        <v>2013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 t="s">
        <v>8331</v>
      </c>
      <c r="P1072" s="9" t="s">
        <v>8332</v>
      </c>
      <c r="Q1072" s="9">
        <f t="shared" si="48"/>
        <v>15614.011828703704</v>
      </c>
      <c r="R1072" s="9">
        <f t="shared" si="49"/>
        <v>41163.011828703704</v>
      </c>
      <c r="S1072">
        <f t="shared" si="50"/>
        <v>2012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 t="s">
        <v>8331</v>
      </c>
      <c r="P1073" s="9" t="s">
        <v>8332</v>
      </c>
      <c r="Q1073" s="9">
        <f t="shared" si="48"/>
        <v>16756.795057870371</v>
      </c>
      <c r="R1073" s="9">
        <f t="shared" si="49"/>
        <v>42295.753391203703</v>
      </c>
      <c r="S1073">
        <f t="shared" si="50"/>
        <v>2015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 t="s">
        <v>8331</v>
      </c>
      <c r="P1074" s="9" t="s">
        <v>8332</v>
      </c>
      <c r="Q1074" s="9">
        <f t="shared" si="48"/>
        <v>16106.832141203704</v>
      </c>
      <c r="R1074" s="9">
        <f t="shared" si="49"/>
        <v>41645.832141203704</v>
      </c>
      <c r="S1074">
        <f t="shared" si="50"/>
        <v>2014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 t="s">
        <v>8331</v>
      </c>
      <c r="P1075" s="9" t="s">
        <v>8332</v>
      </c>
      <c r="Q1075" s="9">
        <f t="shared" si="48"/>
        <v>15263.964594907406</v>
      </c>
      <c r="R1075" s="9">
        <f t="shared" si="49"/>
        <v>40802.964594907404</v>
      </c>
      <c r="S1075">
        <f t="shared" si="50"/>
        <v>2011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 t="s">
        <v>8331</v>
      </c>
      <c r="P1076" s="9" t="s">
        <v>8332</v>
      </c>
      <c r="Q1076" s="9">
        <f t="shared" si="48"/>
        <v>16074.172974537038</v>
      </c>
      <c r="R1076" s="9">
        <f t="shared" si="49"/>
        <v>41613.172974537039</v>
      </c>
      <c r="S1076">
        <f t="shared" si="50"/>
        <v>2013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 t="s">
        <v>8331</v>
      </c>
      <c r="P1077" s="9" t="s">
        <v>8332</v>
      </c>
      <c r="Q1077" s="9">
        <f t="shared" si="48"/>
        <v>15466.904120370369</v>
      </c>
      <c r="R1077" s="9">
        <f t="shared" si="49"/>
        <v>41005.904120370367</v>
      </c>
      <c r="S1077">
        <f t="shared" si="50"/>
        <v>2012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 t="s">
        <v>8331</v>
      </c>
      <c r="P1078" s="9" t="s">
        <v>8332</v>
      </c>
      <c r="Q1078" s="9">
        <f t="shared" si="48"/>
        <v>16324.377893518518</v>
      </c>
      <c r="R1078" s="9">
        <f t="shared" si="49"/>
        <v>41838.377893518518</v>
      </c>
      <c r="S1078">
        <f t="shared" si="50"/>
        <v>2014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 t="s">
        <v>8331</v>
      </c>
      <c r="P1079" s="9" t="s">
        <v>8332</v>
      </c>
      <c r="Q1079" s="9">
        <f t="shared" si="48"/>
        <v>16814.166793981483</v>
      </c>
      <c r="R1079" s="9">
        <f t="shared" si="49"/>
        <v>42353.16679398148</v>
      </c>
      <c r="S1079">
        <f t="shared" si="50"/>
        <v>2015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 t="s">
        <v>8331</v>
      </c>
      <c r="P1080" s="9" t="s">
        <v>8332</v>
      </c>
      <c r="Q1080" s="9">
        <f t="shared" si="48"/>
        <v>15177.195844907406</v>
      </c>
      <c r="R1080" s="9">
        <f t="shared" si="49"/>
        <v>40701.195844907408</v>
      </c>
      <c r="S1080">
        <f t="shared" si="50"/>
        <v>2011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 t="s">
        <v>8331</v>
      </c>
      <c r="P1081" s="9" t="s">
        <v>8332</v>
      </c>
      <c r="Q1081" s="9">
        <f t="shared" si="48"/>
        <v>16935.566388888892</v>
      </c>
      <c r="R1081" s="9">
        <f t="shared" si="49"/>
        <v>42479.566388888896</v>
      </c>
      <c r="S1081">
        <f t="shared" si="50"/>
        <v>2016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 t="s">
        <v>8331</v>
      </c>
      <c r="P1082" s="9" t="s">
        <v>8332</v>
      </c>
      <c r="Q1082" s="9">
        <f t="shared" si="48"/>
        <v>16201.138113425926</v>
      </c>
      <c r="R1082" s="9">
        <f t="shared" si="49"/>
        <v>41740.138113425928</v>
      </c>
      <c r="S1082">
        <f t="shared" si="50"/>
        <v>2014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 t="s">
        <v>8331</v>
      </c>
      <c r="P1083" s="9" t="s">
        <v>8332</v>
      </c>
      <c r="Q1083" s="9">
        <f t="shared" si="48"/>
        <v>16463.92699074074</v>
      </c>
      <c r="R1083" s="9">
        <f t="shared" si="49"/>
        <v>42002.926990740743</v>
      </c>
      <c r="S1083">
        <f t="shared" si="50"/>
        <v>2014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 t="s">
        <v>8331</v>
      </c>
      <c r="P1084" s="9" t="s">
        <v>8332</v>
      </c>
      <c r="Q1084" s="9">
        <f t="shared" si="48"/>
        <v>15562.906111111113</v>
      </c>
      <c r="R1084" s="9">
        <f t="shared" si="49"/>
        <v>41101.906111111115</v>
      </c>
      <c r="S1084">
        <f t="shared" si="50"/>
        <v>2012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 t="s">
        <v>8331</v>
      </c>
      <c r="P1085" s="9" t="s">
        <v>8332</v>
      </c>
      <c r="Q1085" s="9">
        <f t="shared" si="48"/>
        <v>16284.659525462963</v>
      </c>
      <c r="R1085" s="9">
        <f t="shared" si="49"/>
        <v>41793.659525462965</v>
      </c>
      <c r="S1085">
        <f t="shared" si="50"/>
        <v>2014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 t="s">
        <v>8331</v>
      </c>
      <c r="P1086" s="9" t="s">
        <v>8332</v>
      </c>
      <c r="Q1086" s="9">
        <f t="shared" si="48"/>
        <v>16290.912083333331</v>
      </c>
      <c r="R1086" s="9">
        <f t="shared" si="49"/>
        <v>41829.912083333329</v>
      </c>
      <c r="S1086">
        <f t="shared" si="50"/>
        <v>2014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 t="s">
        <v>8331</v>
      </c>
      <c r="P1087" s="9" t="s">
        <v>8332</v>
      </c>
      <c r="Q1087" s="9">
        <f t="shared" si="48"/>
        <v>16874.629340277777</v>
      </c>
      <c r="R1087" s="9">
        <f t="shared" si="49"/>
        <v>42413.671006944445</v>
      </c>
      <c r="S1087">
        <f t="shared" si="50"/>
        <v>2016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 t="s">
        <v>8331</v>
      </c>
      <c r="P1088" s="9" t="s">
        <v>8332</v>
      </c>
      <c r="Q1088" s="9">
        <f t="shared" si="48"/>
        <v>16306.866793981482</v>
      </c>
      <c r="R1088" s="9">
        <f t="shared" si="49"/>
        <v>41845.866793981484</v>
      </c>
      <c r="S1088">
        <f t="shared" si="50"/>
        <v>2014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 t="s">
        <v>8331</v>
      </c>
      <c r="P1089" s="9" t="s">
        <v>8332</v>
      </c>
      <c r="Q1089" s="9">
        <f t="shared" si="48"/>
        <v>16236.713969907409</v>
      </c>
      <c r="R1089" s="9">
        <f t="shared" si="49"/>
        <v>41775.713969907411</v>
      </c>
      <c r="S1089">
        <f t="shared" si="50"/>
        <v>2014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 t="s">
        <v>8331</v>
      </c>
      <c r="P1090" s="9" t="s">
        <v>8332</v>
      </c>
      <c r="Q1090" s="9">
        <f t="shared" si="48"/>
        <v>16184.799386574074</v>
      </c>
      <c r="R1090" s="9">
        <f t="shared" si="49"/>
        <v>41723.799386574072</v>
      </c>
      <c r="S1090">
        <f t="shared" si="50"/>
        <v>2014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 t="s">
        <v>8331</v>
      </c>
      <c r="P1091" s="9" t="s">
        <v>8332</v>
      </c>
      <c r="Q1091" s="9">
        <f t="shared" ref="Q1091:Q1154" si="51">(((I1091/60)/60)/24)</f>
        <v>16612.189525462964</v>
      </c>
      <c r="R1091" s="9">
        <f t="shared" ref="R1091:R1154" si="52">(((J1091/60)/60)/24)+DATE(1970,1,1)</f>
        <v>42151.189525462964</v>
      </c>
      <c r="S1091">
        <f t="shared" ref="S1091:S1154" si="53">YEAR(R1091)</f>
        <v>2015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 t="s">
        <v>8331</v>
      </c>
      <c r="P1092" s="9" t="s">
        <v>8332</v>
      </c>
      <c r="Q1092" s="9">
        <f t="shared" si="51"/>
        <v>16584.18579861111</v>
      </c>
      <c r="R1092" s="9">
        <f t="shared" si="52"/>
        <v>42123.185798611114</v>
      </c>
      <c r="S1092">
        <f t="shared" si="53"/>
        <v>2015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 t="s">
        <v>8331</v>
      </c>
      <c r="P1093" s="9" t="s">
        <v>8332</v>
      </c>
      <c r="Q1093" s="9">
        <f t="shared" si="51"/>
        <v>16901.778611111109</v>
      </c>
      <c r="R1093" s="9">
        <f t="shared" si="52"/>
        <v>42440.820277777777</v>
      </c>
      <c r="S1093">
        <f t="shared" si="53"/>
        <v>2016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 t="s">
        <v>8331</v>
      </c>
      <c r="P1094" s="9" t="s">
        <v>8332</v>
      </c>
      <c r="Q1094" s="9">
        <f t="shared" si="51"/>
        <v>15711.025902777779</v>
      </c>
      <c r="R1094" s="9">
        <f t="shared" si="52"/>
        <v>41250.025902777779</v>
      </c>
      <c r="S1094">
        <f t="shared" si="53"/>
        <v>2012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 t="s">
        <v>8331</v>
      </c>
      <c r="P1095" s="9" t="s">
        <v>8332</v>
      </c>
      <c r="Q1095" s="9">
        <f t="shared" si="51"/>
        <v>16842.97380787037</v>
      </c>
      <c r="R1095" s="9">
        <f t="shared" si="52"/>
        <v>42396.973807870367</v>
      </c>
      <c r="S1095">
        <f t="shared" si="53"/>
        <v>2016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 t="s">
        <v>8331</v>
      </c>
      <c r="P1096" s="9" t="s">
        <v>8332</v>
      </c>
      <c r="Q1096" s="9">
        <f t="shared" si="51"/>
        <v>15256.713344907404</v>
      </c>
      <c r="R1096" s="9">
        <f t="shared" si="52"/>
        <v>40795.713344907403</v>
      </c>
      <c r="S1096">
        <f t="shared" si="53"/>
        <v>2011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 t="s">
        <v>8331</v>
      </c>
      <c r="P1097" s="9" t="s">
        <v>8332</v>
      </c>
      <c r="Q1097" s="9">
        <f t="shared" si="51"/>
        <v>15947.537268518519</v>
      </c>
      <c r="R1097" s="9">
        <f t="shared" si="52"/>
        <v>41486.537268518521</v>
      </c>
      <c r="S1097">
        <f t="shared" si="53"/>
        <v>2013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 t="s">
        <v>8331</v>
      </c>
      <c r="P1098" s="9" t="s">
        <v>8332</v>
      </c>
      <c r="Q1098" s="9">
        <f t="shared" si="51"/>
        <v>16347.145833333334</v>
      </c>
      <c r="R1098" s="9">
        <f t="shared" si="52"/>
        <v>41885.51798611111</v>
      </c>
      <c r="S1098">
        <f t="shared" si="53"/>
        <v>2014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 t="s">
        <v>8331</v>
      </c>
      <c r="P1099" s="9" t="s">
        <v>8332</v>
      </c>
      <c r="Q1099" s="9">
        <f t="shared" si="51"/>
        <v>16131.792557870373</v>
      </c>
      <c r="R1099" s="9">
        <f t="shared" si="52"/>
        <v>41660.792557870373</v>
      </c>
      <c r="S1099">
        <f t="shared" si="53"/>
        <v>2014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 t="s">
        <v>8331</v>
      </c>
      <c r="P1100" s="9" t="s">
        <v>8332</v>
      </c>
      <c r="Q1100" s="9">
        <f t="shared" si="51"/>
        <v>16173.762673611111</v>
      </c>
      <c r="R1100" s="9">
        <f t="shared" si="52"/>
        <v>41712.762673611112</v>
      </c>
      <c r="S1100">
        <f t="shared" si="53"/>
        <v>2014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 t="s">
        <v>8331</v>
      </c>
      <c r="P1101" s="9" t="s">
        <v>8332</v>
      </c>
      <c r="Q1101" s="9">
        <f t="shared" si="51"/>
        <v>16568.836435185185</v>
      </c>
      <c r="R1101" s="9">
        <f t="shared" si="52"/>
        <v>42107.836435185185</v>
      </c>
      <c r="S1101">
        <f t="shared" si="53"/>
        <v>2015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 t="s">
        <v>8331</v>
      </c>
      <c r="P1102" s="9" t="s">
        <v>8332</v>
      </c>
      <c r="Q1102" s="9">
        <f t="shared" si="51"/>
        <v>16845.110775462963</v>
      </c>
      <c r="R1102" s="9">
        <f t="shared" si="52"/>
        <v>42384.110775462963</v>
      </c>
      <c r="S1102">
        <f t="shared" si="53"/>
        <v>2016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 t="s">
        <v>8331</v>
      </c>
      <c r="P1103" s="9" t="s">
        <v>8332</v>
      </c>
      <c r="Q1103" s="9">
        <f t="shared" si="51"/>
        <v>16996.758333333335</v>
      </c>
      <c r="R1103" s="9">
        <f t="shared" si="52"/>
        <v>42538.77243055556</v>
      </c>
      <c r="S1103">
        <f t="shared" si="53"/>
        <v>2016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 t="s">
        <v>8331</v>
      </c>
      <c r="P1104" s="9" t="s">
        <v>8332</v>
      </c>
      <c r="Q1104" s="9">
        <f t="shared" si="51"/>
        <v>16048.249305555555</v>
      </c>
      <c r="R1104" s="9">
        <f t="shared" si="52"/>
        <v>41577.045428240745</v>
      </c>
      <c r="S1104">
        <f t="shared" si="53"/>
        <v>2013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 t="s">
        <v>8331</v>
      </c>
      <c r="P1105" s="9" t="s">
        <v>8332</v>
      </c>
      <c r="Q1105" s="9">
        <f t="shared" si="51"/>
        <v>16970.22210648148</v>
      </c>
      <c r="R1105" s="9">
        <f t="shared" si="52"/>
        <v>42479.22210648148</v>
      </c>
      <c r="S1105">
        <f t="shared" si="53"/>
        <v>2016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 t="s">
        <v>8331</v>
      </c>
      <c r="P1106" s="9" t="s">
        <v>8332</v>
      </c>
      <c r="Q1106" s="9">
        <f t="shared" si="51"/>
        <v>16232.409965277779</v>
      </c>
      <c r="R1106" s="9">
        <f t="shared" si="52"/>
        <v>41771.40996527778</v>
      </c>
      <c r="S1106">
        <f t="shared" si="53"/>
        <v>2014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 t="s">
        <v>8331</v>
      </c>
      <c r="P1107" s="9" t="s">
        <v>8332</v>
      </c>
      <c r="Q1107" s="9">
        <f t="shared" si="51"/>
        <v>16153.0940625</v>
      </c>
      <c r="R1107" s="9">
        <f t="shared" si="52"/>
        <v>41692.135729166665</v>
      </c>
      <c r="S1107">
        <f t="shared" si="53"/>
        <v>2014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 t="s">
        <v>8331</v>
      </c>
      <c r="P1108" s="9" t="s">
        <v>8332</v>
      </c>
      <c r="Q1108" s="9">
        <f t="shared" si="51"/>
        <v>15434.698784722221</v>
      </c>
      <c r="R1108" s="9">
        <f t="shared" si="52"/>
        <v>40973.740451388891</v>
      </c>
      <c r="S1108">
        <f t="shared" si="53"/>
        <v>2012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 t="s">
        <v>8331</v>
      </c>
      <c r="P1109" s="9" t="s">
        <v>8332</v>
      </c>
      <c r="Q1109" s="9">
        <f t="shared" si="51"/>
        <v>16274.861388888887</v>
      </c>
      <c r="R1109" s="9">
        <f t="shared" si="52"/>
        <v>41813.861388888887</v>
      </c>
      <c r="S1109">
        <f t="shared" si="53"/>
        <v>2014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 t="s">
        <v>8331</v>
      </c>
      <c r="P1110" s="9" t="s">
        <v>8332</v>
      </c>
      <c r="Q1110" s="9">
        <f t="shared" si="51"/>
        <v>15443.5953125</v>
      </c>
      <c r="R1110" s="9">
        <f t="shared" si="52"/>
        <v>40952.636979166666</v>
      </c>
      <c r="S1110">
        <f t="shared" si="53"/>
        <v>2012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 t="s">
        <v>8331</v>
      </c>
      <c r="P1111" s="9" t="s">
        <v>8332</v>
      </c>
      <c r="Q1111" s="9">
        <f t="shared" si="51"/>
        <v>17123.793865740739</v>
      </c>
      <c r="R1111" s="9">
        <f t="shared" si="52"/>
        <v>42662.752199074079</v>
      </c>
      <c r="S1111">
        <f t="shared" si="53"/>
        <v>2016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 t="s">
        <v>8331</v>
      </c>
      <c r="P1112" s="9" t="s">
        <v>8332</v>
      </c>
      <c r="Q1112" s="9">
        <f t="shared" si="51"/>
        <v>15681.933124999998</v>
      </c>
      <c r="R1112" s="9">
        <f t="shared" si="52"/>
        <v>41220.933124999996</v>
      </c>
      <c r="S1112">
        <f t="shared" si="53"/>
        <v>2012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 t="s">
        <v>8331</v>
      </c>
      <c r="P1113" s="9" t="s">
        <v>8332</v>
      </c>
      <c r="Q1113" s="9">
        <f t="shared" si="51"/>
        <v>16808.203587962966</v>
      </c>
      <c r="R1113" s="9">
        <f t="shared" si="52"/>
        <v>42347.203587962969</v>
      </c>
      <c r="S1113">
        <f t="shared" si="53"/>
        <v>2015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 t="s">
        <v>8331</v>
      </c>
      <c r="P1114" s="9" t="s">
        <v>8332</v>
      </c>
      <c r="Q1114" s="9">
        <f t="shared" si="51"/>
        <v>16454.354166666668</v>
      </c>
      <c r="R1114" s="9">
        <f t="shared" si="52"/>
        <v>41963.759386574078</v>
      </c>
      <c r="S1114">
        <f t="shared" si="53"/>
        <v>2014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 t="s">
        <v>8331</v>
      </c>
      <c r="P1115" s="9" t="s">
        <v>8332</v>
      </c>
      <c r="Q1115" s="9">
        <f t="shared" si="51"/>
        <v>16296.977083333333</v>
      </c>
      <c r="R1115" s="9">
        <f t="shared" si="52"/>
        <v>41835.977083333331</v>
      </c>
      <c r="S1115">
        <f t="shared" si="53"/>
        <v>2014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 t="s">
        <v>8331</v>
      </c>
      <c r="P1116" s="9" t="s">
        <v>8332</v>
      </c>
      <c r="Q1116" s="9">
        <f t="shared" si="51"/>
        <v>15987.345914351854</v>
      </c>
      <c r="R1116" s="9">
        <f t="shared" si="52"/>
        <v>41526.345914351856</v>
      </c>
      <c r="S1116">
        <f t="shared" si="53"/>
        <v>2013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 t="s">
        <v>8331</v>
      </c>
      <c r="P1117" s="9" t="s">
        <v>8332</v>
      </c>
      <c r="Q1117" s="9">
        <f t="shared" si="51"/>
        <v>16890.653877314813</v>
      </c>
      <c r="R1117" s="9">
        <f t="shared" si="52"/>
        <v>42429.695543981477</v>
      </c>
      <c r="S1117">
        <f t="shared" si="53"/>
        <v>2016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 t="s">
        <v>8331</v>
      </c>
      <c r="P1118" s="9" t="s">
        <v>8332</v>
      </c>
      <c r="Q1118" s="9">
        <f t="shared" si="51"/>
        <v>15500.847314814813</v>
      </c>
      <c r="R1118" s="9">
        <f t="shared" si="52"/>
        <v>41009.847314814811</v>
      </c>
      <c r="S1118">
        <f t="shared" si="53"/>
        <v>2012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 t="s">
        <v>8331</v>
      </c>
      <c r="P1119" s="9" t="s">
        <v>8332</v>
      </c>
      <c r="Q1119" s="9">
        <f t="shared" si="51"/>
        <v>16794.598530092593</v>
      </c>
      <c r="R1119" s="9">
        <f t="shared" si="52"/>
        <v>42333.598530092597</v>
      </c>
      <c r="S1119">
        <f t="shared" si="53"/>
        <v>2015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 t="s">
        <v>8331</v>
      </c>
      <c r="P1120" s="9" t="s">
        <v>8332</v>
      </c>
      <c r="Q1120" s="9">
        <f t="shared" si="51"/>
        <v>16165.124756944444</v>
      </c>
      <c r="R1120" s="9">
        <f t="shared" si="52"/>
        <v>41704.16642361111</v>
      </c>
      <c r="S1120">
        <f t="shared" si="53"/>
        <v>2014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 t="s">
        <v>8331</v>
      </c>
      <c r="P1121" s="9" t="s">
        <v>8332</v>
      </c>
      <c r="Q1121" s="9">
        <f t="shared" si="51"/>
        <v>16166.792407407409</v>
      </c>
      <c r="R1121" s="9">
        <f t="shared" si="52"/>
        <v>41722.792407407411</v>
      </c>
      <c r="S1121">
        <f t="shared" si="53"/>
        <v>2014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 t="s">
        <v>8331</v>
      </c>
      <c r="P1122" s="9" t="s">
        <v>8332</v>
      </c>
      <c r="Q1122" s="9">
        <f t="shared" si="51"/>
        <v>15275.872685185184</v>
      </c>
      <c r="R1122" s="9">
        <f t="shared" si="52"/>
        <v>40799.872685185182</v>
      </c>
      <c r="S1122">
        <f t="shared" si="53"/>
        <v>2011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 t="s">
        <v>8331</v>
      </c>
      <c r="P1123" s="9" t="s">
        <v>8332</v>
      </c>
      <c r="Q1123" s="9">
        <f t="shared" si="51"/>
        <v>16873.892546296298</v>
      </c>
      <c r="R1123" s="9">
        <f t="shared" si="52"/>
        <v>42412.934212962966</v>
      </c>
      <c r="S1123">
        <f t="shared" si="53"/>
        <v>2016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 t="s">
        <v>8331</v>
      </c>
      <c r="P1124" s="9" t="s">
        <v>8332</v>
      </c>
      <c r="Q1124" s="9">
        <f t="shared" si="51"/>
        <v>15855.703993055555</v>
      </c>
      <c r="R1124" s="9">
        <f t="shared" si="52"/>
        <v>41410.703993055555</v>
      </c>
      <c r="S1124">
        <f t="shared" si="53"/>
        <v>2013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 t="s">
        <v>8331</v>
      </c>
      <c r="P1125" s="9" t="s">
        <v>8332</v>
      </c>
      <c r="Q1125" s="9">
        <f t="shared" si="51"/>
        <v>16179.523703703702</v>
      </c>
      <c r="R1125" s="9">
        <f t="shared" si="52"/>
        <v>41718.5237037037</v>
      </c>
      <c r="S1125">
        <f t="shared" si="53"/>
        <v>2014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 t="s">
        <v>8331</v>
      </c>
      <c r="P1126" s="9" t="s">
        <v>8333</v>
      </c>
      <c r="Q1126" s="9">
        <f t="shared" si="51"/>
        <v>16555.667256944445</v>
      </c>
      <c r="R1126" s="9">
        <f t="shared" si="52"/>
        <v>42094.667256944449</v>
      </c>
      <c r="S1126">
        <f t="shared" si="53"/>
        <v>2015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 t="s">
        <v>8331</v>
      </c>
      <c r="P1127" s="9" t="s">
        <v>8333</v>
      </c>
      <c r="Q1127" s="9">
        <f t="shared" si="51"/>
        <v>16703.624189814815</v>
      </c>
      <c r="R1127" s="9">
        <f t="shared" si="52"/>
        <v>42212.624189814815</v>
      </c>
      <c r="S1127">
        <f t="shared" si="53"/>
        <v>2015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 t="s">
        <v>8331</v>
      </c>
      <c r="P1128" s="9" t="s">
        <v>8333</v>
      </c>
      <c r="Q1128" s="9">
        <f t="shared" si="51"/>
        <v>16996.327476851849</v>
      </c>
      <c r="R1128" s="9">
        <f t="shared" si="52"/>
        <v>42535.327476851846</v>
      </c>
      <c r="S1128">
        <f t="shared" si="53"/>
        <v>2016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 t="s">
        <v>8331</v>
      </c>
      <c r="P1129" s="9" t="s">
        <v>8333</v>
      </c>
      <c r="Q1129" s="9">
        <f t="shared" si="51"/>
        <v>16388.895833333332</v>
      </c>
      <c r="R1129" s="9">
        <f t="shared" si="52"/>
        <v>41926.854166666664</v>
      </c>
      <c r="S1129">
        <f t="shared" si="53"/>
        <v>2014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 t="s">
        <v>8331</v>
      </c>
      <c r="P1130" s="9" t="s">
        <v>8333</v>
      </c>
      <c r="Q1130" s="9">
        <f t="shared" si="51"/>
        <v>16289.649502314816</v>
      </c>
      <c r="R1130" s="9">
        <f t="shared" si="52"/>
        <v>41828.649502314816</v>
      </c>
      <c r="S1130">
        <f t="shared" si="53"/>
        <v>2014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 t="s">
        <v>8331</v>
      </c>
      <c r="P1131" s="9" t="s">
        <v>8333</v>
      </c>
      <c r="Q1131" s="9">
        <f t="shared" si="51"/>
        <v>16957.26496527778</v>
      </c>
      <c r="R1131" s="9">
        <f t="shared" si="52"/>
        <v>42496.264965277776</v>
      </c>
      <c r="S1131">
        <f t="shared" si="53"/>
        <v>2016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 t="s">
        <v>8331</v>
      </c>
      <c r="P1132" s="9" t="s">
        <v>8333</v>
      </c>
      <c r="Q1132" s="9">
        <f t="shared" si="51"/>
        <v>16400.038194444445</v>
      </c>
      <c r="R1132" s="9">
        <f t="shared" si="52"/>
        <v>41908.996527777781</v>
      </c>
      <c r="S1132">
        <f t="shared" si="53"/>
        <v>2014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 t="s">
        <v>8331</v>
      </c>
      <c r="P1133" s="9" t="s">
        <v>8333</v>
      </c>
      <c r="Q1133" s="9">
        <f t="shared" si="51"/>
        <v>16793.908194444444</v>
      </c>
      <c r="R1133" s="9">
        <f t="shared" si="52"/>
        <v>42332.908194444448</v>
      </c>
      <c r="S1133">
        <f t="shared" si="53"/>
        <v>2015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 t="s">
        <v>8331</v>
      </c>
      <c r="P1134" s="9" t="s">
        <v>8333</v>
      </c>
      <c r="Q1134" s="9">
        <f t="shared" si="51"/>
        <v>17167.115405092594</v>
      </c>
      <c r="R1134" s="9">
        <f t="shared" si="52"/>
        <v>42706.115405092598</v>
      </c>
      <c r="S1134">
        <f t="shared" si="53"/>
        <v>2016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 t="s">
        <v>8331</v>
      </c>
      <c r="P1135" s="9" t="s">
        <v>8333</v>
      </c>
      <c r="Q1135" s="9">
        <f t="shared" si="51"/>
        <v>16282.407187500001</v>
      </c>
      <c r="R1135" s="9">
        <f t="shared" si="52"/>
        <v>41821.407187500001</v>
      </c>
      <c r="S1135">
        <f t="shared" si="53"/>
        <v>2014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 t="s">
        <v>8331</v>
      </c>
      <c r="P1136" s="9" t="s">
        <v>8333</v>
      </c>
      <c r="Q1136" s="9">
        <f t="shared" si="51"/>
        <v>16403.189583333333</v>
      </c>
      <c r="R1136" s="9">
        <f t="shared" si="52"/>
        <v>41958.285046296296</v>
      </c>
      <c r="S1136">
        <f t="shared" si="53"/>
        <v>2014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 t="s">
        <v>8331</v>
      </c>
      <c r="P1137" s="9" t="s">
        <v>8333</v>
      </c>
      <c r="Q1137" s="9">
        <f t="shared" si="51"/>
        <v>17019.989513888886</v>
      </c>
      <c r="R1137" s="9">
        <f t="shared" si="52"/>
        <v>42558.989513888882</v>
      </c>
      <c r="S1137">
        <f t="shared" si="53"/>
        <v>2016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 t="s">
        <v>8331</v>
      </c>
      <c r="P1138" s="9" t="s">
        <v>8333</v>
      </c>
      <c r="Q1138" s="9">
        <f t="shared" si="51"/>
        <v>16788.671631944442</v>
      </c>
      <c r="R1138" s="9">
        <f t="shared" si="52"/>
        <v>42327.671631944439</v>
      </c>
      <c r="S1138">
        <f t="shared" si="53"/>
        <v>2015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 t="s">
        <v>8331</v>
      </c>
      <c r="P1139" s="9" t="s">
        <v>8333</v>
      </c>
      <c r="Q1139" s="9">
        <f t="shared" si="51"/>
        <v>16914.819687500003</v>
      </c>
      <c r="R1139" s="9">
        <f t="shared" si="52"/>
        <v>42453.819687499999</v>
      </c>
      <c r="S1139">
        <f t="shared" si="53"/>
        <v>2016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 t="s">
        <v>8331</v>
      </c>
      <c r="P1140" s="9" t="s">
        <v>8333</v>
      </c>
      <c r="Q1140" s="9">
        <f t="shared" si="51"/>
        <v>17187.906608796296</v>
      </c>
      <c r="R1140" s="9">
        <f t="shared" si="52"/>
        <v>42736.9066087963</v>
      </c>
      <c r="S1140">
        <f t="shared" si="53"/>
        <v>2017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 t="s">
        <v>8331</v>
      </c>
      <c r="P1141" s="9" t="s">
        <v>8333</v>
      </c>
      <c r="Q1141" s="9">
        <f t="shared" si="51"/>
        <v>16436.347523148146</v>
      </c>
      <c r="R1141" s="9">
        <f t="shared" si="52"/>
        <v>41975.347523148142</v>
      </c>
      <c r="S1141">
        <f t="shared" si="53"/>
        <v>2014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 t="s">
        <v>8331</v>
      </c>
      <c r="P1142" s="9" t="s">
        <v>8333</v>
      </c>
      <c r="Q1142" s="9">
        <f t="shared" si="51"/>
        <v>16653.462048611113</v>
      </c>
      <c r="R1142" s="9">
        <f t="shared" si="52"/>
        <v>42192.462048611109</v>
      </c>
      <c r="S1142">
        <f t="shared" si="53"/>
        <v>2015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 t="s">
        <v>8331</v>
      </c>
      <c r="P1143" s="9" t="s">
        <v>8333</v>
      </c>
      <c r="Q1143" s="9">
        <f t="shared" si="51"/>
        <v>16625.699652777777</v>
      </c>
      <c r="R1143" s="9">
        <f t="shared" si="52"/>
        <v>42164.699652777781</v>
      </c>
      <c r="S1143">
        <f t="shared" si="53"/>
        <v>2015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 t="s">
        <v>8331</v>
      </c>
      <c r="P1144" s="9" t="s">
        <v>8333</v>
      </c>
      <c r="Q1144" s="9">
        <f t="shared" si="51"/>
        <v>16483.00609953704</v>
      </c>
      <c r="R1144" s="9">
        <f t="shared" si="52"/>
        <v>42022.006099537044</v>
      </c>
      <c r="S1144">
        <f t="shared" si="53"/>
        <v>2015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 t="s">
        <v>8331</v>
      </c>
      <c r="P1145" s="9" t="s">
        <v>8333</v>
      </c>
      <c r="Q1145" s="9">
        <f t="shared" si="51"/>
        <v>16786.193587962964</v>
      </c>
      <c r="R1145" s="9">
        <f t="shared" si="52"/>
        <v>42325.19358796296</v>
      </c>
      <c r="S1145">
        <f t="shared" si="53"/>
        <v>2015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 t="s">
        <v>8334</v>
      </c>
      <c r="P1146" s="9" t="s">
        <v>8335</v>
      </c>
      <c r="Q1146" s="9">
        <f t="shared" si="51"/>
        <v>16554.181944444445</v>
      </c>
      <c r="R1146" s="9">
        <f t="shared" si="52"/>
        <v>42093.181944444441</v>
      </c>
      <c r="S1146">
        <f t="shared" si="53"/>
        <v>2015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 t="s">
        <v>8334</v>
      </c>
      <c r="P1147" s="9" t="s">
        <v>8335</v>
      </c>
      <c r="Q1147" s="9">
        <f t="shared" si="51"/>
        <v>16345.747592592596</v>
      </c>
      <c r="R1147" s="9">
        <f t="shared" si="52"/>
        <v>41854.747592592597</v>
      </c>
      <c r="S1147">
        <f t="shared" si="53"/>
        <v>2014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 t="s">
        <v>8334</v>
      </c>
      <c r="P1148" s="9" t="s">
        <v>8335</v>
      </c>
      <c r="Q1148" s="9">
        <f t="shared" si="51"/>
        <v>16192.953391203702</v>
      </c>
      <c r="R1148" s="9">
        <f t="shared" si="52"/>
        <v>41723.9533912037</v>
      </c>
      <c r="S1148">
        <f t="shared" si="53"/>
        <v>2014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 t="s">
        <v>8334</v>
      </c>
      <c r="P1149" s="9" t="s">
        <v>8335</v>
      </c>
      <c r="Q1149" s="9">
        <f t="shared" si="51"/>
        <v>16362.972025462963</v>
      </c>
      <c r="R1149" s="9">
        <f t="shared" si="52"/>
        <v>41871.972025462965</v>
      </c>
      <c r="S1149">
        <f t="shared" si="53"/>
        <v>2014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 t="s">
        <v>8334</v>
      </c>
      <c r="P1150" s="9" t="s">
        <v>8335</v>
      </c>
      <c r="Q1150" s="9">
        <f t="shared" si="51"/>
        <v>17136.212743055556</v>
      </c>
      <c r="R1150" s="9">
        <f t="shared" si="52"/>
        <v>42675.171076388884</v>
      </c>
      <c r="S1150">
        <f t="shared" si="53"/>
        <v>2016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 t="s">
        <v>8334</v>
      </c>
      <c r="P1151" s="9" t="s">
        <v>8335</v>
      </c>
      <c r="Q1151" s="9">
        <f t="shared" si="51"/>
        <v>16968.71025462963</v>
      </c>
      <c r="R1151" s="9">
        <f t="shared" si="52"/>
        <v>42507.71025462963</v>
      </c>
      <c r="S1151">
        <f t="shared" si="53"/>
        <v>2016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 t="s">
        <v>8334</v>
      </c>
      <c r="P1152" s="9" t="s">
        <v>8335</v>
      </c>
      <c r="Q1152" s="9">
        <f t="shared" si="51"/>
        <v>16808.954571759259</v>
      </c>
      <c r="R1152" s="9">
        <f t="shared" si="52"/>
        <v>42317.954571759255</v>
      </c>
      <c r="S1152">
        <f t="shared" si="53"/>
        <v>2015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 t="s">
        <v>8334</v>
      </c>
      <c r="P1153" s="9" t="s">
        <v>8335</v>
      </c>
      <c r="Q1153" s="9">
        <f t="shared" si="51"/>
        <v>16685.102581018517</v>
      </c>
      <c r="R1153" s="9">
        <f t="shared" si="52"/>
        <v>42224.102581018517</v>
      </c>
      <c r="S1153">
        <f t="shared" si="53"/>
        <v>2015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 t="s">
        <v>8334</v>
      </c>
      <c r="P1154" s="9" t="s">
        <v>8335</v>
      </c>
      <c r="Q1154" s="9">
        <f t="shared" si="51"/>
        <v>16570.709629629629</v>
      </c>
      <c r="R1154" s="9">
        <f t="shared" si="52"/>
        <v>42109.709629629629</v>
      </c>
      <c r="S1154">
        <f t="shared" si="53"/>
        <v>2015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 t="s">
        <v>8334</v>
      </c>
      <c r="P1155" s="9" t="s">
        <v>8335</v>
      </c>
      <c r="Q1155" s="9">
        <f t="shared" ref="Q1155:Q1218" si="54">(((I1155/60)/60)/24)</f>
        <v>16604.714178240742</v>
      </c>
      <c r="R1155" s="9">
        <f t="shared" ref="R1155:R1218" si="55">(((J1155/60)/60)/24)+DATE(1970,1,1)</f>
        <v>42143.714178240742</v>
      </c>
      <c r="S1155">
        <f t="shared" ref="S1155:S1218" si="56">YEAR(R1155)</f>
        <v>2015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 t="s">
        <v>8334</v>
      </c>
      <c r="P1156" s="9" t="s">
        <v>8335</v>
      </c>
      <c r="Q1156" s="9">
        <f t="shared" si="54"/>
        <v>16684.108865740742</v>
      </c>
      <c r="R1156" s="9">
        <f t="shared" si="55"/>
        <v>42223.108865740738</v>
      </c>
      <c r="S1156">
        <f t="shared" si="56"/>
        <v>2015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 t="s">
        <v>8334</v>
      </c>
      <c r="P1157" s="9" t="s">
        <v>8335</v>
      </c>
      <c r="Q1157" s="9">
        <f t="shared" si="54"/>
        <v>16296.763981481481</v>
      </c>
      <c r="R1157" s="9">
        <f t="shared" si="55"/>
        <v>41835.763981481483</v>
      </c>
      <c r="S1157">
        <f t="shared" si="56"/>
        <v>2014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 t="s">
        <v>8334</v>
      </c>
      <c r="P1158" s="9" t="s">
        <v>8335</v>
      </c>
      <c r="Q1158" s="9">
        <f t="shared" si="54"/>
        <v>16490.071319444443</v>
      </c>
      <c r="R1158" s="9">
        <f t="shared" si="55"/>
        <v>42029.07131944444</v>
      </c>
      <c r="S1158">
        <f t="shared" si="56"/>
        <v>2015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 t="s">
        <v>8334</v>
      </c>
      <c r="P1159" s="9" t="s">
        <v>8335</v>
      </c>
      <c r="Q1159" s="9">
        <f t="shared" si="54"/>
        <v>16409.669907407409</v>
      </c>
      <c r="R1159" s="9">
        <f t="shared" si="55"/>
        <v>41918.628240740742</v>
      </c>
      <c r="S1159">
        <f t="shared" si="56"/>
        <v>2014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 t="s">
        <v>8334</v>
      </c>
      <c r="P1160" s="9" t="s">
        <v>8335</v>
      </c>
      <c r="Q1160" s="9">
        <f t="shared" si="54"/>
        <v>16413.09175925926</v>
      </c>
      <c r="R1160" s="9">
        <f t="shared" si="55"/>
        <v>41952.09175925926</v>
      </c>
      <c r="S1160">
        <f t="shared" si="56"/>
        <v>2014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 t="s">
        <v>8334</v>
      </c>
      <c r="P1161" s="9" t="s">
        <v>8335</v>
      </c>
      <c r="Q1161" s="9">
        <f t="shared" si="54"/>
        <v>16616.65625</v>
      </c>
      <c r="R1161" s="9">
        <f t="shared" si="55"/>
        <v>42154.726446759261</v>
      </c>
      <c r="S1161">
        <f t="shared" si="56"/>
        <v>2015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 t="s">
        <v>8334</v>
      </c>
      <c r="P1162" s="9" t="s">
        <v>8335</v>
      </c>
      <c r="Q1162" s="9">
        <f t="shared" si="54"/>
        <v>16522.113263888892</v>
      </c>
      <c r="R1162" s="9">
        <f t="shared" si="55"/>
        <v>42061.154930555553</v>
      </c>
      <c r="S1162">
        <f t="shared" si="56"/>
        <v>2015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 t="s">
        <v>8334</v>
      </c>
      <c r="P1163" s="9" t="s">
        <v>8335</v>
      </c>
      <c r="Q1163" s="9">
        <f t="shared" si="54"/>
        <v>16574.629502314816</v>
      </c>
      <c r="R1163" s="9">
        <f t="shared" si="55"/>
        <v>42122.629502314812</v>
      </c>
      <c r="S1163">
        <f t="shared" si="56"/>
        <v>2015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 t="s">
        <v>8334</v>
      </c>
      <c r="P1164" s="9" t="s">
        <v>8335</v>
      </c>
      <c r="Q1164" s="9">
        <f t="shared" si="54"/>
        <v>16338.68361111111</v>
      </c>
      <c r="R1164" s="9">
        <f t="shared" si="55"/>
        <v>41876.683611111112</v>
      </c>
      <c r="S1164">
        <f t="shared" si="56"/>
        <v>2014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 t="s">
        <v>8334</v>
      </c>
      <c r="P1165" s="9" t="s">
        <v>8335</v>
      </c>
      <c r="Q1165" s="9">
        <f t="shared" si="54"/>
        <v>16291.723611111111</v>
      </c>
      <c r="R1165" s="9">
        <f t="shared" si="55"/>
        <v>41830.723611111112</v>
      </c>
      <c r="S1165">
        <f t="shared" si="56"/>
        <v>2014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 t="s">
        <v>8334</v>
      </c>
      <c r="P1166" s="9" t="s">
        <v>8335</v>
      </c>
      <c r="Q1166" s="9">
        <f t="shared" si="54"/>
        <v>16970.724328703705</v>
      </c>
      <c r="R1166" s="9">
        <f t="shared" si="55"/>
        <v>42509.724328703705</v>
      </c>
      <c r="S1166">
        <f t="shared" si="56"/>
        <v>2016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 t="s">
        <v>8334</v>
      </c>
      <c r="P1167" s="9" t="s">
        <v>8335</v>
      </c>
      <c r="Q1167" s="9">
        <f t="shared" si="54"/>
        <v>16257.21446759259</v>
      </c>
      <c r="R1167" s="9">
        <f t="shared" si="55"/>
        <v>41792.214467592588</v>
      </c>
      <c r="S1167">
        <f t="shared" si="56"/>
        <v>2014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 t="s">
        <v>8334</v>
      </c>
      <c r="P1168" s="9" t="s">
        <v>8335</v>
      </c>
      <c r="Q1168" s="9">
        <f t="shared" si="54"/>
        <v>16612.166666666668</v>
      </c>
      <c r="R1168" s="9">
        <f t="shared" si="55"/>
        <v>42150.485439814816</v>
      </c>
      <c r="S1168">
        <f t="shared" si="56"/>
        <v>2015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 t="s">
        <v>8334</v>
      </c>
      <c r="P1169" s="9" t="s">
        <v>8335</v>
      </c>
      <c r="Q1169" s="9">
        <f t="shared" si="54"/>
        <v>16325.734895833333</v>
      </c>
      <c r="R1169" s="9">
        <f t="shared" si="55"/>
        <v>41863.734895833331</v>
      </c>
      <c r="S1169">
        <f t="shared" si="56"/>
        <v>2014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 t="s">
        <v>8334</v>
      </c>
      <c r="P1170" s="9" t="s">
        <v>8335</v>
      </c>
      <c r="Q1170" s="9">
        <f t="shared" si="54"/>
        <v>17066.053993055557</v>
      </c>
      <c r="R1170" s="9">
        <f t="shared" si="55"/>
        <v>42605.053993055553</v>
      </c>
      <c r="S1170">
        <f t="shared" si="56"/>
        <v>2016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 t="s">
        <v>8334</v>
      </c>
      <c r="P1171" s="9" t="s">
        <v>8335</v>
      </c>
      <c r="Q1171" s="9">
        <f t="shared" si="54"/>
        <v>16488.353738425925</v>
      </c>
      <c r="R1171" s="9">
        <f t="shared" si="55"/>
        <v>42027.353738425925</v>
      </c>
      <c r="S1171">
        <f t="shared" si="56"/>
        <v>2015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 t="s">
        <v>8334</v>
      </c>
      <c r="P1172" s="9" t="s">
        <v>8335</v>
      </c>
      <c r="Q1172" s="9">
        <f t="shared" si="54"/>
        <v>16585.893182870372</v>
      </c>
      <c r="R1172" s="9">
        <f t="shared" si="55"/>
        <v>42124.893182870372</v>
      </c>
      <c r="S1172">
        <f t="shared" si="56"/>
        <v>2015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 t="s">
        <v>8334</v>
      </c>
      <c r="P1173" s="9" t="s">
        <v>8335</v>
      </c>
      <c r="Q1173" s="9">
        <f t="shared" si="54"/>
        <v>16387.846377314814</v>
      </c>
      <c r="R1173" s="9">
        <f t="shared" si="55"/>
        <v>41938.804710648146</v>
      </c>
      <c r="S1173">
        <f t="shared" si="56"/>
        <v>2014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 t="s">
        <v>8334</v>
      </c>
      <c r="P1174" s="9" t="s">
        <v>8335</v>
      </c>
      <c r="Q1174" s="9">
        <f t="shared" si="54"/>
        <v>16302.682314814816</v>
      </c>
      <c r="R1174" s="9">
        <f t="shared" si="55"/>
        <v>41841.682314814818</v>
      </c>
      <c r="S1174">
        <f t="shared" si="56"/>
        <v>2014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 t="s">
        <v>8334</v>
      </c>
      <c r="P1175" s="9" t="s">
        <v>8335</v>
      </c>
      <c r="Q1175" s="9">
        <f t="shared" si="54"/>
        <v>16650.18584490741</v>
      </c>
      <c r="R1175" s="9">
        <f t="shared" si="55"/>
        <v>42184.185844907406</v>
      </c>
      <c r="S1175">
        <f t="shared" si="56"/>
        <v>2015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 t="s">
        <v>8334</v>
      </c>
      <c r="P1176" s="9" t="s">
        <v>8335</v>
      </c>
      <c r="Q1176" s="9">
        <f t="shared" si="54"/>
        <v>16929.841747685186</v>
      </c>
      <c r="R1176" s="9">
        <f t="shared" si="55"/>
        <v>42468.84174768519</v>
      </c>
      <c r="S1176">
        <f t="shared" si="56"/>
        <v>2016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 t="s">
        <v>8334</v>
      </c>
      <c r="P1177" s="9" t="s">
        <v>8335</v>
      </c>
      <c r="Q1177" s="9">
        <f t="shared" si="54"/>
        <v>16631.728460648148</v>
      </c>
      <c r="R1177" s="9">
        <f t="shared" si="55"/>
        <v>42170.728460648148</v>
      </c>
      <c r="S1177">
        <f t="shared" si="56"/>
        <v>2015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 t="s">
        <v>8334</v>
      </c>
      <c r="P1178" s="9" t="s">
        <v>8335</v>
      </c>
      <c r="Q1178" s="9">
        <f t="shared" si="54"/>
        <v>17231.541666666668</v>
      </c>
      <c r="R1178" s="9">
        <f t="shared" si="55"/>
        <v>42746.019652777773</v>
      </c>
      <c r="S1178">
        <f t="shared" si="56"/>
        <v>2017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 t="s">
        <v>8334</v>
      </c>
      <c r="P1179" s="9" t="s">
        <v>8335</v>
      </c>
      <c r="Q1179" s="9">
        <f t="shared" si="54"/>
        <v>16358.660833333335</v>
      </c>
      <c r="R1179" s="9">
        <f t="shared" si="55"/>
        <v>41897.660833333335</v>
      </c>
      <c r="S1179">
        <f t="shared" si="56"/>
        <v>2014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 t="s">
        <v>8334</v>
      </c>
      <c r="P1180" s="9" t="s">
        <v>8335</v>
      </c>
      <c r="Q1180" s="9">
        <f t="shared" si="54"/>
        <v>16298.905694444444</v>
      </c>
      <c r="R1180" s="9">
        <f t="shared" si="55"/>
        <v>41837.905694444446</v>
      </c>
      <c r="S1180">
        <f t="shared" si="56"/>
        <v>2014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 t="s">
        <v>8334</v>
      </c>
      <c r="P1181" s="9" t="s">
        <v>8335</v>
      </c>
      <c r="Q1181" s="9">
        <f t="shared" si="54"/>
        <v>16736.720219907405</v>
      </c>
      <c r="R1181" s="9">
        <f t="shared" si="55"/>
        <v>42275.720219907409</v>
      </c>
      <c r="S1181">
        <f t="shared" si="56"/>
        <v>2015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 t="s">
        <v>8334</v>
      </c>
      <c r="P1182" s="9" t="s">
        <v>8335</v>
      </c>
      <c r="Q1182" s="9">
        <f t="shared" si="54"/>
        <v>16249.806875</v>
      </c>
      <c r="R1182" s="9">
        <f t="shared" si="55"/>
        <v>41781.806875000002</v>
      </c>
      <c r="S1182">
        <f t="shared" si="56"/>
        <v>2014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 t="s">
        <v>8334</v>
      </c>
      <c r="P1183" s="9" t="s">
        <v>8335</v>
      </c>
      <c r="Q1183" s="9">
        <f t="shared" si="54"/>
        <v>16495.339363425926</v>
      </c>
      <c r="R1183" s="9">
        <f t="shared" si="55"/>
        <v>42034.339363425926</v>
      </c>
      <c r="S1183">
        <f t="shared" si="56"/>
        <v>2015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 t="s">
        <v>8334</v>
      </c>
      <c r="P1184" s="9" t="s">
        <v>8335</v>
      </c>
      <c r="Q1184" s="9">
        <f t="shared" si="54"/>
        <v>17178.695833333335</v>
      </c>
      <c r="R1184" s="9">
        <f t="shared" si="55"/>
        <v>42728.827407407407</v>
      </c>
      <c r="S1184">
        <f t="shared" si="56"/>
        <v>2016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 t="s">
        <v>8334</v>
      </c>
      <c r="P1185" s="9" t="s">
        <v>8335</v>
      </c>
      <c r="Q1185" s="9">
        <f t="shared" si="54"/>
        <v>17107.165972222221</v>
      </c>
      <c r="R1185" s="9">
        <f t="shared" si="55"/>
        <v>42656.86137731481</v>
      </c>
      <c r="S1185">
        <f t="shared" si="56"/>
        <v>2016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 t="s">
        <v>8336</v>
      </c>
      <c r="P1186" s="9" t="s">
        <v>8337</v>
      </c>
      <c r="Q1186" s="9">
        <f t="shared" si="54"/>
        <v>17203.599664351852</v>
      </c>
      <c r="R1186" s="9">
        <f t="shared" si="55"/>
        <v>42741.599664351852</v>
      </c>
      <c r="S1186">
        <f t="shared" si="56"/>
        <v>2017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 t="s">
        <v>8336</v>
      </c>
      <c r="P1187" s="9" t="s">
        <v>8337</v>
      </c>
      <c r="Q1187" s="9">
        <f t="shared" si="54"/>
        <v>16594.166666666668</v>
      </c>
      <c r="R1187" s="9">
        <f t="shared" si="55"/>
        <v>42130.865150462967</v>
      </c>
      <c r="S1187">
        <f t="shared" si="56"/>
        <v>2015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 t="s">
        <v>8336</v>
      </c>
      <c r="P1188" s="9" t="s">
        <v>8337</v>
      </c>
      <c r="Q1188" s="9">
        <f t="shared" si="54"/>
        <v>16587.945833333335</v>
      </c>
      <c r="R1188" s="9">
        <f t="shared" si="55"/>
        <v>42123.86336805555</v>
      </c>
      <c r="S1188">
        <f t="shared" si="56"/>
        <v>2015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 t="s">
        <v>8336</v>
      </c>
      <c r="P1189" s="9" t="s">
        <v>8337</v>
      </c>
      <c r="Q1189" s="9">
        <f t="shared" si="54"/>
        <v>16572.75</v>
      </c>
      <c r="R1189" s="9">
        <f t="shared" si="55"/>
        <v>42109.894942129627</v>
      </c>
      <c r="S1189">
        <f t="shared" si="56"/>
        <v>2015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 t="s">
        <v>8336</v>
      </c>
      <c r="P1190" s="9" t="s">
        <v>8337</v>
      </c>
      <c r="Q1190" s="9">
        <f t="shared" si="54"/>
        <v>17163.700694444444</v>
      </c>
      <c r="R1190" s="9">
        <f t="shared" si="55"/>
        <v>42711.700694444444</v>
      </c>
      <c r="S1190">
        <f t="shared" si="56"/>
        <v>2016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 t="s">
        <v>8336</v>
      </c>
      <c r="P1191" s="9" t="s">
        <v>8337</v>
      </c>
      <c r="Q1191" s="9">
        <f t="shared" si="54"/>
        <v>16981.979108796299</v>
      </c>
      <c r="R1191" s="9">
        <f t="shared" si="55"/>
        <v>42529.979108796295</v>
      </c>
      <c r="S1191">
        <f t="shared" si="56"/>
        <v>2016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 t="s">
        <v>8336</v>
      </c>
      <c r="P1192" s="9" t="s">
        <v>8337</v>
      </c>
      <c r="Q1192" s="9">
        <f t="shared" si="54"/>
        <v>16313.665798611111</v>
      </c>
      <c r="R1192" s="9">
        <f t="shared" si="55"/>
        <v>41852.665798611109</v>
      </c>
      <c r="S1192">
        <f t="shared" si="56"/>
        <v>2014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 t="s">
        <v>8336</v>
      </c>
      <c r="P1193" s="9" t="s">
        <v>8337</v>
      </c>
      <c r="Q1193" s="9">
        <f t="shared" si="54"/>
        <v>16880.562037037034</v>
      </c>
      <c r="R1193" s="9">
        <f t="shared" si="55"/>
        <v>42419.603703703702</v>
      </c>
      <c r="S1193">
        <f t="shared" si="56"/>
        <v>2016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 t="s">
        <v>8336</v>
      </c>
      <c r="P1194" s="9" t="s">
        <v>8337</v>
      </c>
      <c r="Q1194" s="9">
        <f t="shared" si="54"/>
        <v>17208.506689814814</v>
      </c>
      <c r="R1194" s="9">
        <f t="shared" si="55"/>
        <v>42747.506689814814</v>
      </c>
      <c r="S1194">
        <f t="shared" si="56"/>
        <v>2017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 t="s">
        <v>8336</v>
      </c>
      <c r="P1195" s="9" t="s">
        <v>8337</v>
      </c>
      <c r="Q1195" s="9">
        <f t="shared" si="54"/>
        <v>16900.734409722223</v>
      </c>
      <c r="R1195" s="9">
        <f t="shared" si="55"/>
        <v>42409.776076388895</v>
      </c>
      <c r="S1195">
        <f t="shared" si="56"/>
        <v>2016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 t="s">
        <v>8336</v>
      </c>
      <c r="P1196" s="9" t="s">
        <v>8337</v>
      </c>
      <c r="Q1196" s="9">
        <f t="shared" si="54"/>
        <v>16533.488182870369</v>
      </c>
      <c r="R1196" s="9">
        <f t="shared" si="55"/>
        <v>42072.488182870366</v>
      </c>
      <c r="S1196">
        <f t="shared" si="56"/>
        <v>2015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 t="s">
        <v>8336</v>
      </c>
      <c r="P1197" s="9" t="s">
        <v>8337</v>
      </c>
      <c r="Q1197" s="9">
        <f t="shared" si="54"/>
        <v>16789.375</v>
      </c>
      <c r="R1197" s="9">
        <f t="shared" si="55"/>
        <v>42298.34783564815</v>
      </c>
      <c r="S1197">
        <f t="shared" si="56"/>
        <v>2015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 t="s">
        <v>8336</v>
      </c>
      <c r="P1198" s="9" t="s">
        <v>8337</v>
      </c>
      <c r="Q1198" s="9">
        <f t="shared" si="54"/>
        <v>16787.818738425925</v>
      </c>
      <c r="R1198" s="9">
        <f t="shared" si="55"/>
        <v>42326.818738425922</v>
      </c>
      <c r="S1198">
        <f t="shared" si="56"/>
        <v>2015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 t="s">
        <v>8336</v>
      </c>
      <c r="P1199" s="9" t="s">
        <v>8337</v>
      </c>
      <c r="Q1199" s="9">
        <f t="shared" si="54"/>
        <v>16965.249305555557</v>
      </c>
      <c r="R1199" s="9">
        <f t="shared" si="55"/>
        <v>42503.66474537037</v>
      </c>
      <c r="S1199">
        <f t="shared" si="56"/>
        <v>2016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 t="s">
        <v>8336</v>
      </c>
      <c r="P1200" s="9" t="s">
        <v>8337</v>
      </c>
      <c r="Q1200" s="9">
        <f t="shared" si="54"/>
        <v>16800.125</v>
      </c>
      <c r="R1200" s="9">
        <f t="shared" si="55"/>
        <v>42333.619050925925</v>
      </c>
      <c r="S1200">
        <f t="shared" si="56"/>
        <v>2015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 t="s">
        <v>8336</v>
      </c>
      <c r="P1201" s="9" t="s">
        <v>8337</v>
      </c>
      <c r="Q1201" s="9">
        <f t="shared" si="54"/>
        <v>16624.770833333332</v>
      </c>
      <c r="R1201" s="9">
        <f t="shared" si="55"/>
        <v>42161.770833333328</v>
      </c>
      <c r="S1201">
        <f t="shared" si="56"/>
        <v>2015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 t="s">
        <v>8336</v>
      </c>
      <c r="P1202" s="9" t="s">
        <v>8337</v>
      </c>
      <c r="Q1202" s="9">
        <f t="shared" si="54"/>
        <v>16541.477500000001</v>
      </c>
      <c r="R1202" s="9">
        <f t="shared" si="55"/>
        <v>42089.477500000001</v>
      </c>
      <c r="S1202">
        <f t="shared" si="56"/>
        <v>2015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 t="s">
        <v>8336</v>
      </c>
      <c r="P1203" s="9" t="s">
        <v>8337</v>
      </c>
      <c r="Q1203" s="9">
        <f t="shared" si="54"/>
        <v>16997.60701388889</v>
      </c>
      <c r="R1203" s="9">
        <f t="shared" si="55"/>
        <v>42536.60701388889</v>
      </c>
      <c r="S1203">
        <f t="shared" si="56"/>
        <v>2016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 t="s">
        <v>8336</v>
      </c>
      <c r="P1204" s="9" t="s">
        <v>8337</v>
      </c>
      <c r="Q1204" s="9">
        <f t="shared" si="54"/>
        <v>16613.288819444442</v>
      </c>
      <c r="R1204" s="9">
        <f t="shared" si="55"/>
        <v>42152.288819444439</v>
      </c>
      <c r="S1204">
        <f t="shared" si="56"/>
        <v>2015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 t="s">
        <v>8336</v>
      </c>
      <c r="P1205" s="9" t="s">
        <v>8337</v>
      </c>
      <c r="Q1205" s="9">
        <f t="shared" si="54"/>
        <v>16586.614895833332</v>
      </c>
      <c r="R1205" s="9">
        <f t="shared" si="55"/>
        <v>42125.614895833336</v>
      </c>
      <c r="S1205">
        <f t="shared" si="56"/>
        <v>2015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 t="s">
        <v>8336</v>
      </c>
      <c r="P1206" s="9" t="s">
        <v>8337</v>
      </c>
      <c r="Q1206" s="9">
        <f t="shared" si="54"/>
        <v>16773.208333333332</v>
      </c>
      <c r="R1206" s="9">
        <f t="shared" si="55"/>
        <v>42297.748067129629</v>
      </c>
      <c r="S1206">
        <f t="shared" si="56"/>
        <v>2015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 t="s">
        <v>8336</v>
      </c>
      <c r="P1207" s="9" t="s">
        <v>8337</v>
      </c>
      <c r="Q1207" s="9">
        <f t="shared" si="54"/>
        <v>16599.506377314814</v>
      </c>
      <c r="R1207" s="9">
        <f t="shared" si="55"/>
        <v>42138.506377314814</v>
      </c>
      <c r="S1207">
        <f t="shared" si="56"/>
        <v>2015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 t="s">
        <v>8336</v>
      </c>
      <c r="P1208" s="9" t="s">
        <v>8337</v>
      </c>
      <c r="Q1208" s="9">
        <f t="shared" si="54"/>
        <v>17236.561805555557</v>
      </c>
      <c r="R1208" s="9">
        <f t="shared" si="55"/>
        <v>42772.776076388895</v>
      </c>
      <c r="S1208">
        <f t="shared" si="56"/>
        <v>2017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 t="s">
        <v>8336</v>
      </c>
      <c r="P1209" s="9" t="s">
        <v>8337</v>
      </c>
      <c r="Q1209" s="9">
        <f t="shared" si="54"/>
        <v>16891.416666666668</v>
      </c>
      <c r="R1209" s="9">
        <f t="shared" si="55"/>
        <v>42430.430243055554</v>
      </c>
      <c r="S1209">
        <f t="shared" si="56"/>
        <v>2016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 t="s">
        <v>8336</v>
      </c>
      <c r="P1210" s="9" t="s">
        <v>8337</v>
      </c>
      <c r="Q1210" s="9">
        <f t="shared" si="54"/>
        <v>16884.667407407407</v>
      </c>
      <c r="R1210" s="9">
        <f t="shared" si="55"/>
        <v>42423.709074074075</v>
      </c>
      <c r="S1210">
        <f t="shared" si="56"/>
        <v>2016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 t="s">
        <v>8336</v>
      </c>
      <c r="P1211" s="9" t="s">
        <v>8337</v>
      </c>
      <c r="Q1211" s="9">
        <f t="shared" si="54"/>
        <v>17222.846122685187</v>
      </c>
      <c r="R1211" s="9">
        <f t="shared" si="55"/>
        <v>42761.846122685187</v>
      </c>
      <c r="S1211">
        <f t="shared" si="56"/>
        <v>2017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 t="s">
        <v>8336</v>
      </c>
      <c r="P1212" s="9" t="s">
        <v>8337</v>
      </c>
      <c r="Q1212" s="9">
        <f t="shared" si="54"/>
        <v>16586.875</v>
      </c>
      <c r="R1212" s="9">
        <f t="shared" si="55"/>
        <v>42132.941805555558</v>
      </c>
      <c r="S1212">
        <f t="shared" si="56"/>
        <v>2015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 t="s">
        <v>8336</v>
      </c>
      <c r="P1213" s="9" t="s">
        <v>8337</v>
      </c>
      <c r="Q1213" s="9">
        <f t="shared" si="54"/>
        <v>16961.866446759257</v>
      </c>
      <c r="R1213" s="9">
        <f t="shared" si="55"/>
        <v>42515.866446759261</v>
      </c>
      <c r="S1213">
        <f t="shared" si="56"/>
        <v>2016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 t="s">
        <v>8336</v>
      </c>
      <c r="P1214" s="9" t="s">
        <v>8337</v>
      </c>
      <c r="Q1214" s="9">
        <f t="shared" si="54"/>
        <v>16766.041666666668</v>
      </c>
      <c r="R1214" s="9">
        <f t="shared" si="55"/>
        <v>42318.950173611112</v>
      </c>
      <c r="S1214">
        <f t="shared" si="56"/>
        <v>2015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 t="s">
        <v>8336</v>
      </c>
      <c r="P1215" s="9" t="s">
        <v>8337</v>
      </c>
      <c r="Q1215" s="9">
        <f t="shared" si="54"/>
        <v>17197.755787037036</v>
      </c>
      <c r="R1215" s="9">
        <f t="shared" si="55"/>
        <v>42731.755787037036</v>
      </c>
      <c r="S1215">
        <f t="shared" si="56"/>
        <v>2016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 t="s">
        <v>8336</v>
      </c>
      <c r="P1216" s="9" t="s">
        <v>8337</v>
      </c>
      <c r="Q1216" s="9">
        <f t="shared" si="54"/>
        <v>16595.840335648147</v>
      </c>
      <c r="R1216" s="9">
        <f t="shared" si="55"/>
        <v>42104.840335648143</v>
      </c>
      <c r="S1216">
        <f t="shared" si="56"/>
        <v>2015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 t="s">
        <v>8336</v>
      </c>
      <c r="P1217" s="9" t="s">
        <v>8337</v>
      </c>
      <c r="Q1217" s="9">
        <f t="shared" si="54"/>
        <v>16220.923101851849</v>
      </c>
      <c r="R1217" s="9">
        <f t="shared" si="55"/>
        <v>41759.923101851848</v>
      </c>
      <c r="S1217">
        <f t="shared" si="56"/>
        <v>2014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 t="s">
        <v>8336</v>
      </c>
      <c r="P1218" s="9" t="s">
        <v>8337</v>
      </c>
      <c r="Q1218" s="9">
        <f t="shared" si="54"/>
        <v>16710.960416666665</v>
      </c>
      <c r="R1218" s="9">
        <f t="shared" si="55"/>
        <v>42247.616400462968</v>
      </c>
      <c r="S1218">
        <f t="shared" si="56"/>
        <v>2015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 t="s">
        <v>8336</v>
      </c>
      <c r="P1219" s="9" t="s">
        <v>8337</v>
      </c>
      <c r="Q1219" s="9">
        <f t="shared" ref="Q1219:Q1282" si="57">(((I1219/60)/60)/24)</f>
        <v>16996.809490740739</v>
      </c>
      <c r="R1219" s="9">
        <f t="shared" ref="R1219:R1282" si="58">(((J1219/60)/60)/24)+DATE(1970,1,1)</f>
        <v>42535.809490740736</v>
      </c>
      <c r="S1219">
        <f t="shared" ref="S1219:S1282" si="59">YEAR(R1219)</f>
        <v>2016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 t="s">
        <v>8336</v>
      </c>
      <c r="P1220" s="9" t="s">
        <v>8337</v>
      </c>
      <c r="Q1220" s="9">
        <f t="shared" si="57"/>
        <v>16740.125</v>
      </c>
      <c r="R1220" s="9">
        <f t="shared" si="58"/>
        <v>42278.662037037036</v>
      </c>
      <c r="S1220">
        <f t="shared" si="59"/>
        <v>2015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 t="s">
        <v>8336</v>
      </c>
      <c r="P1221" s="9" t="s">
        <v>8337</v>
      </c>
      <c r="Q1221" s="9">
        <f t="shared" si="57"/>
        <v>17094.461956018517</v>
      </c>
      <c r="R1221" s="9">
        <f t="shared" si="58"/>
        <v>42633.461956018517</v>
      </c>
      <c r="S1221">
        <f t="shared" si="59"/>
        <v>2016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 t="s">
        <v>8336</v>
      </c>
      <c r="P1222" s="9" t="s">
        <v>8337</v>
      </c>
      <c r="Q1222" s="9">
        <f t="shared" si="57"/>
        <v>16672.628611111111</v>
      </c>
      <c r="R1222" s="9">
        <f t="shared" si="58"/>
        <v>42211.628611111111</v>
      </c>
      <c r="S1222">
        <f t="shared" si="59"/>
        <v>2015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 t="s">
        <v>8336</v>
      </c>
      <c r="P1223" s="9" t="s">
        <v>8337</v>
      </c>
      <c r="Q1223" s="9">
        <f t="shared" si="57"/>
        <v>17139</v>
      </c>
      <c r="R1223" s="9">
        <f t="shared" si="58"/>
        <v>42680.47555555556</v>
      </c>
      <c r="S1223">
        <f t="shared" si="59"/>
        <v>2016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 t="s">
        <v>8336</v>
      </c>
      <c r="P1224" s="9" t="s">
        <v>8337</v>
      </c>
      <c r="Q1224" s="9">
        <f t="shared" si="57"/>
        <v>16892.166666666668</v>
      </c>
      <c r="R1224" s="9">
        <f t="shared" si="58"/>
        <v>42430.720451388886</v>
      </c>
      <c r="S1224">
        <f t="shared" si="59"/>
        <v>2016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 t="s">
        <v>8336</v>
      </c>
      <c r="P1225" s="9" t="s">
        <v>8337</v>
      </c>
      <c r="Q1225" s="9">
        <f t="shared" si="57"/>
        <v>17115.218854166666</v>
      </c>
      <c r="R1225" s="9">
        <f t="shared" si="58"/>
        <v>42654.177187499998</v>
      </c>
      <c r="S1225">
        <f t="shared" si="59"/>
        <v>2016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 t="s">
        <v>8323</v>
      </c>
      <c r="P1226" s="9" t="s">
        <v>8338</v>
      </c>
      <c r="Q1226" s="9">
        <f t="shared" si="57"/>
        <v>16227.549791666666</v>
      </c>
      <c r="R1226" s="9">
        <f t="shared" si="58"/>
        <v>41736.549791666665</v>
      </c>
      <c r="S1226">
        <f t="shared" si="59"/>
        <v>2014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 t="s">
        <v>8323</v>
      </c>
      <c r="P1227" s="9" t="s">
        <v>8338</v>
      </c>
      <c r="Q1227" s="9">
        <f t="shared" si="57"/>
        <v>16000.905995370369</v>
      </c>
      <c r="R1227" s="9">
        <f t="shared" si="58"/>
        <v>41509.905995370369</v>
      </c>
      <c r="S1227">
        <f t="shared" si="59"/>
        <v>2013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 t="s">
        <v>8323</v>
      </c>
      <c r="P1228" s="9" t="s">
        <v>8338</v>
      </c>
      <c r="Q1228" s="9">
        <f t="shared" si="57"/>
        <v>16181.041666666666</v>
      </c>
      <c r="R1228" s="9">
        <f t="shared" si="58"/>
        <v>41715.874780092592</v>
      </c>
      <c r="S1228">
        <f t="shared" si="59"/>
        <v>2014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 t="s">
        <v>8323</v>
      </c>
      <c r="P1229" s="9" t="s">
        <v>8338</v>
      </c>
      <c r="Q1229" s="9">
        <f t="shared" si="57"/>
        <v>16289.291666666666</v>
      </c>
      <c r="R1229" s="9">
        <f t="shared" si="58"/>
        <v>41827.919166666667</v>
      </c>
      <c r="S1229">
        <f t="shared" si="59"/>
        <v>2014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 t="s">
        <v>8323</v>
      </c>
      <c r="P1230" s="9" t="s">
        <v>8338</v>
      </c>
      <c r="Q1230" s="9">
        <f t="shared" si="57"/>
        <v>15245.729259259258</v>
      </c>
      <c r="R1230" s="9">
        <f t="shared" si="58"/>
        <v>40754.729259259257</v>
      </c>
      <c r="S1230">
        <f t="shared" si="59"/>
        <v>2011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 t="s">
        <v>8323</v>
      </c>
      <c r="P1231" s="9" t="s">
        <v>8338</v>
      </c>
      <c r="Q1231" s="9">
        <f t="shared" si="57"/>
        <v>15446.666666666666</v>
      </c>
      <c r="R1231" s="9">
        <f t="shared" si="58"/>
        <v>40985.459803240738</v>
      </c>
      <c r="S1231">
        <f t="shared" si="59"/>
        <v>2012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 t="s">
        <v>8323</v>
      </c>
      <c r="P1232" s="9" t="s">
        <v>8338</v>
      </c>
      <c r="Q1232" s="9">
        <f t="shared" si="57"/>
        <v>15029.972569444444</v>
      </c>
      <c r="R1232" s="9">
        <f t="shared" si="58"/>
        <v>40568.972569444442</v>
      </c>
      <c r="S1232">
        <f t="shared" si="59"/>
        <v>2011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 t="s">
        <v>8323</v>
      </c>
      <c r="P1233" s="9" t="s">
        <v>8338</v>
      </c>
      <c r="Q1233" s="9">
        <f t="shared" si="57"/>
        <v>16675.041666666668</v>
      </c>
      <c r="R1233" s="9">
        <f t="shared" si="58"/>
        <v>42193.941759259258</v>
      </c>
      <c r="S1233">
        <f t="shared" si="59"/>
        <v>2015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 t="s">
        <v>8323</v>
      </c>
      <c r="P1234" s="9" t="s">
        <v>8338</v>
      </c>
      <c r="Q1234" s="9">
        <f t="shared" si="57"/>
        <v>15984.84803240741</v>
      </c>
      <c r="R1234" s="9">
        <f t="shared" si="58"/>
        <v>41506.848032407412</v>
      </c>
      <c r="S1234">
        <f t="shared" si="59"/>
        <v>2013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 t="s">
        <v>8323</v>
      </c>
      <c r="P1235" s="9" t="s">
        <v>8338</v>
      </c>
      <c r="Q1235" s="9">
        <f t="shared" si="57"/>
        <v>15391.948773148149</v>
      </c>
      <c r="R1235" s="9">
        <f t="shared" si="58"/>
        <v>40939.948773148149</v>
      </c>
      <c r="S1235">
        <f t="shared" si="59"/>
        <v>2012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 t="s">
        <v>8323</v>
      </c>
      <c r="P1236" s="9" t="s">
        <v>8338</v>
      </c>
      <c r="Q1236" s="9">
        <f t="shared" si="57"/>
        <v>16468.788680555557</v>
      </c>
      <c r="R1236" s="9">
        <f t="shared" si="58"/>
        <v>42007.788680555561</v>
      </c>
      <c r="S1236">
        <f t="shared" si="59"/>
        <v>2015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 t="s">
        <v>8323</v>
      </c>
      <c r="P1237" s="9" t="s">
        <v>8338</v>
      </c>
      <c r="Q1237" s="9">
        <f t="shared" si="57"/>
        <v>16054.135405092593</v>
      </c>
      <c r="R1237" s="9">
        <f t="shared" si="58"/>
        <v>41583.135405092595</v>
      </c>
      <c r="S1237">
        <f t="shared" si="59"/>
        <v>2013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 t="s">
        <v>8323</v>
      </c>
      <c r="P1238" s="9" t="s">
        <v>8338</v>
      </c>
      <c r="Q1238" s="9">
        <f t="shared" si="57"/>
        <v>15549.666666666666</v>
      </c>
      <c r="R1238" s="9">
        <f t="shared" si="58"/>
        <v>41110.680138888885</v>
      </c>
      <c r="S1238">
        <f t="shared" si="59"/>
        <v>2012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 t="s">
        <v>8323</v>
      </c>
      <c r="P1239" s="9" t="s">
        <v>8338</v>
      </c>
      <c r="Q1239" s="9">
        <f t="shared" si="57"/>
        <v>15576.283159722223</v>
      </c>
      <c r="R1239" s="9">
        <f t="shared" si="58"/>
        <v>41125.283159722225</v>
      </c>
      <c r="S1239">
        <f t="shared" si="59"/>
        <v>2012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 t="s">
        <v>8323</v>
      </c>
      <c r="P1240" s="9" t="s">
        <v>8338</v>
      </c>
      <c r="Q1240" s="9">
        <f t="shared" si="57"/>
        <v>15192.61037037037</v>
      </c>
      <c r="R1240" s="9">
        <f t="shared" si="58"/>
        <v>40731.61037037037</v>
      </c>
      <c r="S1240">
        <f t="shared" si="59"/>
        <v>2011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 t="s">
        <v>8323</v>
      </c>
      <c r="P1241" s="9" t="s">
        <v>8338</v>
      </c>
      <c r="Q1241" s="9">
        <f t="shared" si="57"/>
        <v>15344.962581018519</v>
      </c>
      <c r="R1241" s="9">
        <f t="shared" si="58"/>
        <v>40883.962581018517</v>
      </c>
      <c r="S1241">
        <f t="shared" si="59"/>
        <v>2011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 t="s">
        <v>8323</v>
      </c>
      <c r="P1242" s="9" t="s">
        <v>8338</v>
      </c>
      <c r="Q1242" s="9">
        <f t="shared" si="57"/>
        <v>15898.910416666666</v>
      </c>
      <c r="R1242" s="9">
        <f t="shared" si="58"/>
        <v>41409.040011574078</v>
      </c>
      <c r="S1242">
        <f t="shared" si="59"/>
        <v>2013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 t="s">
        <v>8323</v>
      </c>
      <c r="P1243" s="9" t="s">
        <v>8338</v>
      </c>
      <c r="Q1243" s="9">
        <f t="shared" si="57"/>
        <v>16377.249305555555</v>
      </c>
      <c r="R1243" s="9">
        <f t="shared" si="58"/>
        <v>41923.837731481479</v>
      </c>
      <c r="S1243">
        <f t="shared" si="59"/>
        <v>2014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 t="s">
        <v>8323</v>
      </c>
      <c r="P1244" s="9" t="s">
        <v>8338</v>
      </c>
      <c r="Q1244" s="9">
        <f t="shared" si="57"/>
        <v>15228.554166666667</v>
      </c>
      <c r="R1244" s="9">
        <f t="shared" si="58"/>
        <v>40782.165532407409</v>
      </c>
      <c r="S1244">
        <f t="shared" si="59"/>
        <v>2011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 t="s">
        <v>8323</v>
      </c>
      <c r="P1245" s="9" t="s">
        <v>8338</v>
      </c>
      <c r="Q1245" s="9">
        <f t="shared" si="57"/>
        <v>15163.875</v>
      </c>
      <c r="R1245" s="9">
        <f t="shared" si="58"/>
        <v>40671.879293981481</v>
      </c>
      <c r="S1245">
        <f t="shared" si="59"/>
        <v>2011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 t="s">
        <v>8323</v>
      </c>
      <c r="P1246" s="9" t="s">
        <v>8324</v>
      </c>
      <c r="Q1246" s="9">
        <f t="shared" si="57"/>
        <v>15817.875</v>
      </c>
      <c r="R1246" s="9">
        <f t="shared" si="58"/>
        <v>41355.825497685182</v>
      </c>
      <c r="S1246">
        <f t="shared" si="59"/>
        <v>2013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 t="s">
        <v>8323</v>
      </c>
      <c r="P1247" s="9" t="s">
        <v>8324</v>
      </c>
      <c r="Q1247" s="9">
        <f t="shared" si="57"/>
        <v>16235.599930555554</v>
      </c>
      <c r="R1247" s="9">
        <f t="shared" si="58"/>
        <v>41774.599930555552</v>
      </c>
      <c r="S1247">
        <f t="shared" si="59"/>
        <v>2014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 t="s">
        <v>8323</v>
      </c>
      <c r="P1248" s="9" t="s">
        <v>8324</v>
      </c>
      <c r="Q1248" s="9">
        <f t="shared" si="57"/>
        <v>15314.08505787037</v>
      </c>
      <c r="R1248" s="9">
        <f t="shared" si="58"/>
        <v>40838.043391203704</v>
      </c>
      <c r="S1248">
        <f t="shared" si="59"/>
        <v>2011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 t="s">
        <v>8323</v>
      </c>
      <c r="P1249" s="9" t="s">
        <v>8324</v>
      </c>
      <c r="Q1249" s="9">
        <f t="shared" si="57"/>
        <v>15831.292303240742</v>
      </c>
      <c r="R1249" s="9">
        <f t="shared" si="58"/>
        <v>41370.292303240742</v>
      </c>
      <c r="S1249">
        <f t="shared" si="59"/>
        <v>2013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 t="s">
        <v>8323</v>
      </c>
      <c r="P1250" s="9" t="s">
        <v>8324</v>
      </c>
      <c r="Q1250" s="9">
        <f t="shared" si="57"/>
        <v>16234.290972222223</v>
      </c>
      <c r="R1250" s="9">
        <f t="shared" si="58"/>
        <v>41767.656863425924</v>
      </c>
      <c r="S1250">
        <f t="shared" si="59"/>
        <v>2014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 t="s">
        <v>8323</v>
      </c>
      <c r="P1251" s="9" t="s">
        <v>8324</v>
      </c>
      <c r="Q1251" s="9">
        <f t="shared" si="57"/>
        <v>15528.740868055558</v>
      </c>
      <c r="R1251" s="9">
        <f t="shared" si="58"/>
        <v>41067.74086805556</v>
      </c>
      <c r="S1251">
        <f t="shared" si="59"/>
        <v>2012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 t="s">
        <v>8323</v>
      </c>
      <c r="P1252" s="9" t="s">
        <v>8324</v>
      </c>
      <c r="Q1252" s="9">
        <f t="shared" si="57"/>
        <v>16319.642719907408</v>
      </c>
      <c r="R1252" s="9">
        <f t="shared" si="58"/>
        <v>41843.64271990741</v>
      </c>
      <c r="S1252">
        <f t="shared" si="59"/>
        <v>2014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 t="s">
        <v>8323</v>
      </c>
      <c r="P1253" s="9" t="s">
        <v>8324</v>
      </c>
      <c r="Q1253" s="9">
        <f t="shared" si="57"/>
        <v>15242.814432870371</v>
      </c>
      <c r="R1253" s="9">
        <f t="shared" si="58"/>
        <v>40751.814432870371</v>
      </c>
      <c r="S1253">
        <f t="shared" si="59"/>
        <v>2011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 t="s">
        <v>8323</v>
      </c>
      <c r="P1254" s="9" t="s">
        <v>8324</v>
      </c>
      <c r="Q1254" s="9">
        <f t="shared" si="57"/>
        <v>16002.988067129629</v>
      </c>
      <c r="R1254" s="9">
        <f t="shared" si="58"/>
        <v>41543.988067129627</v>
      </c>
      <c r="S1254">
        <f t="shared" si="59"/>
        <v>2013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 t="s">
        <v>8323</v>
      </c>
      <c r="P1255" s="9" t="s">
        <v>8324</v>
      </c>
      <c r="Q1255" s="9">
        <f t="shared" si="57"/>
        <v>16316.783645833333</v>
      </c>
      <c r="R1255" s="9">
        <f t="shared" si="58"/>
        <v>41855.783645833333</v>
      </c>
      <c r="S1255">
        <f t="shared" si="59"/>
        <v>2014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 t="s">
        <v>8323</v>
      </c>
      <c r="P1256" s="9" t="s">
        <v>8324</v>
      </c>
      <c r="Q1256" s="9">
        <f t="shared" si="57"/>
        <v>14975.207638888889</v>
      </c>
      <c r="R1256" s="9">
        <f t="shared" si="58"/>
        <v>40487.621365740742</v>
      </c>
      <c r="S1256">
        <f t="shared" si="59"/>
        <v>2010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 t="s">
        <v>8323</v>
      </c>
      <c r="P1257" s="9" t="s">
        <v>8324</v>
      </c>
      <c r="Q1257" s="9">
        <f t="shared" si="57"/>
        <v>16040.887175925927</v>
      </c>
      <c r="R1257" s="9">
        <f t="shared" si="58"/>
        <v>41579.845509259263</v>
      </c>
      <c r="S1257">
        <f t="shared" si="59"/>
        <v>2013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 t="s">
        <v>8323</v>
      </c>
      <c r="P1258" s="9" t="s">
        <v>8324</v>
      </c>
      <c r="Q1258" s="9">
        <f t="shared" si="57"/>
        <v>15382.91934027778</v>
      </c>
      <c r="R1258" s="9">
        <f t="shared" si="58"/>
        <v>40921.919340277782</v>
      </c>
      <c r="S1258">
        <f t="shared" si="59"/>
        <v>2012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 t="s">
        <v>8323</v>
      </c>
      <c r="P1259" s="9" t="s">
        <v>8324</v>
      </c>
      <c r="Q1259" s="9">
        <f t="shared" si="57"/>
        <v>15067.043865740741</v>
      </c>
      <c r="R1259" s="9">
        <f t="shared" si="58"/>
        <v>40587.085532407407</v>
      </c>
      <c r="S1259">
        <f t="shared" si="59"/>
        <v>2011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 t="s">
        <v>8323</v>
      </c>
      <c r="P1260" s="9" t="s">
        <v>8324</v>
      </c>
      <c r="Q1260" s="9">
        <f t="shared" si="57"/>
        <v>15948.61125</v>
      </c>
      <c r="R1260" s="9">
        <f t="shared" si="58"/>
        <v>41487.611250000002</v>
      </c>
      <c r="S1260">
        <f t="shared" si="59"/>
        <v>2013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 t="s">
        <v>8323</v>
      </c>
      <c r="P1261" s="9" t="s">
        <v>8324</v>
      </c>
      <c r="Q1261" s="9">
        <f t="shared" si="57"/>
        <v>16230.165972222223</v>
      </c>
      <c r="R1261" s="9">
        <f t="shared" si="58"/>
        <v>41766.970648148148</v>
      </c>
      <c r="S1261">
        <f t="shared" si="59"/>
        <v>2014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 t="s">
        <v>8323</v>
      </c>
      <c r="P1262" s="9" t="s">
        <v>8324</v>
      </c>
      <c r="Q1262" s="9">
        <f t="shared" si="57"/>
        <v>16127.842824074076</v>
      </c>
      <c r="R1262" s="9">
        <f t="shared" si="58"/>
        <v>41666.842824074076</v>
      </c>
      <c r="S1262">
        <f t="shared" si="59"/>
        <v>2014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 t="s">
        <v>8323</v>
      </c>
      <c r="P1263" s="9" t="s">
        <v>8324</v>
      </c>
      <c r="Q1263" s="9">
        <f t="shared" si="57"/>
        <v>16099.342905092593</v>
      </c>
      <c r="R1263" s="9">
        <f t="shared" si="58"/>
        <v>41638.342905092592</v>
      </c>
      <c r="S1263">
        <f t="shared" si="59"/>
        <v>2013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 t="s">
        <v>8323</v>
      </c>
      <c r="P1264" s="9" t="s">
        <v>8324</v>
      </c>
      <c r="Q1264" s="9">
        <f t="shared" si="57"/>
        <v>16117.762638888889</v>
      </c>
      <c r="R1264" s="9">
        <f t="shared" si="58"/>
        <v>41656.762638888889</v>
      </c>
      <c r="S1264">
        <f t="shared" si="59"/>
        <v>2014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 t="s">
        <v>8323</v>
      </c>
      <c r="P1265" s="9" t="s">
        <v>8324</v>
      </c>
      <c r="Q1265" s="9">
        <f t="shared" si="57"/>
        <v>16158.041666666666</v>
      </c>
      <c r="R1265" s="9">
        <f t="shared" si="58"/>
        <v>41692.084143518521</v>
      </c>
      <c r="S1265">
        <f t="shared" si="59"/>
        <v>2014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 t="s">
        <v>8323</v>
      </c>
      <c r="P1266" s="9" t="s">
        <v>8324</v>
      </c>
      <c r="Q1266" s="9">
        <f t="shared" si="57"/>
        <v>16007.662997685184</v>
      </c>
      <c r="R1266" s="9">
        <f t="shared" si="58"/>
        <v>41547.662997685184</v>
      </c>
      <c r="S1266">
        <f t="shared" si="59"/>
        <v>2013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 t="s">
        <v>8323</v>
      </c>
      <c r="P1267" s="9" t="s">
        <v>8324</v>
      </c>
      <c r="Q1267" s="9">
        <f t="shared" si="57"/>
        <v>14943.655266203701</v>
      </c>
      <c r="R1267" s="9">
        <f t="shared" si="58"/>
        <v>40465.655266203699</v>
      </c>
      <c r="S1267">
        <f t="shared" si="59"/>
        <v>2010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 t="s">
        <v>8323</v>
      </c>
      <c r="P1268" s="9" t="s">
        <v>8324</v>
      </c>
      <c r="Q1268" s="9">
        <f t="shared" si="57"/>
        <v>16081.876678240742</v>
      </c>
      <c r="R1268" s="9">
        <f t="shared" si="58"/>
        <v>41620.87667824074</v>
      </c>
      <c r="S1268">
        <f t="shared" si="59"/>
        <v>2013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 t="s">
        <v>8323</v>
      </c>
      <c r="P1269" s="9" t="s">
        <v>8324</v>
      </c>
      <c r="Q1269" s="9">
        <f t="shared" si="57"/>
        <v>15910.585162037038</v>
      </c>
      <c r="R1269" s="9">
        <f t="shared" si="58"/>
        <v>41449.585162037038</v>
      </c>
      <c r="S1269">
        <f t="shared" si="59"/>
        <v>2013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 t="s">
        <v>8323</v>
      </c>
      <c r="P1270" s="9" t="s">
        <v>8324</v>
      </c>
      <c r="Q1270" s="9">
        <f t="shared" si="57"/>
        <v>15968.845451388888</v>
      </c>
      <c r="R1270" s="9">
        <f t="shared" si="58"/>
        <v>41507.845451388886</v>
      </c>
      <c r="S1270">
        <f t="shared" si="59"/>
        <v>2013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 t="s">
        <v>8323</v>
      </c>
      <c r="P1271" s="9" t="s">
        <v>8324</v>
      </c>
      <c r="Q1271" s="9">
        <f t="shared" si="57"/>
        <v>16907</v>
      </c>
      <c r="R1271" s="9">
        <f t="shared" si="58"/>
        <v>42445.823055555549</v>
      </c>
      <c r="S1271">
        <f t="shared" si="59"/>
        <v>2016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 t="s">
        <v>8323</v>
      </c>
      <c r="P1272" s="9" t="s">
        <v>8324</v>
      </c>
      <c r="Q1272" s="9">
        <f t="shared" si="57"/>
        <v>15424.815300925928</v>
      </c>
      <c r="R1272" s="9">
        <f t="shared" si="58"/>
        <v>40933.856967592597</v>
      </c>
      <c r="S1272">
        <f t="shared" si="59"/>
        <v>2012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 t="s">
        <v>8323</v>
      </c>
      <c r="P1273" s="9" t="s">
        <v>8324</v>
      </c>
      <c r="Q1273" s="9">
        <f t="shared" si="57"/>
        <v>16022.725219907406</v>
      </c>
      <c r="R1273" s="9">
        <f t="shared" si="58"/>
        <v>41561.683553240742</v>
      </c>
      <c r="S1273">
        <f t="shared" si="59"/>
        <v>2013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 t="s">
        <v>8323</v>
      </c>
      <c r="P1274" s="9" t="s">
        <v>8324</v>
      </c>
      <c r="Q1274" s="9">
        <f t="shared" si="57"/>
        <v>14775.166666666666</v>
      </c>
      <c r="R1274" s="9">
        <f t="shared" si="58"/>
        <v>40274.745127314818</v>
      </c>
      <c r="S1274">
        <f t="shared" si="59"/>
        <v>2010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 t="s">
        <v>8323</v>
      </c>
      <c r="P1275" s="9" t="s">
        <v>8324</v>
      </c>
      <c r="Q1275" s="9">
        <f t="shared" si="57"/>
        <v>16313.730219907406</v>
      </c>
      <c r="R1275" s="9">
        <f t="shared" si="58"/>
        <v>41852.730219907404</v>
      </c>
      <c r="S1275">
        <f t="shared" si="59"/>
        <v>2014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 t="s">
        <v>8323</v>
      </c>
      <c r="P1276" s="9" t="s">
        <v>8324</v>
      </c>
      <c r="Q1276" s="9">
        <f t="shared" si="57"/>
        <v>15582.690104166666</v>
      </c>
      <c r="R1276" s="9">
        <f t="shared" si="58"/>
        <v>41116.690104166664</v>
      </c>
      <c r="S1276">
        <f t="shared" si="59"/>
        <v>2012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 t="s">
        <v>8323</v>
      </c>
      <c r="P1277" s="9" t="s">
        <v>8324</v>
      </c>
      <c r="Q1277" s="9">
        <f t="shared" si="57"/>
        <v>15924.867905092593</v>
      </c>
      <c r="R1277" s="9">
        <f t="shared" si="58"/>
        <v>41458.867905092593</v>
      </c>
      <c r="S1277">
        <f t="shared" si="59"/>
        <v>2013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 t="s">
        <v>8323</v>
      </c>
      <c r="P1278" s="9" t="s">
        <v>8324</v>
      </c>
      <c r="Q1278" s="9">
        <f t="shared" si="57"/>
        <v>14488.166666666666</v>
      </c>
      <c r="R1278" s="9">
        <f t="shared" si="58"/>
        <v>40007.704247685186</v>
      </c>
      <c r="S1278">
        <f t="shared" si="59"/>
        <v>2009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 t="s">
        <v>8323</v>
      </c>
      <c r="P1279" s="9" t="s">
        <v>8324</v>
      </c>
      <c r="Q1279" s="9">
        <f t="shared" si="57"/>
        <v>15587.561886574074</v>
      </c>
      <c r="R1279" s="9">
        <f t="shared" si="58"/>
        <v>41121.561886574076</v>
      </c>
      <c r="S1279">
        <f t="shared" si="59"/>
        <v>2012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 t="s">
        <v>8323</v>
      </c>
      <c r="P1280" s="9" t="s">
        <v>8324</v>
      </c>
      <c r="Q1280" s="9">
        <f t="shared" si="57"/>
        <v>16246.083333333334</v>
      </c>
      <c r="R1280" s="9">
        <f t="shared" si="58"/>
        <v>41786.555162037039</v>
      </c>
      <c r="S1280">
        <f t="shared" si="59"/>
        <v>2014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 t="s">
        <v>8323</v>
      </c>
      <c r="P1281" s="9" t="s">
        <v>8324</v>
      </c>
      <c r="Q1281" s="9">
        <f t="shared" si="57"/>
        <v>16153.057523148147</v>
      </c>
      <c r="R1281" s="9">
        <f t="shared" si="58"/>
        <v>41682.099189814813</v>
      </c>
      <c r="S1281">
        <f t="shared" si="59"/>
        <v>2014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 t="s">
        <v>8323</v>
      </c>
      <c r="P1282" s="9" t="s">
        <v>8324</v>
      </c>
      <c r="Q1282" s="9">
        <f t="shared" si="57"/>
        <v>15034.757569444444</v>
      </c>
      <c r="R1282" s="9">
        <f t="shared" si="58"/>
        <v>40513.757569444446</v>
      </c>
      <c r="S1282">
        <f t="shared" si="59"/>
        <v>2010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 t="s">
        <v>8323</v>
      </c>
      <c r="P1283" s="9" t="s">
        <v>8324</v>
      </c>
      <c r="Q1283" s="9">
        <f t="shared" ref="Q1283:Q1346" si="60">(((I1283/60)/60)/24)</f>
        <v>15914.743472222224</v>
      </c>
      <c r="R1283" s="9">
        <f t="shared" ref="R1283:R1346" si="61">(((J1283/60)/60)/24)+DATE(1970,1,1)</f>
        <v>41463.743472222224</v>
      </c>
      <c r="S1283">
        <f t="shared" ref="S1283:S1346" si="62">YEAR(R1283)</f>
        <v>2013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 t="s">
        <v>8323</v>
      </c>
      <c r="P1284" s="9" t="s">
        <v>8324</v>
      </c>
      <c r="Q1284" s="9">
        <f t="shared" si="60"/>
        <v>16048.207638888889</v>
      </c>
      <c r="R1284" s="9">
        <f t="shared" si="61"/>
        <v>41586.475173611114</v>
      </c>
      <c r="S1284">
        <f t="shared" si="62"/>
        <v>2013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 t="s">
        <v>8323</v>
      </c>
      <c r="P1285" s="9" t="s">
        <v>8324</v>
      </c>
      <c r="Q1285" s="9">
        <f t="shared" si="60"/>
        <v>15775.166666666666</v>
      </c>
      <c r="R1285" s="9">
        <f t="shared" si="61"/>
        <v>41320.717465277776</v>
      </c>
      <c r="S1285">
        <f t="shared" si="62"/>
        <v>2013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 t="s">
        <v>8315</v>
      </c>
      <c r="P1286" s="9" t="s">
        <v>8316</v>
      </c>
      <c r="Q1286" s="9">
        <f t="shared" si="60"/>
        <v>17166.707638888889</v>
      </c>
      <c r="R1286" s="9">
        <f t="shared" si="61"/>
        <v>42712.23474537037</v>
      </c>
      <c r="S1286">
        <f t="shared" si="62"/>
        <v>2016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 t="s">
        <v>8315</v>
      </c>
      <c r="P1287" s="9" t="s">
        <v>8316</v>
      </c>
      <c r="Q1287" s="9">
        <f t="shared" si="60"/>
        <v>16606.583043981482</v>
      </c>
      <c r="R1287" s="9">
        <f t="shared" si="61"/>
        <v>42160.583043981482</v>
      </c>
      <c r="S1287">
        <f t="shared" si="62"/>
        <v>2015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 t="s">
        <v>8315</v>
      </c>
      <c r="P1288" s="9" t="s">
        <v>8316</v>
      </c>
      <c r="Q1288" s="9">
        <f t="shared" si="60"/>
        <v>16483.583333333332</v>
      </c>
      <c r="R1288" s="9">
        <f t="shared" si="61"/>
        <v>42039.384571759263</v>
      </c>
      <c r="S1288">
        <f t="shared" si="62"/>
        <v>2015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 t="s">
        <v>8315</v>
      </c>
      <c r="P1289" s="9" t="s">
        <v>8316</v>
      </c>
      <c r="Q1289" s="9">
        <f t="shared" si="60"/>
        <v>16598.621018518515</v>
      </c>
      <c r="R1289" s="9">
        <f t="shared" si="61"/>
        <v>42107.621018518519</v>
      </c>
      <c r="S1289">
        <f t="shared" si="62"/>
        <v>2015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 t="s">
        <v>8315</v>
      </c>
      <c r="P1290" s="9" t="s">
        <v>8316</v>
      </c>
      <c r="Q1290" s="9">
        <f t="shared" si="60"/>
        <v>17023.166666666668</v>
      </c>
      <c r="R1290" s="9">
        <f t="shared" si="61"/>
        <v>42561.154664351852</v>
      </c>
      <c r="S1290">
        <f t="shared" si="62"/>
        <v>2016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 t="s">
        <v>8315</v>
      </c>
      <c r="P1291" s="9" t="s">
        <v>8316</v>
      </c>
      <c r="Q1291" s="9">
        <f t="shared" si="60"/>
        <v>17170.134780092591</v>
      </c>
      <c r="R1291" s="9">
        <f t="shared" si="61"/>
        <v>42709.134780092587</v>
      </c>
      <c r="S1291">
        <f t="shared" si="62"/>
        <v>2016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 t="s">
        <v>8315</v>
      </c>
      <c r="P1292" s="9" t="s">
        <v>8316</v>
      </c>
      <c r="Q1292" s="9">
        <f t="shared" si="60"/>
        <v>16548.290972222221</v>
      </c>
      <c r="R1292" s="9">
        <f t="shared" si="61"/>
        <v>42086.614942129629</v>
      </c>
      <c r="S1292">
        <f t="shared" si="62"/>
        <v>2015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 t="s">
        <v>8315</v>
      </c>
      <c r="P1293" s="9" t="s">
        <v>8316</v>
      </c>
      <c r="Q1293" s="9">
        <f t="shared" si="60"/>
        <v>16532.291666666668</v>
      </c>
      <c r="R1293" s="9">
        <f t="shared" si="61"/>
        <v>42064.652673611112</v>
      </c>
      <c r="S1293">
        <f t="shared" si="62"/>
        <v>2015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 t="s">
        <v>8315</v>
      </c>
      <c r="P1294" s="9" t="s">
        <v>8316</v>
      </c>
      <c r="Q1294" s="9">
        <f t="shared" si="60"/>
        <v>16714.957638888889</v>
      </c>
      <c r="R1294" s="9">
        <f t="shared" si="61"/>
        <v>42256.764212962968</v>
      </c>
      <c r="S1294">
        <f t="shared" si="62"/>
        <v>2015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 t="s">
        <v>8315</v>
      </c>
      <c r="P1295" s="9" t="s">
        <v>8316</v>
      </c>
      <c r="Q1295" s="9">
        <f t="shared" si="60"/>
        <v>16753.742719907405</v>
      </c>
      <c r="R1295" s="9">
        <f t="shared" si="61"/>
        <v>42292.701053240744</v>
      </c>
      <c r="S1295">
        <f t="shared" si="62"/>
        <v>2015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 t="s">
        <v>8315</v>
      </c>
      <c r="P1296" s="9" t="s">
        <v>8316</v>
      </c>
      <c r="Q1296" s="9">
        <f t="shared" si="60"/>
        <v>16727.458333333332</v>
      </c>
      <c r="R1296" s="9">
        <f t="shared" si="61"/>
        <v>42278.453668981485</v>
      </c>
      <c r="S1296">
        <f t="shared" si="62"/>
        <v>2015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 t="s">
        <v>8315</v>
      </c>
      <c r="P1297" s="9" t="s">
        <v>8316</v>
      </c>
      <c r="Q1297" s="9">
        <f t="shared" si="60"/>
        <v>16645.708333333332</v>
      </c>
      <c r="R1297" s="9">
        <f t="shared" si="61"/>
        <v>42184.572881944448</v>
      </c>
      <c r="S1297">
        <f t="shared" si="62"/>
        <v>2015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 t="s">
        <v>8315</v>
      </c>
      <c r="P1298" s="9" t="s">
        <v>8316</v>
      </c>
      <c r="Q1298" s="9">
        <f t="shared" si="60"/>
        <v>16874.008946759259</v>
      </c>
      <c r="R1298" s="9">
        <f t="shared" si="61"/>
        <v>42423.050613425927</v>
      </c>
      <c r="S1298">
        <f t="shared" si="62"/>
        <v>2016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 t="s">
        <v>8315</v>
      </c>
      <c r="P1299" s="9" t="s">
        <v>8316</v>
      </c>
      <c r="Q1299" s="9">
        <f t="shared" si="60"/>
        <v>16922.747199074071</v>
      </c>
      <c r="R1299" s="9">
        <f t="shared" si="61"/>
        <v>42461.747199074074</v>
      </c>
      <c r="S1299">
        <f t="shared" si="62"/>
        <v>2016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 t="s">
        <v>8315</v>
      </c>
      <c r="P1300" s="9" t="s">
        <v>8316</v>
      </c>
      <c r="Q1300" s="9">
        <f t="shared" si="60"/>
        <v>16919.680925925928</v>
      </c>
      <c r="R1300" s="9">
        <f t="shared" si="61"/>
        <v>42458.680925925932</v>
      </c>
      <c r="S1300">
        <f t="shared" si="62"/>
        <v>2016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 t="s">
        <v>8315</v>
      </c>
      <c r="P1301" s="9" t="s">
        <v>8316</v>
      </c>
      <c r="Q1301" s="9">
        <f t="shared" si="60"/>
        <v>16630.814340277775</v>
      </c>
      <c r="R1301" s="9">
        <f t="shared" si="61"/>
        <v>42169.814340277779</v>
      </c>
      <c r="S1301">
        <f t="shared" si="62"/>
        <v>2015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 t="s">
        <v>8315</v>
      </c>
      <c r="P1302" s="9" t="s">
        <v>8316</v>
      </c>
      <c r="Q1302" s="9">
        <f t="shared" si="60"/>
        <v>16953.789583333335</v>
      </c>
      <c r="R1302" s="9">
        <f t="shared" si="61"/>
        <v>42483.675208333334</v>
      </c>
      <c r="S1302">
        <f t="shared" si="62"/>
        <v>2016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 t="s">
        <v>8315</v>
      </c>
      <c r="P1303" s="9" t="s">
        <v>8316</v>
      </c>
      <c r="Q1303" s="9">
        <f t="shared" si="60"/>
        <v>16637.125</v>
      </c>
      <c r="R1303" s="9">
        <f t="shared" si="61"/>
        <v>42195.749745370369</v>
      </c>
      <c r="S1303">
        <f t="shared" si="62"/>
        <v>2015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 t="s">
        <v>8315</v>
      </c>
      <c r="P1304" s="9" t="s">
        <v>8316</v>
      </c>
      <c r="Q1304" s="9">
        <f t="shared" si="60"/>
        <v>17136.099664351852</v>
      </c>
      <c r="R1304" s="9">
        <f t="shared" si="61"/>
        <v>42675.057997685188</v>
      </c>
      <c r="S1304">
        <f t="shared" si="62"/>
        <v>2016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 t="s">
        <v>8315</v>
      </c>
      <c r="P1305" s="9" t="s">
        <v>8316</v>
      </c>
      <c r="Q1305" s="9">
        <f t="shared" si="60"/>
        <v>17013.458333333332</v>
      </c>
      <c r="R1305" s="9">
        <f t="shared" si="61"/>
        <v>42566.441203703704</v>
      </c>
      <c r="S1305">
        <f t="shared" si="62"/>
        <v>2016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 t="s">
        <v>8317</v>
      </c>
      <c r="P1306" s="9" t="s">
        <v>8319</v>
      </c>
      <c r="Q1306" s="9">
        <f t="shared" si="60"/>
        <v>17238.152835648147</v>
      </c>
      <c r="R1306" s="9">
        <f t="shared" si="61"/>
        <v>42747.194502314815</v>
      </c>
      <c r="S1306">
        <f t="shared" si="62"/>
        <v>2017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 t="s">
        <v>8317</v>
      </c>
      <c r="P1307" s="9" t="s">
        <v>8319</v>
      </c>
      <c r="Q1307" s="9">
        <f t="shared" si="60"/>
        <v>17003.729166666668</v>
      </c>
      <c r="R1307" s="9">
        <f t="shared" si="61"/>
        <v>42543.665601851855</v>
      </c>
      <c r="S1307">
        <f t="shared" si="62"/>
        <v>2016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 t="s">
        <v>8317</v>
      </c>
      <c r="P1308" s="9" t="s">
        <v>8319</v>
      </c>
      <c r="Q1308" s="9">
        <f t="shared" si="60"/>
        <v>16408.457569444443</v>
      </c>
      <c r="R1308" s="9">
        <f t="shared" si="61"/>
        <v>41947.457569444443</v>
      </c>
      <c r="S1308">
        <f t="shared" si="62"/>
        <v>2014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 t="s">
        <v>8317</v>
      </c>
      <c r="P1309" s="9" t="s">
        <v>8319</v>
      </c>
      <c r="Q1309" s="9">
        <f t="shared" si="60"/>
        <v>16848.503229166665</v>
      </c>
      <c r="R1309" s="9">
        <f t="shared" si="61"/>
        <v>42387.503229166665</v>
      </c>
      <c r="S1309">
        <f t="shared" si="62"/>
        <v>2016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 t="s">
        <v>8317</v>
      </c>
      <c r="P1310" s="9" t="s">
        <v>8319</v>
      </c>
      <c r="Q1310" s="9">
        <f t="shared" si="60"/>
        <v>17082.613564814816</v>
      </c>
      <c r="R1310" s="9">
        <f t="shared" si="61"/>
        <v>42611.613564814819</v>
      </c>
      <c r="S1310">
        <f t="shared" si="62"/>
        <v>2016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 t="s">
        <v>8317</v>
      </c>
      <c r="P1311" s="9" t="s">
        <v>8319</v>
      </c>
      <c r="Q1311" s="9">
        <f t="shared" si="60"/>
        <v>16723.882731481481</v>
      </c>
      <c r="R1311" s="9">
        <f t="shared" si="61"/>
        <v>42257.882731481484</v>
      </c>
      <c r="S1311">
        <f t="shared" si="62"/>
        <v>2015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 t="s">
        <v>8317</v>
      </c>
      <c r="P1312" s="9" t="s">
        <v>8319</v>
      </c>
      <c r="Q1312" s="9">
        <f t="shared" si="60"/>
        <v>17032.667245370369</v>
      </c>
      <c r="R1312" s="9">
        <f t="shared" si="61"/>
        <v>42556.667245370365</v>
      </c>
      <c r="S1312">
        <f t="shared" si="62"/>
        <v>2016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 t="s">
        <v>8317</v>
      </c>
      <c r="P1313" s="9" t="s">
        <v>8319</v>
      </c>
      <c r="Q1313" s="9">
        <f t="shared" si="60"/>
        <v>17135.843969907408</v>
      </c>
      <c r="R1313" s="9">
        <f t="shared" si="61"/>
        <v>42669.802303240736</v>
      </c>
      <c r="S1313">
        <f t="shared" si="62"/>
        <v>2016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 t="s">
        <v>8317</v>
      </c>
      <c r="P1314" s="9" t="s">
        <v>8319</v>
      </c>
      <c r="Q1314" s="9">
        <f t="shared" si="60"/>
        <v>16543.702800925927</v>
      </c>
      <c r="R1314" s="9">
        <f t="shared" si="61"/>
        <v>42082.702800925923</v>
      </c>
      <c r="S1314">
        <f t="shared" si="62"/>
        <v>2015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 t="s">
        <v>8317</v>
      </c>
      <c r="P1315" s="9" t="s">
        <v>8319</v>
      </c>
      <c r="Q1315" s="9">
        <f t="shared" si="60"/>
        <v>16863.709652777776</v>
      </c>
      <c r="R1315" s="9">
        <f t="shared" si="61"/>
        <v>42402.709652777776</v>
      </c>
      <c r="S1315">
        <f t="shared" si="62"/>
        <v>2016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 t="s">
        <v>8317</v>
      </c>
      <c r="P1316" s="9" t="s">
        <v>8319</v>
      </c>
      <c r="Q1316" s="9">
        <f t="shared" si="60"/>
        <v>17095.669675925925</v>
      </c>
      <c r="R1316" s="9">
        <f t="shared" si="61"/>
        <v>42604.669675925921</v>
      </c>
      <c r="S1316">
        <f t="shared" si="62"/>
        <v>2016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 t="s">
        <v>8317</v>
      </c>
      <c r="P1317" s="9" t="s">
        <v>8319</v>
      </c>
      <c r="Q1317" s="9">
        <f t="shared" si="60"/>
        <v>16745.041666666668</v>
      </c>
      <c r="R1317" s="9">
        <f t="shared" si="61"/>
        <v>42278.498240740737</v>
      </c>
      <c r="S1317">
        <f t="shared" si="62"/>
        <v>2015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 t="s">
        <v>8317</v>
      </c>
      <c r="P1318" s="9" t="s">
        <v>8319</v>
      </c>
      <c r="Q1318" s="9">
        <f t="shared" si="60"/>
        <v>16859.96190972222</v>
      </c>
      <c r="R1318" s="9">
        <f t="shared" si="61"/>
        <v>42393.961909722217</v>
      </c>
      <c r="S1318">
        <f t="shared" si="62"/>
        <v>2016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 t="s">
        <v>8317</v>
      </c>
      <c r="P1319" s="9" t="s">
        <v>8319</v>
      </c>
      <c r="Q1319" s="9">
        <f t="shared" si="60"/>
        <v>17003.583333333332</v>
      </c>
      <c r="R1319" s="9">
        <f t="shared" si="61"/>
        <v>42520.235486111109</v>
      </c>
      <c r="S1319">
        <f t="shared" si="62"/>
        <v>2016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 t="s">
        <v>8317</v>
      </c>
      <c r="P1320" s="9" t="s">
        <v>8319</v>
      </c>
      <c r="Q1320" s="9">
        <f t="shared" si="60"/>
        <v>16446.043657407408</v>
      </c>
      <c r="R1320" s="9">
        <f t="shared" si="61"/>
        <v>41985.043657407412</v>
      </c>
      <c r="S1320">
        <f t="shared" si="62"/>
        <v>2014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 t="s">
        <v>8317</v>
      </c>
      <c r="P1321" s="9" t="s">
        <v>8319</v>
      </c>
      <c r="Q1321" s="9">
        <f t="shared" si="60"/>
        <v>16262.666666666666</v>
      </c>
      <c r="R1321" s="9">
        <f t="shared" si="61"/>
        <v>41816.812094907407</v>
      </c>
      <c r="S1321">
        <f t="shared" si="62"/>
        <v>2014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 t="s">
        <v>8317</v>
      </c>
      <c r="P1322" s="9" t="s">
        <v>8319</v>
      </c>
      <c r="Q1322" s="9">
        <f t="shared" si="60"/>
        <v>17165.958333333332</v>
      </c>
      <c r="R1322" s="9">
        <f t="shared" si="61"/>
        <v>42705.690347222218</v>
      </c>
      <c r="S1322">
        <f t="shared" si="62"/>
        <v>2016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 t="s">
        <v>8317</v>
      </c>
      <c r="P1323" s="9" t="s">
        <v>8319</v>
      </c>
      <c r="Q1323" s="9">
        <f t="shared" si="60"/>
        <v>17158.749270833334</v>
      </c>
      <c r="R1323" s="9">
        <f t="shared" si="61"/>
        <v>42697.74927083333</v>
      </c>
      <c r="S1323">
        <f t="shared" si="62"/>
        <v>2016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 t="s">
        <v>8317</v>
      </c>
      <c r="P1324" s="9" t="s">
        <v>8319</v>
      </c>
      <c r="Q1324" s="9">
        <f t="shared" si="60"/>
        <v>16576.65653935185</v>
      </c>
      <c r="R1324" s="9">
        <f t="shared" si="61"/>
        <v>42115.656539351854</v>
      </c>
      <c r="S1324">
        <f t="shared" si="62"/>
        <v>2015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 t="s">
        <v>8317</v>
      </c>
      <c r="P1325" s="9" t="s">
        <v>8319</v>
      </c>
      <c r="Q1325" s="9">
        <f t="shared" si="60"/>
        <v>16917.288194444445</v>
      </c>
      <c r="R1325" s="9">
        <f t="shared" si="61"/>
        <v>42451.698449074072</v>
      </c>
      <c r="S1325">
        <f t="shared" si="62"/>
        <v>2016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 t="s">
        <v>8317</v>
      </c>
      <c r="P1326" s="9" t="s">
        <v>8319</v>
      </c>
      <c r="Q1326" s="9">
        <f t="shared" si="60"/>
        <v>17087.633703703705</v>
      </c>
      <c r="R1326" s="9">
        <f t="shared" si="61"/>
        <v>42626.633703703701</v>
      </c>
      <c r="S1326">
        <f t="shared" si="62"/>
        <v>2016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 t="s">
        <v>8317</v>
      </c>
      <c r="P1327" s="9" t="s">
        <v>8319</v>
      </c>
      <c r="Q1327" s="9">
        <f t="shared" si="60"/>
        <v>17165.086053240742</v>
      </c>
      <c r="R1327" s="9">
        <f t="shared" si="61"/>
        <v>42704.086053240739</v>
      </c>
      <c r="S1327">
        <f t="shared" si="62"/>
        <v>2016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 t="s">
        <v>8317</v>
      </c>
      <c r="P1328" s="9" t="s">
        <v>8319</v>
      </c>
      <c r="Q1328" s="9">
        <f t="shared" si="60"/>
        <v>16450.791990740738</v>
      </c>
      <c r="R1328" s="9">
        <f t="shared" si="61"/>
        <v>41974.791990740734</v>
      </c>
      <c r="S1328">
        <f t="shared" si="62"/>
        <v>2014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 t="s">
        <v>8317</v>
      </c>
      <c r="P1329" s="9" t="s">
        <v>8319</v>
      </c>
      <c r="Q1329" s="9">
        <f t="shared" si="60"/>
        <v>16584.678645833334</v>
      </c>
      <c r="R1329" s="9">
        <f t="shared" si="61"/>
        <v>42123.678645833337</v>
      </c>
      <c r="S1329">
        <f t="shared" si="62"/>
        <v>2015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 t="s">
        <v>8317</v>
      </c>
      <c r="P1330" s="9" t="s">
        <v>8319</v>
      </c>
      <c r="Q1330" s="9">
        <f t="shared" si="60"/>
        <v>17088.642754629629</v>
      </c>
      <c r="R1330" s="9">
        <f t="shared" si="61"/>
        <v>42612.642754629633</v>
      </c>
      <c r="S1330">
        <f t="shared" si="62"/>
        <v>2016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 t="s">
        <v>8317</v>
      </c>
      <c r="P1331" s="9" t="s">
        <v>8319</v>
      </c>
      <c r="Q1331" s="9">
        <f t="shared" si="60"/>
        <v>16406.263252314813</v>
      </c>
      <c r="R1331" s="9">
        <f t="shared" si="61"/>
        <v>41935.221585648149</v>
      </c>
      <c r="S1331">
        <f t="shared" si="62"/>
        <v>2014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 t="s">
        <v>8317</v>
      </c>
      <c r="P1332" s="9" t="s">
        <v>8319</v>
      </c>
      <c r="Q1332" s="9">
        <f t="shared" si="60"/>
        <v>16984.166666666668</v>
      </c>
      <c r="R1332" s="9">
        <f t="shared" si="61"/>
        <v>42522.276724537034</v>
      </c>
      <c r="S1332">
        <f t="shared" si="62"/>
        <v>2016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 t="s">
        <v>8317</v>
      </c>
      <c r="P1333" s="9" t="s">
        <v>8319</v>
      </c>
      <c r="Q1333" s="9">
        <f t="shared" si="60"/>
        <v>17030.504097222223</v>
      </c>
      <c r="R1333" s="9">
        <f t="shared" si="61"/>
        <v>42569.50409722222</v>
      </c>
      <c r="S1333">
        <f t="shared" si="62"/>
        <v>2016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 t="s">
        <v>8317</v>
      </c>
      <c r="P1334" s="9" t="s">
        <v>8319</v>
      </c>
      <c r="Q1334" s="9">
        <f t="shared" si="60"/>
        <v>17193.060277777779</v>
      </c>
      <c r="R1334" s="9">
        <f t="shared" si="61"/>
        <v>42732.060277777782</v>
      </c>
      <c r="S1334">
        <f t="shared" si="62"/>
        <v>2016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 t="s">
        <v>8317</v>
      </c>
      <c r="P1335" s="9" t="s">
        <v>8319</v>
      </c>
      <c r="Q1335" s="9">
        <f t="shared" si="60"/>
        <v>16267.106770833334</v>
      </c>
      <c r="R1335" s="9">
        <f t="shared" si="61"/>
        <v>41806.106770833336</v>
      </c>
      <c r="S1335">
        <f t="shared" si="62"/>
        <v>2014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 t="s">
        <v>8317</v>
      </c>
      <c r="P1336" s="9" t="s">
        <v>8319</v>
      </c>
      <c r="Q1336" s="9">
        <f t="shared" si="60"/>
        <v>16871.774155092593</v>
      </c>
      <c r="R1336" s="9">
        <f t="shared" si="61"/>
        <v>42410.774155092593</v>
      </c>
      <c r="S1336">
        <f t="shared" si="62"/>
        <v>2016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 t="s">
        <v>8317</v>
      </c>
      <c r="P1337" s="9" t="s">
        <v>8319</v>
      </c>
      <c r="Q1337" s="9">
        <f t="shared" si="60"/>
        <v>16774.936365740741</v>
      </c>
      <c r="R1337" s="9">
        <f t="shared" si="61"/>
        <v>42313.936365740738</v>
      </c>
      <c r="S1337">
        <f t="shared" si="62"/>
        <v>2015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 t="s">
        <v>8317</v>
      </c>
      <c r="P1338" s="9" t="s">
        <v>8319</v>
      </c>
      <c r="Q1338" s="9">
        <f t="shared" si="60"/>
        <v>16421.86375</v>
      </c>
      <c r="R1338" s="9">
        <f t="shared" si="61"/>
        <v>41955.863750000004</v>
      </c>
      <c r="S1338">
        <f t="shared" si="62"/>
        <v>2014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 t="s">
        <v>8317</v>
      </c>
      <c r="P1339" s="9" t="s">
        <v>8319</v>
      </c>
      <c r="Q1339" s="9">
        <f t="shared" si="60"/>
        <v>17228.577303240741</v>
      </c>
      <c r="R1339" s="9">
        <f t="shared" si="61"/>
        <v>42767.577303240745</v>
      </c>
      <c r="S1339">
        <f t="shared" si="62"/>
        <v>2017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 t="s">
        <v>8317</v>
      </c>
      <c r="P1340" s="9" t="s">
        <v>8319</v>
      </c>
      <c r="Q1340" s="9">
        <f t="shared" si="60"/>
        <v>16649.803622685184</v>
      </c>
      <c r="R1340" s="9">
        <f t="shared" si="61"/>
        <v>42188.803622685184</v>
      </c>
      <c r="S1340">
        <f t="shared" si="62"/>
        <v>2015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 t="s">
        <v>8317</v>
      </c>
      <c r="P1341" s="9" t="s">
        <v>8319</v>
      </c>
      <c r="Q1341" s="9">
        <f t="shared" si="60"/>
        <v>16412.68883101852</v>
      </c>
      <c r="R1341" s="9">
        <f t="shared" si="61"/>
        <v>41936.647164351853</v>
      </c>
      <c r="S1341">
        <f t="shared" si="62"/>
        <v>2014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 t="s">
        <v>8317</v>
      </c>
      <c r="P1342" s="9" t="s">
        <v>8319</v>
      </c>
      <c r="Q1342" s="9">
        <f t="shared" si="60"/>
        <v>16297.595520833334</v>
      </c>
      <c r="R1342" s="9">
        <f t="shared" si="61"/>
        <v>41836.595520833333</v>
      </c>
      <c r="S1342">
        <f t="shared" si="62"/>
        <v>2014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 t="s">
        <v>8317</v>
      </c>
      <c r="P1343" s="9" t="s">
        <v>8319</v>
      </c>
      <c r="Q1343" s="9">
        <f t="shared" si="60"/>
        <v>17075.624039351853</v>
      </c>
      <c r="R1343" s="9">
        <f t="shared" si="61"/>
        <v>42612.624039351853</v>
      </c>
      <c r="S1343">
        <f t="shared" si="62"/>
        <v>2016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 t="s">
        <v>8317</v>
      </c>
      <c r="P1344" s="9" t="s">
        <v>8319</v>
      </c>
      <c r="Q1344" s="9">
        <f t="shared" si="60"/>
        <v>16633.816423611108</v>
      </c>
      <c r="R1344" s="9">
        <f t="shared" si="61"/>
        <v>42172.816423611104</v>
      </c>
      <c r="S1344">
        <f t="shared" si="62"/>
        <v>2015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 t="s">
        <v>8317</v>
      </c>
      <c r="P1345" s="9" t="s">
        <v>8319</v>
      </c>
      <c r="Q1345" s="9">
        <f t="shared" si="60"/>
        <v>17032.165972222221</v>
      </c>
      <c r="R1345" s="9">
        <f t="shared" si="61"/>
        <v>42542.526423611111</v>
      </c>
      <c r="S1345">
        <f t="shared" si="62"/>
        <v>2016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 t="s">
        <v>8320</v>
      </c>
      <c r="P1346" s="9" t="s">
        <v>8321</v>
      </c>
      <c r="Q1346" s="9">
        <f t="shared" si="60"/>
        <v>16982.789803240743</v>
      </c>
      <c r="R1346" s="9">
        <f t="shared" si="61"/>
        <v>42522.789803240739</v>
      </c>
      <c r="S1346">
        <f t="shared" si="62"/>
        <v>2016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 t="s">
        <v>8320</v>
      </c>
      <c r="P1347" s="9" t="s">
        <v>8321</v>
      </c>
      <c r="Q1347" s="9">
        <f t="shared" ref="Q1347:Q1410" si="63">(((I1347/60)/60)/24)</f>
        <v>16265.814340277777</v>
      </c>
      <c r="R1347" s="9">
        <f t="shared" ref="R1347:R1410" si="64">(((J1347/60)/60)/24)+DATE(1970,1,1)</f>
        <v>41799.814340277779</v>
      </c>
      <c r="S1347">
        <f t="shared" ref="S1347:S1410" si="65">YEAR(R1347)</f>
        <v>2014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 t="s">
        <v>8320</v>
      </c>
      <c r="P1348" s="9" t="s">
        <v>8321</v>
      </c>
      <c r="Q1348" s="9">
        <f t="shared" si="63"/>
        <v>15883.075821759259</v>
      </c>
      <c r="R1348" s="9">
        <f t="shared" si="64"/>
        <v>41422.075821759259</v>
      </c>
      <c r="S1348">
        <f t="shared" si="65"/>
        <v>2013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 t="s">
        <v>8320</v>
      </c>
      <c r="P1349" s="9" t="s">
        <v>8321</v>
      </c>
      <c r="Q1349" s="9">
        <f t="shared" si="63"/>
        <v>16501.638020833332</v>
      </c>
      <c r="R1349" s="9">
        <f t="shared" si="64"/>
        <v>42040.638020833328</v>
      </c>
      <c r="S1349">
        <f t="shared" si="65"/>
        <v>2015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 t="s">
        <v>8320</v>
      </c>
      <c r="P1350" s="9" t="s">
        <v>8321</v>
      </c>
      <c r="Q1350" s="9">
        <f t="shared" si="63"/>
        <v>16422.506168981479</v>
      </c>
      <c r="R1350" s="9">
        <f t="shared" si="64"/>
        <v>41963.506168981476</v>
      </c>
      <c r="S1350">
        <f t="shared" si="65"/>
        <v>2014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 t="s">
        <v>8320</v>
      </c>
      <c r="P1351" s="9" t="s">
        <v>8321</v>
      </c>
      <c r="Q1351" s="9">
        <f t="shared" si="63"/>
        <v>16785.290972222221</v>
      </c>
      <c r="R1351" s="9">
        <f t="shared" si="64"/>
        <v>42317.33258101852</v>
      </c>
      <c r="S1351">
        <f t="shared" si="65"/>
        <v>2015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 t="s">
        <v>8320</v>
      </c>
      <c r="P1352" s="9" t="s">
        <v>8321</v>
      </c>
      <c r="Q1352" s="9">
        <f t="shared" si="63"/>
        <v>16795.013125000001</v>
      </c>
      <c r="R1352" s="9">
        <f t="shared" si="64"/>
        <v>42334.013124999998</v>
      </c>
      <c r="S1352">
        <f t="shared" si="65"/>
        <v>2015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 t="s">
        <v>8320</v>
      </c>
      <c r="P1353" s="9" t="s">
        <v>8321</v>
      </c>
      <c r="Q1353" s="9">
        <f t="shared" si="63"/>
        <v>16843.740092592594</v>
      </c>
      <c r="R1353" s="9">
        <f t="shared" si="64"/>
        <v>42382.74009259259</v>
      </c>
      <c r="S1353">
        <f t="shared" si="65"/>
        <v>2016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 t="s">
        <v>8320</v>
      </c>
      <c r="P1354" s="9" t="s">
        <v>8321</v>
      </c>
      <c r="Q1354" s="9">
        <f t="shared" si="63"/>
        <v>16683.165972222221</v>
      </c>
      <c r="R1354" s="9">
        <f t="shared" si="64"/>
        <v>42200.578310185185</v>
      </c>
      <c r="S1354">
        <f t="shared" si="65"/>
        <v>2015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 t="s">
        <v>8320</v>
      </c>
      <c r="P1355" s="9" t="s">
        <v>8321</v>
      </c>
      <c r="Q1355" s="9">
        <f t="shared" si="63"/>
        <v>15775</v>
      </c>
      <c r="R1355" s="9">
        <f t="shared" si="64"/>
        <v>41309.11791666667</v>
      </c>
      <c r="S1355">
        <f t="shared" si="65"/>
        <v>2013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 t="s">
        <v>8320</v>
      </c>
      <c r="P1356" s="9" t="s">
        <v>8321</v>
      </c>
      <c r="Q1356" s="9">
        <f t="shared" si="63"/>
        <v>16963.807627314814</v>
      </c>
      <c r="R1356" s="9">
        <f t="shared" si="64"/>
        <v>42502.807627314818</v>
      </c>
      <c r="S1356">
        <f t="shared" si="65"/>
        <v>2016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 t="s">
        <v>8320</v>
      </c>
      <c r="P1357" s="9" t="s">
        <v>8321</v>
      </c>
      <c r="Q1357" s="9">
        <f t="shared" si="63"/>
        <v>15674.416666666666</v>
      </c>
      <c r="R1357" s="9">
        <f t="shared" si="64"/>
        <v>41213.254687499997</v>
      </c>
      <c r="S1357">
        <f t="shared" si="65"/>
        <v>2012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 t="s">
        <v>8320</v>
      </c>
      <c r="P1358" s="9" t="s">
        <v>8321</v>
      </c>
      <c r="Q1358" s="9">
        <f t="shared" si="63"/>
        <v>15891.03888888889</v>
      </c>
      <c r="R1358" s="9">
        <f t="shared" si="64"/>
        <v>41430.038888888892</v>
      </c>
      <c r="S1358">
        <f t="shared" si="65"/>
        <v>2013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 t="s">
        <v>8320</v>
      </c>
      <c r="P1359" s="9" t="s">
        <v>8321</v>
      </c>
      <c r="Q1359" s="9">
        <f t="shared" si="63"/>
        <v>15765.249305555555</v>
      </c>
      <c r="R1359" s="9">
        <f t="shared" si="64"/>
        <v>41304.962233796294</v>
      </c>
      <c r="S1359">
        <f t="shared" si="65"/>
        <v>2013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 t="s">
        <v>8320</v>
      </c>
      <c r="P1360" s="9" t="s">
        <v>8321</v>
      </c>
      <c r="Q1360" s="9">
        <f t="shared" si="63"/>
        <v>15150.570868055556</v>
      </c>
      <c r="R1360" s="9">
        <f t="shared" si="64"/>
        <v>40689.570868055554</v>
      </c>
      <c r="S1360">
        <f t="shared" si="65"/>
        <v>2011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 t="s">
        <v>8320</v>
      </c>
      <c r="P1361" s="9" t="s">
        <v>8321</v>
      </c>
      <c r="Q1361" s="9">
        <f t="shared" si="63"/>
        <v>15161.814699074073</v>
      </c>
      <c r="R1361" s="9">
        <f t="shared" si="64"/>
        <v>40668.814699074072</v>
      </c>
      <c r="S1361">
        <f t="shared" si="65"/>
        <v>2011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 t="s">
        <v>8320</v>
      </c>
      <c r="P1362" s="9" t="s">
        <v>8321</v>
      </c>
      <c r="Q1362" s="9">
        <f t="shared" si="63"/>
        <v>15554.900694444443</v>
      </c>
      <c r="R1362" s="9">
        <f t="shared" si="64"/>
        <v>41095.900694444441</v>
      </c>
      <c r="S1362">
        <f t="shared" si="65"/>
        <v>2012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 t="s">
        <v>8320</v>
      </c>
      <c r="P1363" s="9" t="s">
        <v>8321</v>
      </c>
      <c r="Q1363" s="9">
        <f t="shared" si="63"/>
        <v>16242.71726851852</v>
      </c>
      <c r="R1363" s="9">
        <f t="shared" si="64"/>
        <v>41781.717268518521</v>
      </c>
      <c r="S1363">
        <f t="shared" si="65"/>
        <v>2014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 t="s">
        <v>8320</v>
      </c>
      <c r="P1364" s="9" t="s">
        <v>8321</v>
      </c>
      <c r="Q1364" s="9">
        <f t="shared" si="63"/>
        <v>15955.934386574074</v>
      </c>
      <c r="R1364" s="9">
        <f t="shared" si="64"/>
        <v>41464.934386574074</v>
      </c>
      <c r="S1364">
        <f t="shared" si="65"/>
        <v>2013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 t="s">
        <v>8320</v>
      </c>
      <c r="P1365" s="9" t="s">
        <v>8321</v>
      </c>
      <c r="Q1365" s="9">
        <f t="shared" si="63"/>
        <v>16846.332638888889</v>
      </c>
      <c r="R1365" s="9">
        <f t="shared" si="64"/>
        <v>42396.8440625</v>
      </c>
      <c r="S1365">
        <f t="shared" si="65"/>
        <v>2016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 t="s">
        <v>8323</v>
      </c>
      <c r="P1366" s="9" t="s">
        <v>8324</v>
      </c>
      <c r="Q1366" s="9">
        <f t="shared" si="63"/>
        <v>16442.695671296296</v>
      </c>
      <c r="R1366" s="9">
        <f t="shared" si="64"/>
        <v>41951.695671296293</v>
      </c>
      <c r="S1366">
        <f t="shared" si="65"/>
        <v>2014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 t="s">
        <v>8323</v>
      </c>
      <c r="P1367" s="9" t="s">
        <v>8324</v>
      </c>
      <c r="Q1367" s="9">
        <f t="shared" si="63"/>
        <v>16510.691574074073</v>
      </c>
      <c r="R1367" s="9">
        <f t="shared" si="64"/>
        <v>42049.733240740738</v>
      </c>
      <c r="S1367">
        <f t="shared" si="65"/>
        <v>2015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 t="s">
        <v>8323</v>
      </c>
      <c r="P1368" s="9" t="s">
        <v>8324</v>
      </c>
      <c r="Q1368" s="9">
        <f t="shared" si="63"/>
        <v>16401.037766203703</v>
      </c>
      <c r="R1368" s="9">
        <f t="shared" si="64"/>
        <v>41924.996099537035</v>
      </c>
      <c r="S1368">
        <f t="shared" si="65"/>
        <v>2014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 t="s">
        <v>8323</v>
      </c>
      <c r="P1369" s="9" t="s">
        <v>8324</v>
      </c>
      <c r="Q1369" s="9">
        <f t="shared" si="63"/>
        <v>16753.044560185186</v>
      </c>
      <c r="R1369" s="9">
        <f t="shared" si="64"/>
        <v>42292.002893518518</v>
      </c>
      <c r="S1369">
        <f t="shared" si="65"/>
        <v>2015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 t="s">
        <v>8323</v>
      </c>
      <c r="P1370" s="9" t="s">
        <v>8324</v>
      </c>
      <c r="Q1370" s="9">
        <f t="shared" si="63"/>
        <v>16601.190902777777</v>
      </c>
      <c r="R1370" s="9">
        <f t="shared" si="64"/>
        <v>42146.190902777773</v>
      </c>
      <c r="S1370">
        <f t="shared" si="65"/>
        <v>2015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 t="s">
        <v>8323</v>
      </c>
      <c r="P1371" s="9" t="s">
        <v>8324</v>
      </c>
      <c r="Q1371" s="9">
        <f t="shared" si="63"/>
        <v>16171.594282407406</v>
      </c>
      <c r="R1371" s="9">
        <f t="shared" si="64"/>
        <v>41710.594282407408</v>
      </c>
      <c r="S1371">
        <f t="shared" si="65"/>
        <v>2014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 t="s">
        <v>8323</v>
      </c>
      <c r="P1372" s="9" t="s">
        <v>8324</v>
      </c>
      <c r="Q1372" s="9">
        <f t="shared" si="63"/>
        <v>15994.00335648148</v>
      </c>
      <c r="R1372" s="9">
        <f t="shared" si="64"/>
        <v>41548.00335648148</v>
      </c>
      <c r="S1372">
        <f t="shared" si="65"/>
        <v>2013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 t="s">
        <v>8323</v>
      </c>
      <c r="P1373" s="9" t="s">
        <v>8324</v>
      </c>
      <c r="Q1373" s="9">
        <f t="shared" si="63"/>
        <v>16562.758587962962</v>
      </c>
      <c r="R1373" s="9">
        <f t="shared" si="64"/>
        <v>42101.758587962962</v>
      </c>
      <c r="S1373">
        <f t="shared" si="65"/>
        <v>2015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 t="s">
        <v>8323</v>
      </c>
      <c r="P1374" s="9" t="s">
        <v>8324</v>
      </c>
      <c r="Q1374" s="9">
        <f t="shared" si="63"/>
        <v>15533.739953703705</v>
      </c>
      <c r="R1374" s="9">
        <f t="shared" si="64"/>
        <v>41072.739953703705</v>
      </c>
      <c r="S1374">
        <f t="shared" si="65"/>
        <v>2012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 t="s">
        <v>8323</v>
      </c>
      <c r="P1375" s="9" t="s">
        <v>8324</v>
      </c>
      <c r="Q1375" s="9">
        <f t="shared" si="63"/>
        <v>17165.951770833333</v>
      </c>
      <c r="R1375" s="9">
        <f t="shared" si="64"/>
        <v>42704.95177083333</v>
      </c>
      <c r="S1375">
        <f t="shared" si="65"/>
        <v>2016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 t="s">
        <v>8323</v>
      </c>
      <c r="P1376" s="9" t="s">
        <v>8324</v>
      </c>
      <c r="Q1376" s="9">
        <f t="shared" si="63"/>
        <v>16885.12023148148</v>
      </c>
      <c r="R1376" s="9">
        <f t="shared" si="64"/>
        <v>42424.161898148144</v>
      </c>
      <c r="S1376">
        <f t="shared" si="65"/>
        <v>2016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 t="s">
        <v>8323</v>
      </c>
      <c r="P1377" s="9" t="s">
        <v>8324</v>
      </c>
      <c r="Q1377" s="9">
        <f t="shared" si="63"/>
        <v>17181.066192129631</v>
      </c>
      <c r="R1377" s="9">
        <f t="shared" si="64"/>
        <v>42720.066192129627</v>
      </c>
      <c r="S1377">
        <f t="shared" si="65"/>
        <v>2016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 t="s">
        <v>8323</v>
      </c>
      <c r="P1378" s="9" t="s">
        <v>8324</v>
      </c>
      <c r="Q1378" s="9">
        <f t="shared" si="63"/>
        <v>17138.710717592592</v>
      </c>
      <c r="R1378" s="9">
        <f t="shared" si="64"/>
        <v>42677.669050925921</v>
      </c>
      <c r="S1378">
        <f t="shared" si="65"/>
        <v>2016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 t="s">
        <v>8323</v>
      </c>
      <c r="P1379" s="9" t="s">
        <v>8324</v>
      </c>
      <c r="Q1379" s="9">
        <f t="shared" si="63"/>
        <v>17200.174305555556</v>
      </c>
      <c r="R1379" s="9">
        <f t="shared" si="64"/>
        <v>42747.219560185185</v>
      </c>
      <c r="S1379">
        <f t="shared" si="65"/>
        <v>2017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 t="s">
        <v>8323</v>
      </c>
      <c r="P1380" s="9" t="s">
        <v>8324</v>
      </c>
      <c r="Q1380" s="9">
        <f t="shared" si="63"/>
        <v>17014.759374999998</v>
      </c>
      <c r="R1380" s="9">
        <f t="shared" si="64"/>
        <v>42568.759374999994</v>
      </c>
      <c r="S1380">
        <f t="shared" si="65"/>
        <v>2016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 t="s">
        <v>8323</v>
      </c>
      <c r="P1381" s="9" t="s">
        <v>8324</v>
      </c>
      <c r="Q1381" s="9">
        <f t="shared" si="63"/>
        <v>16591.491620370372</v>
      </c>
      <c r="R1381" s="9">
        <f t="shared" si="64"/>
        <v>42130.491620370376</v>
      </c>
      <c r="S1381">
        <f t="shared" si="65"/>
        <v>2015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 t="s">
        <v>8323</v>
      </c>
      <c r="P1382" s="9" t="s">
        <v>8324</v>
      </c>
      <c r="Q1382" s="9">
        <f t="shared" si="63"/>
        <v>16595.083333333332</v>
      </c>
      <c r="R1382" s="9">
        <f t="shared" si="64"/>
        <v>42141.762800925921</v>
      </c>
      <c r="S1382">
        <f t="shared" si="65"/>
        <v>2015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 t="s">
        <v>8323</v>
      </c>
      <c r="P1383" s="9" t="s">
        <v>8324</v>
      </c>
      <c r="Q1383" s="9">
        <f t="shared" si="63"/>
        <v>17164.214409722223</v>
      </c>
      <c r="R1383" s="9">
        <f t="shared" si="64"/>
        <v>42703.214409722219</v>
      </c>
      <c r="S1383">
        <f t="shared" si="65"/>
        <v>2016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 t="s">
        <v>8323</v>
      </c>
      <c r="P1384" s="9" t="s">
        <v>8324</v>
      </c>
      <c r="Q1384" s="9">
        <f t="shared" si="63"/>
        <v>15831.800185185186</v>
      </c>
      <c r="R1384" s="9">
        <f t="shared" si="64"/>
        <v>41370.800185185188</v>
      </c>
      <c r="S1384">
        <f t="shared" si="65"/>
        <v>2013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 t="s">
        <v>8323</v>
      </c>
      <c r="P1385" s="9" t="s">
        <v>8324</v>
      </c>
      <c r="Q1385" s="9">
        <f t="shared" si="63"/>
        <v>17158.074976851851</v>
      </c>
      <c r="R1385" s="9">
        <f t="shared" si="64"/>
        <v>42707.074976851851</v>
      </c>
      <c r="S1385">
        <f t="shared" si="65"/>
        <v>2016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 t="s">
        <v>8323</v>
      </c>
      <c r="P1386" s="9" t="s">
        <v>8324</v>
      </c>
      <c r="Q1386" s="9">
        <f t="shared" si="63"/>
        <v>16621.735208333332</v>
      </c>
      <c r="R1386" s="9">
        <f t="shared" si="64"/>
        <v>42160.735208333332</v>
      </c>
      <c r="S1386">
        <f t="shared" si="65"/>
        <v>2015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 t="s">
        <v>8323</v>
      </c>
      <c r="P1387" s="9" t="s">
        <v>8324</v>
      </c>
      <c r="Q1387" s="9">
        <f t="shared" si="63"/>
        <v>16920.507638888888</v>
      </c>
      <c r="R1387" s="9">
        <f t="shared" si="64"/>
        <v>42433.688900462963</v>
      </c>
      <c r="S1387">
        <f t="shared" si="65"/>
        <v>2016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 t="s">
        <v>8323</v>
      </c>
      <c r="P1388" s="9" t="s">
        <v>8324</v>
      </c>
      <c r="Q1388" s="9">
        <f t="shared" si="63"/>
        <v>16645.646863425925</v>
      </c>
      <c r="R1388" s="9">
        <f t="shared" si="64"/>
        <v>42184.646863425922</v>
      </c>
      <c r="S1388">
        <f t="shared" si="65"/>
        <v>2015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 t="s">
        <v>8323</v>
      </c>
      <c r="P1389" s="9" t="s">
        <v>8324</v>
      </c>
      <c r="Q1389" s="9">
        <f t="shared" si="63"/>
        <v>16589.1875</v>
      </c>
      <c r="R1389" s="9">
        <f t="shared" si="64"/>
        <v>42126.92123842593</v>
      </c>
      <c r="S1389">
        <f t="shared" si="65"/>
        <v>2015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 t="s">
        <v>8323</v>
      </c>
      <c r="P1390" s="9" t="s">
        <v>8324</v>
      </c>
      <c r="Q1390" s="9">
        <f t="shared" si="63"/>
        <v>17091.676388888889</v>
      </c>
      <c r="R1390" s="9">
        <f t="shared" si="64"/>
        <v>42634.614780092597</v>
      </c>
      <c r="S1390">
        <f t="shared" si="65"/>
        <v>2016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 t="s">
        <v>8323</v>
      </c>
      <c r="P1391" s="9" t="s">
        <v>8324</v>
      </c>
      <c r="Q1391" s="9">
        <f t="shared" si="63"/>
        <v>17026.480983796297</v>
      </c>
      <c r="R1391" s="9">
        <f t="shared" si="64"/>
        <v>42565.480983796297</v>
      </c>
      <c r="S1391">
        <f t="shared" si="65"/>
        <v>2016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 t="s">
        <v>8323</v>
      </c>
      <c r="P1392" s="9" t="s">
        <v>8324</v>
      </c>
      <c r="Q1392" s="9">
        <f t="shared" si="63"/>
        <v>16552.716666666667</v>
      </c>
      <c r="R1392" s="9">
        <f t="shared" si="64"/>
        <v>42087.803310185183</v>
      </c>
      <c r="S1392">
        <f t="shared" si="65"/>
        <v>2015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 t="s">
        <v>8323</v>
      </c>
      <c r="P1393" s="9" t="s">
        <v>8324</v>
      </c>
      <c r="Q1393" s="9">
        <f t="shared" si="63"/>
        <v>16669.207638888889</v>
      </c>
      <c r="R1393" s="9">
        <f t="shared" si="64"/>
        <v>42193.650671296295</v>
      </c>
      <c r="S1393">
        <f t="shared" si="65"/>
        <v>2015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 t="s">
        <v>8323</v>
      </c>
      <c r="P1394" s="9" t="s">
        <v>8324</v>
      </c>
      <c r="Q1394" s="9">
        <f t="shared" si="63"/>
        <v>16863.154930555556</v>
      </c>
      <c r="R1394" s="9">
        <f t="shared" si="64"/>
        <v>42401.154930555553</v>
      </c>
      <c r="S1394">
        <f t="shared" si="65"/>
        <v>2016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 t="s">
        <v>8323</v>
      </c>
      <c r="P1395" s="9" t="s">
        <v>8324</v>
      </c>
      <c r="Q1395" s="9">
        <f t="shared" si="63"/>
        <v>17014.681979166668</v>
      </c>
      <c r="R1395" s="9">
        <f t="shared" si="64"/>
        <v>42553.681979166664</v>
      </c>
      <c r="S1395">
        <f t="shared" si="65"/>
        <v>2016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 t="s">
        <v>8323</v>
      </c>
      <c r="P1396" s="9" t="s">
        <v>8324</v>
      </c>
      <c r="Q1396" s="9">
        <f t="shared" si="63"/>
        <v>17226.125</v>
      </c>
      <c r="R1396" s="9">
        <f t="shared" si="64"/>
        <v>42752.144976851851</v>
      </c>
      <c r="S1396">
        <f t="shared" si="65"/>
        <v>2017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 t="s">
        <v>8323</v>
      </c>
      <c r="P1397" s="9" t="s">
        <v>8324</v>
      </c>
      <c r="Q1397" s="9">
        <f t="shared" si="63"/>
        <v>17180.908344907406</v>
      </c>
      <c r="R1397" s="9">
        <f t="shared" si="64"/>
        <v>42719.90834490741</v>
      </c>
      <c r="S1397">
        <f t="shared" si="65"/>
        <v>2016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 t="s">
        <v>8323</v>
      </c>
      <c r="P1398" s="9" t="s">
        <v>8324</v>
      </c>
      <c r="Q1398" s="9">
        <f t="shared" si="63"/>
        <v>16479.99863425926</v>
      </c>
      <c r="R1398" s="9">
        <f t="shared" si="64"/>
        <v>42018.99863425926</v>
      </c>
      <c r="S1398">
        <f t="shared" si="65"/>
        <v>2015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 t="s">
        <v>8323</v>
      </c>
      <c r="P1399" s="9" t="s">
        <v>8324</v>
      </c>
      <c r="Q1399" s="9">
        <f t="shared" si="63"/>
        <v>17101.888194444444</v>
      </c>
      <c r="R1399" s="9">
        <f t="shared" si="64"/>
        <v>42640.917939814812</v>
      </c>
      <c r="S1399">
        <f t="shared" si="65"/>
        <v>2016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 t="s">
        <v>8323</v>
      </c>
      <c r="P1400" s="9" t="s">
        <v>8324</v>
      </c>
      <c r="Q1400" s="9">
        <f t="shared" si="63"/>
        <v>16987.874236111111</v>
      </c>
      <c r="R1400" s="9">
        <f t="shared" si="64"/>
        <v>42526.874236111107</v>
      </c>
      <c r="S1400">
        <f t="shared" si="65"/>
        <v>2016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 t="s">
        <v>8323</v>
      </c>
      <c r="P1401" s="9" t="s">
        <v>8324</v>
      </c>
      <c r="Q1401" s="9">
        <f t="shared" si="63"/>
        <v>16350.004317129627</v>
      </c>
      <c r="R1401" s="9">
        <f t="shared" si="64"/>
        <v>41889.004317129627</v>
      </c>
      <c r="S1401">
        <f t="shared" si="65"/>
        <v>2014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 t="s">
        <v>8323</v>
      </c>
      <c r="P1402" s="9" t="s">
        <v>8324</v>
      </c>
      <c r="Q1402" s="9">
        <f t="shared" si="63"/>
        <v>16964.229166666668</v>
      </c>
      <c r="R1402" s="9">
        <f t="shared" si="64"/>
        <v>42498.341122685189</v>
      </c>
      <c r="S1402">
        <f t="shared" si="65"/>
        <v>2016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 t="s">
        <v>8323</v>
      </c>
      <c r="P1403" s="9" t="s">
        <v>8324</v>
      </c>
      <c r="Q1403" s="9">
        <f t="shared" si="63"/>
        <v>15851.996226851852</v>
      </c>
      <c r="R1403" s="9">
        <f t="shared" si="64"/>
        <v>41399.99622685185</v>
      </c>
      <c r="S1403">
        <f t="shared" si="65"/>
        <v>2013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 t="s">
        <v>8323</v>
      </c>
      <c r="P1404" s="9" t="s">
        <v>8324</v>
      </c>
      <c r="Q1404" s="9">
        <f t="shared" si="63"/>
        <v>16556.011701388892</v>
      </c>
      <c r="R1404" s="9">
        <f t="shared" si="64"/>
        <v>42065.053368055553</v>
      </c>
      <c r="S1404">
        <f t="shared" si="65"/>
        <v>2015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 t="s">
        <v>8323</v>
      </c>
      <c r="P1405" s="9" t="s">
        <v>8324</v>
      </c>
      <c r="Q1405" s="9">
        <f t="shared" si="63"/>
        <v>15912.062905092593</v>
      </c>
      <c r="R1405" s="9">
        <f t="shared" si="64"/>
        <v>41451.062905092593</v>
      </c>
      <c r="S1405">
        <f t="shared" si="65"/>
        <v>2013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 t="s">
        <v>8320</v>
      </c>
      <c r="P1406" s="9" t="s">
        <v>8339</v>
      </c>
      <c r="Q1406" s="9">
        <f t="shared" si="63"/>
        <v>16488.510243055556</v>
      </c>
      <c r="R1406" s="9">
        <f t="shared" si="64"/>
        <v>42032.510243055556</v>
      </c>
      <c r="S1406">
        <f t="shared" si="65"/>
        <v>2015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 t="s">
        <v>8320</v>
      </c>
      <c r="P1407" s="9" t="s">
        <v>8339</v>
      </c>
      <c r="Q1407" s="9">
        <f t="shared" si="63"/>
        <v>16402.722233796296</v>
      </c>
      <c r="R1407" s="9">
        <f t="shared" si="64"/>
        <v>41941.680567129632</v>
      </c>
      <c r="S1407">
        <f t="shared" si="65"/>
        <v>2014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 t="s">
        <v>8320</v>
      </c>
      <c r="P1408" s="9" t="s">
        <v>8339</v>
      </c>
      <c r="Q1408" s="9">
        <f t="shared" si="63"/>
        <v>16781.416666666668</v>
      </c>
      <c r="R1408" s="9">
        <f t="shared" si="64"/>
        <v>42297.432951388888</v>
      </c>
      <c r="S1408">
        <f t="shared" si="65"/>
        <v>2015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 t="s">
        <v>8320</v>
      </c>
      <c r="P1409" s="9" t="s">
        <v>8339</v>
      </c>
      <c r="Q1409" s="9">
        <f t="shared" si="63"/>
        <v>16294.536782407406</v>
      </c>
      <c r="R1409" s="9">
        <f t="shared" si="64"/>
        <v>41838.536782407406</v>
      </c>
      <c r="S1409">
        <f t="shared" si="65"/>
        <v>2014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 t="s">
        <v>8320</v>
      </c>
      <c r="P1410" s="9" t="s">
        <v>8339</v>
      </c>
      <c r="Q1410" s="9">
        <f t="shared" si="63"/>
        <v>16752.913842592592</v>
      </c>
      <c r="R1410" s="9">
        <f t="shared" si="64"/>
        <v>42291.872175925921</v>
      </c>
      <c r="S1410">
        <f t="shared" si="65"/>
        <v>2015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 t="s">
        <v>8320</v>
      </c>
      <c r="P1411" s="9" t="s">
        <v>8339</v>
      </c>
      <c r="Q1411" s="9">
        <f t="shared" ref="Q1411:Q1474" si="66">(((I1411/60)/60)/24)</f>
        <v>16436.175173611111</v>
      </c>
      <c r="R1411" s="9">
        <f t="shared" ref="R1411:R1474" si="67">(((J1411/60)/60)/24)+DATE(1970,1,1)</f>
        <v>41945.133506944447</v>
      </c>
      <c r="S1411">
        <f t="shared" ref="S1411:S1474" si="68">YEAR(R1411)</f>
        <v>2014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 t="s">
        <v>8320</v>
      </c>
      <c r="P1412" s="9" t="s">
        <v>8339</v>
      </c>
      <c r="Q1412" s="9">
        <f t="shared" si="66"/>
        <v>16955.318518518518</v>
      </c>
      <c r="R1412" s="9">
        <f t="shared" si="67"/>
        <v>42479.318518518514</v>
      </c>
      <c r="S1412">
        <f t="shared" si="68"/>
        <v>2016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 t="s">
        <v>8320</v>
      </c>
      <c r="P1413" s="9" t="s">
        <v>8339</v>
      </c>
      <c r="Q1413" s="9">
        <f t="shared" si="66"/>
        <v>16472.059027777777</v>
      </c>
      <c r="R1413" s="9">
        <f t="shared" si="67"/>
        <v>42013.059027777781</v>
      </c>
      <c r="S1413">
        <f t="shared" si="68"/>
        <v>2015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 t="s">
        <v>8320</v>
      </c>
      <c r="P1414" s="9" t="s">
        <v>8339</v>
      </c>
      <c r="Q1414" s="9">
        <f t="shared" si="66"/>
        <v>16408.063645833332</v>
      </c>
      <c r="R1414" s="9">
        <f t="shared" si="67"/>
        <v>41947.063645833332</v>
      </c>
      <c r="S1414">
        <f t="shared" si="68"/>
        <v>2014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 t="s">
        <v>8320</v>
      </c>
      <c r="P1415" s="9" t="s">
        <v>8339</v>
      </c>
      <c r="Q1415" s="9">
        <f t="shared" si="66"/>
        <v>16851.437152777777</v>
      </c>
      <c r="R1415" s="9">
        <f t="shared" si="67"/>
        <v>42360.437152777777</v>
      </c>
      <c r="S1415">
        <f t="shared" si="68"/>
        <v>2015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 t="s">
        <v>8320</v>
      </c>
      <c r="P1416" s="9" t="s">
        <v>8339</v>
      </c>
      <c r="Q1416" s="9">
        <f t="shared" si="66"/>
        <v>17169.253090277776</v>
      </c>
      <c r="R1416" s="9">
        <f t="shared" si="67"/>
        <v>42708.25309027778</v>
      </c>
      <c r="S1416">
        <f t="shared" si="68"/>
        <v>2016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 t="s">
        <v>8320</v>
      </c>
      <c r="P1417" s="9" t="s">
        <v>8339</v>
      </c>
      <c r="Q1417" s="9">
        <f t="shared" si="66"/>
        <v>16663.675821759261</v>
      </c>
      <c r="R1417" s="9">
        <f t="shared" si="67"/>
        <v>42192.675821759258</v>
      </c>
      <c r="S1417">
        <f t="shared" si="68"/>
        <v>2015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 t="s">
        <v>8320</v>
      </c>
      <c r="P1418" s="9" t="s">
        <v>8339</v>
      </c>
      <c r="Q1418" s="9">
        <f t="shared" si="66"/>
        <v>16760.967812499999</v>
      </c>
      <c r="R1418" s="9">
        <f t="shared" si="67"/>
        <v>42299.926145833335</v>
      </c>
      <c r="S1418">
        <f t="shared" si="68"/>
        <v>2015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 t="s">
        <v>8320</v>
      </c>
      <c r="P1419" s="9" t="s">
        <v>8339</v>
      </c>
      <c r="Q1419" s="9">
        <f t="shared" si="66"/>
        <v>16693.465972222224</v>
      </c>
      <c r="R1419" s="9">
        <f t="shared" si="67"/>
        <v>42232.15016203704</v>
      </c>
      <c r="S1419">
        <f t="shared" si="68"/>
        <v>2015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 t="s">
        <v>8320</v>
      </c>
      <c r="P1420" s="9" t="s">
        <v>8339</v>
      </c>
      <c r="Q1420" s="9">
        <f t="shared" si="66"/>
        <v>16856.456412037038</v>
      </c>
      <c r="R1420" s="9">
        <f t="shared" si="67"/>
        <v>42395.456412037034</v>
      </c>
      <c r="S1420">
        <f t="shared" si="68"/>
        <v>2016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 t="s">
        <v>8320</v>
      </c>
      <c r="P1421" s="9" t="s">
        <v>8339</v>
      </c>
      <c r="Q1421" s="9">
        <f t="shared" si="66"/>
        <v>17083.456238425926</v>
      </c>
      <c r="R1421" s="9">
        <f t="shared" si="67"/>
        <v>42622.456238425926</v>
      </c>
      <c r="S1421">
        <f t="shared" si="68"/>
        <v>2016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 t="s">
        <v>8320</v>
      </c>
      <c r="P1422" s="9" t="s">
        <v>8339</v>
      </c>
      <c r="Q1422" s="9">
        <f t="shared" si="66"/>
        <v>16980.667662037038</v>
      </c>
      <c r="R1422" s="9">
        <f t="shared" si="67"/>
        <v>42524.667662037042</v>
      </c>
      <c r="S1422">
        <f t="shared" si="68"/>
        <v>2016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 t="s">
        <v>8320</v>
      </c>
      <c r="P1423" s="9" t="s">
        <v>8339</v>
      </c>
      <c r="Q1423" s="9">
        <f t="shared" si="66"/>
        <v>16474.915613425928</v>
      </c>
      <c r="R1423" s="9">
        <f t="shared" si="67"/>
        <v>42013.915613425925</v>
      </c>
      <c r="S1423">
        <f t="shared" si="68"/>
        <v>2015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 t="s">
        <v>8320</v>
      </c>
      <c r="P1424" s="9" t="s">
        <v>8339</v>
      </c>
      <c r="Q1424" s="9">
        <f t="shared" si="66"/>
        <v>17065.239629629628</v>
      </c>
      <c r="R1424" s="9">
        <f t="shared" si="67"/>
        <v>42604.239629629628</v>
      </c>
      <c r="S1424">
        <f t="shared" si="68"/>
        <v>2016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 t="s">
        <v>8320</v>
      </c>
      <c r="P1425" s="9" t="s">
        <v>8339</v>
      </c>
      <c r="Q1425" s="9">
        <f t="shared" si="66"/>
        <v>16801.360312500001</v>
      </c>
      <c r="R1425" s="9">
        <f t="shared" si="67"/>
        <v>42340.360312500001</v>
      </c>
      <c r="S1425">
        <f t="shared" si="68"/>
        <v>2015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 t="s">
        <v>8320</v>
      </c>
      <c r="P1426" s="9" t="s">
        <v>8339</v>
      </c>
      <c r="Q1426" s="9">
        <f t="shared" si="66"/>
        <v>17120.759282407405</v>
      </c>
      <c r="R1426" s="9">
        <f t="shared" si="67"/>
        <v>42676.717615740738</v>
      </c>
      <c r="S1426">
        <f t="shared" si="68"/>
        <v>2016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 t="s">
        <v>8320</v>
      </c>
      <c r="P1427" s="9" t="s">
        <v>8339</v>
      </c>
      <c r="Q1427" s="9">
        <f t="shared" si="66"/>
        <v>16554.131469907406</v>
      </c>
      <c r="R1427" s="9">
        <f t="shared" si="67"/>
        <v>42093.131469907406</v>
      </c>
      <c r="S1427">
        <f t="shared" si="68"/>
        <v>2015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 t="s">
        <v>8320</v>
      </c>
      <c r="P1428" s="9" t="s">
        <v>8339</v>
      </c>
      <c r="Q1428" s="9">
        <f t="shared" si="66"/>
        <v>16671.390277777777</v>
      </c>
      <c r="R1428" s="9">
        <f t="shared" si="67"/>
        <v>42180.390277777777</v>
      </c>
      <c r="S1428">
        <f t="shared" si="68"/>
        <v>2015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 t="s">
        <v>8320</v>
      </c>
      <c r="P1429" s="9" t="s">
        <v>8339</v>
      </c>
      <c r="Q1429" s="9">
        <f t="shared" si="66"/>
        <v>17062.851678240742</v>
      </c>
      <c r="R1429" s="9">
        <f t="shared" si="67"/>
        <v>42601.851678240739</v>
      </c>
      <c r="S1429">
        <f t="shared" si="68"/>
        <v>2016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 t="s">
        <v>8320</v>
      </c>
      <c r="P1430" s="9" t="s">
        <v>8339</v>
      </c>
      <c r="Q1430" s="9">
        <f t="shared" si="66"/>
        <v>16893.338159722221</v>
      </c>
      <c r="R1430" s="9">
        <f t="shared" si="67"/>
        <v>42432.379826388889</v>
      </c>
      <c r="S1430">
        <f t="shared" si="68"/>
        <v>2016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 t="s">
        <v>8320</v>
      </c>
      <c r="P1431" s="9" t="s">
        <v>8339</v>
      </c>
      <c r="Q1431" s="9">
        <f t="shared" si="66"/>
        <v>16535.060671296294</v>
      </c>
      <c r="R1431" s="9">
        <f t="shared" si="67"/>
        <v>42074.060671296291</v>
      </c>
      <c r="S1431">
        <f t="shared" si="68"/>
        <v>2015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 t="s">
        <v>8320</v>
      </c>
      <c r="P1432" s="9" t="s">
        <v>8339</v>
      </c>
      <c r="Q1432" s="9">
        <f t="shared" si="66"/>
        <v>16423.813518518517</v>
      </c>
      <c r="R1432" s="9">
        <f t="shared" si="67"/>
        <v>41961.813518518517</v>
      </c>
      <c r="S1432">
        <f t="shared" si="68"/>
        <v>2014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 t="s">
        <v>8320</v>
      </c>
      <c r="P1433" s="9" t="s">
        <v>8339</v>
      </c>
      <c r="Q1433" s="9">
        <f t="shared" si="66"/>
        <v>16765.252499999999</v>
      </c>
      <c r="R1433" s="9">
        <f t="shared" si="67"/>
        <v>42304.210833333331</v>
      </c>
      <c r="S1433">
        <f t="shared" si="68"/>
        <v>2015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 t="s">
        <v>8320</v>
      </c>
      <c r="P1434" s="9" t="s">
        <v>8339</v>
      </c>
      <c r="Q1434" s="9">
        <f t="shared" si="66"/>
        <v>16636.780416666668</v>
      </c>
      <c r="R1434" s="9">
        <f t="shared" si="67"/>
        <v>42175.780416666668</v>
      </c>
      <c r="S1434">
        <f t="shared" si="68"/>
        <v>2015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 t="s">
        <v>8320</v>
      </c>
      <c r="P1435" s="9" t="s">
        <v>8339</v>
      </c>
      <c r="Q1435" s="9">
        <f t="shared" si="66"/>
        <v>17145.458333333332</v>
      </c>
      <c r="R1435" s="9">
        <f t="shared" si="67"/>
        <v>42673.625868055555</v>
      </c>
      <c r="S1435">
        <f t="shared" si="68"/>
        <v>2016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 t="s">
        <v>8320</v>
      </c>
      <c r="P1436" s="9" t="s">
        <v>8339</v>
      </c>
      <c r="Q1436" s="9">
        <f t="shared" si="66"/>
        <v>16594.625</v>
      </c>
      <c r="R1436" s="9">
        <f t="shared" si="67"/>
        <v>42142.767106481479</v>
      </c>
      <c r="S1436">
        <f t="shared" si="68"/>
        <v>2015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 t="s">
        <v>8320</v>
      </c>
      <c r="P1437" s="9" t="s">
        <v>8339</v>
      </c>
      <c r="Q1437" s="9">
        <f t="shared" si="66"/>
        <v>16719.780324074076</v>
      </c>
      <c r="R1437" s="9">
        <f t="shared" si="67"/>
        <v>42258.780324074076</v>
      </c>
      <c r="S1437">
        <f t="shared" si="68"/>
        <v>2015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 t="s">
        <v>8320</v>
      </c>
      <c r="P1438" s="9" t="s">
        <v>8339</v>
      </c>
      <c r="Q1438" s="9">
        <f t="shared" si="66"/>
        <v>16852.35019675926</v>
      </c>
      <c r="R1438" s="9">
        <f t="shared" si="67"/>
        <v>42391.35019675926</v>
      </c>
      <c r="S1438">
        <f t="shared" si="68"/>
        <v>2016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 t="s">
        <v>8320</v>
      </c>
      <c r="P1439" s="9" t="s">
        <v>8339</v>
      </c>
      <c r="Q1439" s="9">
        <f t="shared" si="66"/>
        <v>16264.207638888889</v>
      </c>
      <c r="R1439" s="9">
        <f t="shared" si="67"/>
        <v>41796.531701388885</v>
      </c>
      <c r="S1439">
        <f t="shared" si="68"/>
        <v>2014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 t="s">
        <v>8320</v>
      </c>
      <c r="P1440" s="9" t="s">
        <v>8339</v>
      </c>
      <c r="Q1440" s="9">
        <f t="shared" si="66"/>
        <v>16918.579861111113</v>
      </c>
      <c r="R1440" s="9">
        <f t="shared" si="67"/>
        <v>42457.871516203704</v>
      </c>
      <c r="S1440">
        <f t="shared" si="68"/>
        <v>2016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 t="s">
        <v>8320</v>
      </c>
      <c r="P1441" s="9" t="s">
        <v>8339</v>
      </c>
      <c r="Q1441" s="9">
        <f t="shared" si="66"/>
        <v>16501.829872685183</v>
      </c>
      <c r="R1441" s="9">
        <f t="shared" si="67"/>
        <v>42040.829872685179</v>
      </c>
      <c r="S1441">
        <f t="shared" si="68"/>
        <v>2015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 t="s">
        <v>8320</v>
      </c>
      <c r="P1442" s="9" t="s">
        <v>8339</v>
      </c>
      <c r="Q1442" s="9">
        <f t="shared" si="66"/>
        <v>16947.748414351849</v>
      </c>
      <c r="R1442" s="9">
        <f t="shared" si="67"/>
        <v>42486.748414351852</v>
      </c>
      <c r="S1442">
        <f t="shared" si="68"/>
        <v>2016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 t="s">
        <v>8320</v>
      </c>
      <c r="P1443" s="9" t="s">
        <v>8339</v>
      </c>
      <c r="Q1443" s="9">
        <f t="shared" si="66"/>
        <v>16689.765844907408</v>
      </c>
      <c r="R1443" s="9">
        <f t="shared" si="67"/>
        <v>42198.765844907408</v>
      </c>
      <c r="S1443">
        <f t="shared" si="68"/>
        <v>2015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 t="s">
        <v>8320</v>
      </c>
      <c r="P1444" s="9" t="s">
        <v>8339</v>
      </c>
      <c r="Q1444" s="9">
        <f t="shared" si="66"/>
        <v>16946.645347222224</v>
      </c>
      <c r="R1444" s="9">
        <f t="shared" si="67"/>
        <v>42485.64534722222</v>
      </c>
      <c r="S1444">
        <f t="shared" si="68"/>
        <v>2016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 t="s">
        <v>8320</v>
      </c>
      <c r="P1445" s="9" t="s">
        <v>8339</v>
      </c>
      <c r="Q1445" s="9">
        <f t="shared" si="66"/>
        <v>17168.926030092593</v>
      </c>
      <c r="R1445" s="9">
        <f t="shared" si="67"/>
        <v>42707.926030092596</v>
      </c>
      <c r="S1445">
        <f t="shared" si="68"/>
        <v>2016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 t="s">
        <v>8320</v>
      </c>
      <c r="P1446" s="9" t="s">
        <v>8339</v>
      </c>
      <c r="Q1446" s="9">
        <f t="shared" si="66"/>
        <v>16690.873402777779</v>
      </c>
      <c r="R1446" s="9">
        <f t="shared" si="67"/>
        <v>42199.873402777783</v>
      </c>
      <c r="S1446">
        <f t="shared" si="68"/>
        <v>2015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 t="s">
        <v>8320</v>
      </c>
      <c r="P1447" s="9" t="s">
        <v>8339</v>
      </c>
      <c r="Q1447" s="9">
        <f t="shared" si="66"/>
        <v>16600.542303240742</v>
      </c>
      <c r="R1447" s="9">
        <f t="shared" si="67"/>
        <v>42139.542303240742</v>
      </c>
      <c r="S1447">
        <f t="shared" si="68"/>
        <v>2015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 t="s">
        <v>8320</v>
      </c>
      <c r="P1448" s="9" t="s">
        <v>8339</v>
      </c>
      <c r="Q1448" s="9">
        <f t="shared" si="66"/>
        <v>16912.447662037037</v>
      </c>
      <c r="R1448" s="9">
        <f t="shared" si="67"/>
        <v>42461.447662037041</v>
      </c>
      <c r="S1448">
        <f t="shared" si="68"/>
        <v>2016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 t="s">
        <v>8320</v>
      </c>
      <c r="P1449" s="9" t="s">
        <v>8339</v>
      </c>
      <c r="Q1449" s="9">
        <f t="shared" si="66"/>
        <v>16990.730717592593</v>
      </c>
      <c r="R1449" s="9">
        <f t="shared" si="67"/>
        <v>42529.730717592596</v>
      </c>
      <c r="S1449">
        <f t="shared" si="68"/>
        <v>2016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 t="s">
        <v>8320</v>
      </c>
      <c r="P1450" s="9" t="s">
        <v>8339</v>
      </c>
      <c r="Q1450" s="9">
        <f t="shared" si="66"/>
        <v>16577.225694444445</v>
      </c>
      <c r="R1450" s="9">
        <f t="shared" si="67"/>
        <v>42115.936550925922</v>
      </c>
      <c r="S1450">
        <f t="shared" si="68"/>
        <v>2015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 t="s">
        <v>8320</v>
      </c>
      <c r="P1451" s="9" t="s">
        <v>8339</v>
      </c>
      <c r="Q1451" s="9">
        <f t="shared" si="66"/>
        <v>16565.811400462964</v>
      </c>
      <c r="R1451" s="9">
        <f t="shared" si="67"/>
        <v>42086.811400462961</v>
      </c>
      <c r="S1451">
        <f t="shared" si="68"/>
        <v>2015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 t="s">
        <v>8320</v>
      </c>
      <c r="P1452" s="9" t="s">
        <v>8339</v>
      </c>
      <c r="Q1452" s="9">
        <f t="shared" si="66"/>
        <v>16851.171261574073</v>
      </c>
      <c r="R1452" s="9">
        <f t="shared" si="67"/>
        <v>42390.171261574069</v>
      </c>
      <c r="S1452">
        <f t="shared" si="68"/>
        <v>2016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 t="s">
        <v>8320</v>
      </c>
      <c r="P1453" s="9" t="s">
        <v>8339</v>
      </c>
      <c r="Q1453" s="9">
        <f t="shared" si="66"/>
        <v>16393.00068287037</v>
      </c>
      <c r="R1453" s="9">
        <f t="shared" si="67"/>
        <v>41931.959016203706</v>
      </c>
      <c r="S1453">
        <f t="shared" si="68"/>
        <v>2014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 t="s">
        <v>8320</v>
      </c>
      <c r="P1454" s="9" t="s">
        <v>8339</v>
      </c>
      <c r="Q1454" s="9">
        <f t="shared" si="66"/>
        <v>16279.703275462962</v>
      </c>
      <c r="R1454" s="9">
        <f t="shared" si="67"/>
        <v>41818.703275462962</v>
      </c>
      <c r="S1454">
        <f t="shared" si="68"/>
        <v>2014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 t="s">
        <v>8320</v>
      </c>
      <c r="P1455" s="9" t="s">
        <v>8339</v>
      </c>
      <c r="Q1455" s="9">
        <f t="shared" si="66"/>
        <v>17271.654479166664</v>
      </c>
      <c r="R1455" s="9">
        <f t="shared" si="67"/>
        <v>42795.696145833332</v>
      </c>
      <c r="S1455">
        <f t="shared" si="68"/>
        <v>2017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 t="s">
        <v>8320</v>
      </c>
      <c r="P1456" s="9" t="s">
        <v>8339</v>
      </c>
      <c r="Q1456" s="9">
        <f t="shared" si="66"/>
        <v>16915.915972222221</v>
      </c>
      <c r="R1456" s="9">
        <f t="shared" si="67"/>
        <v>42463.866666666669</v>
      </c>
      <c r="S1456">
        <f t="shared" si="68"/>
        <v>2016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 t="s">
        <v>8320</v>
      </c>
      <c r="P1457" s="9" t="s">
        <v>8339</v>
      </c>
      <c r="Q1457" s="9">
        <f t="shared" si="66"/>
        <v>16318.56875</v>
      </c>
      <c r="R1457" s="9">
        <f t="shared" si="67"/>
        <v>41832.672685185185</v>
      </c>
      <c r="S1457">
        <f t="shared" si="68"/>
        <v>2014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 t="s">
        <v>8320</v>
      </c>
      <c r="P1458" s="9" t="s">
        <v>8339</v>
      </c>
      <c r="Q1458" s="9">
        <f t="shared" si="66"/>
        <v>17169.668576388889</v>
      </c>
      <c r="R1458" s="9">
        <f t="shared" si="67"/>
        <v>42708.668576388889</v>
      </c>
      <c r="S1458">
        <f t="shared" si="68"/>
        <v>2016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 t="s">
        <v>8320</v>
      </c>
      <c r="P1459" s="9" t="s">
        <v>8339</v>
      </c>
      <c r="Q1459" s="9">
        <f t="shared" si="66"/>
        <v>16750.938009259258</v>
      </c>
      <c r="R1459" s="9">
        <f t="shared" si="67"/>
        <v>42289.89634259259</v>
      </c>
      <c r="S1459">
        <f t="shared" si="68"/>
        <v>2015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 t="s">
        <v>8320</v>
      </c>
      <c r="P1460" s="9" t="s">
        <v>8339</v>
      </c>
      <c r="Q1460" s="9">
        <f t="shared" si="66"/>
        <v>16293.166666666666</v>
      </c>
      <c r="R1460" s="9">
        <f t="shared" si="67"/>
        <v>41831.705555555556</v>
      </c>
      <c r="S1460">
        <f t="shared" si="68"/>
        <v>2014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 t="s">
        <v>8320</v>
      </c>
      <c r="P1461" s="9" t="s">
        <v>8339</v>
      </c>
      <c r="Q1461" s="9">
        <f t="shared" si="66"/>
        <v>16771.725694444445</v>
      </c>
      <c r="R1461" s="9">
        <f t="shared" si="67"/>
        <v>42312.204814814817</v>
      </c>
      <c r="S1461">
        <f t="shared" si="68"/>
        <v>2015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 t="s">
        <v>8320</v>
      </c>
      <c r="P1462" s="9" t="s">
        <v>8339</v>
      </c>
      <c r="Q1462" s="9">
        <f t="shared" si="66"/>
        <v>16404.989583333332</v>
      </c>
      <c r="R1462" s="9">
        <f t="shared" si="67"/>
        <v>41915.896967592591</v>
      </c>
      <c r="S1462">
        <f t="shared" si="68"/>
        <v>2014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 t="s">
        <v>8320</v>
      </c>
      <c r="P1463" s="9" t="s">
        <v>8340</v>
      </c>
      <c r="Q1463" s="9">
        <f t="shared" si="66"/>
        <v>16364</v>
      </c>
      <c r="R1463" s="9">
        <f t="shared" si="67"/>
        <v>41899.645300925928</v>
      </c>
      <c r="S1463">
        <f t="shared" si="68"/>
        <v>2014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 t="s">
        <v>8320</v>
      </c>
      <c r="P1464" s="9" t="s">
        <v>8340</v>
      </c>
      <c r="Q1464" s="9">
        <f t="shared" si="66"/>
        <v>15805.662858796297</v>
      </c>
      <c r="R1464" s="9">
        <f t="shared" si="67"/>
        <v>41344.662858796299</v>
      </c>
      <c r="S1464">
        <f t="shared" si="68"/>
        <v>2013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 t="s">
        <v>8320</v>
      </c>
      <c r="P1465" s="9" t="s">
        <v>8340</v>
      </c>
      <c r="Q1465" s="9">
        <f t="shared" si="66"/>
        <v>15802.869652777779</v>
      </c>
      <c r="R1465" s="9">
        <f t="shared" si="67"/>
        <v>41326.911319444444</v>
      </c>
      <c r="S1465">
        <f t="shared" si="68"/>
        <v>2013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 t="s">
        <v>8320</v>
      </c>
      <c r="P1466" s="9" t="s">
        <v>8340</v>
      </c>
      <c r="Q1466" s="9">
        <f t="shared" si="66"/>
        <v>15752.661550925926</v>
      </c>
      <c r="R1466" s="9">
        <f t="shared" si="67"/>
        <v>41291.661550925928</v>
      </c>
      <c r="S1466">
        <f t="shared" si="68"/>
        <v>2013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 t="s">
        <v>8320</v>
      </c>
      <c r="P1467" s="9" t="s">
        <v>8340</v>
      </c>
      <c r="Q1467" s="9">
        <f t="shared" si="66"/>
        <v>15421.125</v>
      </c>
      <c r="R1467" s="9">
        <f t="shared" si="67"/>
        <v>40959.734398148146</v>
      </c>
      <c r="S1467">
        <f t="shared" si="68"/>
        <v>2012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 t="s">
        <v>8320</v>
      </c>
      <c r="P1468" s="9" t="s">
        <v>8340</v>
      </c>
      <c r="Q1468" s="9">
        <f t="shared" si="66"/>
        <v>16812.208333333332</v>
      </c>
      <c r="R1468" s="9">
        <f t="shared" si="67"/>
        <v>42340.172060185185</v>
      </c>
      <c r="S1468">
        <f t="shared" si="68"/>
        <v>2015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 t="s">
        <v>8320</v>
      </c>
      <c r="P1469" s="9" t="s">
        <v>8340</v>
      </c>
      <c r="Q1469" s="9">
        <f t="shared" si="66"/>
        <v>15424.760243055556</v>
      </c>
      <c r="R1469" s="9">
        <f t="shared" si="67"/>
        <v>40933.80190972222</v>
      </c>
      <c r="S1469">
        <f t="shared" si="68"/>
        <v>2012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 t="s">
        <v>8320</v>
      </c>
      <c r="P1470" s="9" t="s">
        <v>8340</v>
      </c>
      <c r="Q1470" s="9">
        <f t="shared" si="66"/>
        <v>15137.01445601852</v>
      </c>
      <c r="R1470" s="9">
        <f t="shared" si="67"/>
        <v>40646.014456018522</v>
      </c>
      <c r="S1470">
        <f t="shared" si="68"/>
        <v>2011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 t="s">
        <v>8320</v>
      </c>
      <c r="P1471" s="9" t="s">
        <v>8340</v>
      </c>
      <c r="Q1471" s="9">
        <f t="shared" si="66"/>
        <v>15751.598483796297</v>
      </c>
      <c r="R1471" s="9">
        <f t="shared" si="67"/>
        <v>41290.598483796297</v>
      </c>
      <c r="S1471">
        <f t="shared" si="68"/>
        <v>2013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 t="s">
        <v>8320</v>
      </c>
      <c r="P1472" s="9" t="s">
        <v>8340</v>
      </c>
      <c r="Q1472" s="9">
        <f t="shared" si="66"/>
        <v>15702.827118055555</v>
      </c>
      <c r="R1472" s="9">
        <f t="shared" si="67"/>
        <v>41250.827118055553</v>
      </c>
      <c r="S1472">
        <f t="shared" si="68"/>
        <v>2012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 t="s">
        <v>8320</v>
      </c>
      <c r="P1473" s="9" t="s">
        <v>8340</v>
      </c>
      <c r="Q1473" s="9">
        <f t="shared" si="66"/>
        <v>16534.957569444443</v>
      </c>
      <c r="R1473" s="9">
        <f t="shared" si="67"/>
        <v>42073.957569444443</v>
      </c>
      <c r="S1473">
        <f t="shared" si="68"/>
        <v>2015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 t="s">
        <v>8320</v>
      </c>
      <c r="P1474" s="9" t="s">
        <v>8340</v>
      </c>
      <c r="Q1474" s="9">
        <f t="shared" si="66"/>
        <v>15994.542858796296</v>
      </c>
      <c r="R1474" s="9">
        <f t="shared" si="67"/>
        <v>41533.542858796296</v>
      </c>
      <c r="S1474">
        <f t="shared" si="68"/>
        <v>2013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 t="s">
        <v>8320</v>
      </c>
      <c r="P1475" s="9" t="s">
        <v>8340</v>
      </c>
      <c r="Q1475" s="9">
        <f t="shared" ref="Q1475:Q1538" si="69">(((I1475/60)/60)/24)</f>
        <v>15400.979618055555</v>
      </c>
      <c r="R1475" s="9">
        <f t="shared" ref="R1475:R1538" si="70">(((J1475/60)/60)/24)+DATE(1970,1,1)</f>
        <v>40939.979618055557</v>
      </c>
      <c r="S1475">
        <f t="shared" ref="S1475:S1538" si="71">YEAR(R1475)</f>
        <v>2012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 t="s">
        <v>8320</v>
      </c>
      <c r="P1476" s="9" t="s">
        <v>8340</v>
      </c>
      <c r="Q1476" s="9">
        <f t="shared" si="69"/>
        <v>15961.727916666665</v>
      </c>
      <c r="R1476" s="9">
        <f t="shared" si="70"/>
        <v>41500.727916666663</v>
      </c>
      <c r="S1476">
        <f t="shared" si="71"/>
        <v>2013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 t="s">
        <v>8320</v>
      </c>
      <c r="P1477" s="9" t="s">
        <v>8340</v>
      </c>
      <c r="Q1477" s="9">
        <f t="shared" si="69"/>
        <v>16424.207638888889</v>
      </c>
      <c r="R1477" s="9">
        <f t="shared" si="70"/>
        <v>41960.722951388889</v>
      </c>
      <c r="S1477">
        <f t="shared" si="71"/>
        <v>2014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 t="s">
        <v>8320</v>
      </c>
      <c r="P1478" s="9" t="s">
        <v>8340</v>
      </c>
      <c r="Q1478" s="9">
        <f t="shared" si="69"/>
        <v>15227.041921296297</v>
      </c>
      <c r="R1478" s="9">
        <f t="shared" si="70"/>
        <v>40766.041921296295</v>
      </c>
      <c r="S1478">
        <f t="shared" si="71"/>
        <v>2011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 t="s">
        <v>8320</v>
      </c>
      <c r="P1479" s="9" t="s">
        <v>8340</v>
      </c>
      <c r="Q1479" s="9">
        <f t="shared" si="69"/>
        <v>15331.125</v>
      </c>
      <c r="R1479" s="9">
        <f t="shared" si="70"/>
        <v>40840.615787037037</v>
      </c>
      <c r="S1479">
        <f t="shared" si="71"/>
        <v>2011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 t="s">
        <v>8320</v>
      </c>
      <c r="P1480" s="9" t="s">
        <v>8340</v>
      </c>
      <c r="Q1480" s="9">
        <f t="shared" si="69"/>
        <v>15839.871678240741</v>
      </c>
      <c r="R1480" s="9">
        <f t="shared" si="70"/>
        <v>41394.871678240743</v>
      </c>
      <c r="S1480">
        <f t="shared" si="71"/>
        <v>2013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 t="s">
        <v>8320</v>
      </c>
      <c r="P1481" s="9" t="s">
        <v>8340</v>
      </c>
      <c r="Q1481" s="9">
        <f t="shared" si="69"/>
        <v>16200.165972222223</v>
      </c>
      <c r="R1481" s="9">
        <f t="shared" si="70"/>
        <v>41754.745243055557</v>
      </c>
      <c r="S1481">
        <f t="shared" si="71"/>
        <v>2014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 t="s">
        <v>8320</v>
      </c>
      <c r="P1482" s="9" t="s">
        <v>8340</v>
      </c>
      <c r="Q1482" s="9">
        <f t="shared" si="69"/>
        <v>15912.708333333334</v>
      </c>
      <c r="R1482" s="9">
        <f t="shared" si="70"/>
        <v>41464.934016203704</v>
      </c>
      <c r="S1482">
        <f t="shared" si="71"/>
        <v>2013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 t="s">
        <v>8320</v>
      </c>
      <c r="P1483" s="9" t="s">
        <v>8322</v>
      </c>
      <c r="Q1483" s="9">
        <f t="shared" si="69"/>
        <v>16011.922974537038</v>
      </c>
      <c r="R1483" s="9">
        <f t="shared" si="70"/>
        <v>41550.922974537039</v>
      </c>
      <c r="S1483">
        <f t="shared" si="71"/>
        <v>2013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 t="s">
        <v>8320</v>
      </c>
      <c r="P1484" s="9" t="s">
        <v>8322</v>
      </c>
      <c r="Q1484" s="9">
        <f t="shared" si="69"/>
        <v>15590.327083333332</v>
      </c>
      <c r="R1484" s="9">
        <f t="shared" si="70"/>
        <v>41136.85805555556</v>
      </c>
      <c r="S1484">
        <f t="shared" si="71"/>
        <v>2012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 t="s">
        <v>8320</v>
      </c>
      <c r="P1485" s="9" t="s">
        <v>8322</v>
      </c>
      <c r="Q1485" s="9">
        <f t="shared" si="69"/>
        <v>17004.192997685186</v>
      </c>
      <c r="R1485" s="9">
        <f t="shared" si="70"/>
        <v>42548.192997685182</v>
      </c>
      <c r="S1485">
        <f t="shared" si="71"/>
        <v>2016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 t="s">
        <v>8320</v>
      </c>
      <c r="P1486" s="9" t="s">
        <v>8322</v>
      </c>
      <c r="Q1486" s="9">
        <f t="shared" si="69"/>
        <v>15542.61875</v>
      </c>
      <c r="R1486" s="9">
        <f t="shared" si="70"/>
        <v>41053.200960648144</v>
      </c>
      <c r="S1486">
        <f t="shared" si="71"/>
        <v>2012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 t="s">
        <v>8320</v>
      </c>
      <c r="P1487" s="9" t="s">
        <v>8322</v>
      </c>
      <c r="Q1487" s="9">
        <f t="shared" si="69"/>
        <v>16606.795983796295</v>
      </c>
      <c r="R1487" s="9">
        <f t="shared" si="70"/>
        <v>42130.795983796299</v>
      </c>
      <c r="S1487">
        <f t="shared" si="71"/>
        <v>2015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 t="s">
        <v>8320</v>
      </c>
      <c r="P1488" s="9" t="s">
        <v>8322</v>
      </c>
      <c r="Q1488" s="9">
        <f t="shared" si="69"/>
        <v>16493.168530092593</v>
      </c>
      <c r="R1488" s="9">
        <f t="shared" si="70"/>
        <v>42032.168530092589</v>
      </c>
      <c r="S1488">
        <f t="shared" si="71"/>
        <v>2015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 t="s">
        <v>8320</v>
      </c>
      <c r="P1489" s="9" t="s">
        <v>8322</v>
      </c>
      <c r="Q1489" s="9">
        <f t="shared" si="69"/>
        <v>17015.917488425926</v>
      </c>
      <c r="R1489" s="9">
        <f t="shared" si="70"/>
        <v>42554.917488425926</v>
      </c>
      <c r="S1489">
        <f t="shared" si="71"/>
        <v>2016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 t="s">
        <v>8320</v>
      </c>
      <c r="P1490" s="9" t="s">
        <v>8322</v>
      </c>
      <c r="Q1490" s="9">
        <f t="shared" si="69"/>
        <v>16075.563194444445</v>
      </c>
      <c r="R1490" s="9">
        <f t="shared" si="70"/>
        <v>41614.563194444447</v>
      </c>
      <c r="S1490">
        <f t="shared" si="71"/>
        <v>2013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 t="s">
        <v>8320</v>
      </c>
      <c r="P1491" s="9" t="s">
        <v>8322</v>
      </c>
      <c r="Q1491" s="9">
        <f t="shared" si="69"/>
        <v>15659.65337962963</v>
      </c>
      <c r="R1491" s="9">
        <f t="shared" si="70"/>
        <v>41198.611712962964</v>
      </c>
      <c r="S1491">
        <f t="shared" si="71"/>
        <v>2012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 t="s">
        <v>8320</v>
      </c>
      <c r="P1492" s="9" t="s">
        <v>8322</v>
      </c>
      <c r="Q1492" s="9">
        <f t="shared" si="69"/>
        <v>15980.561041666666</v>
      </c>
      <c r="R1492" s="9">
        <f t="shared" si="70"/>
        <v>41520.561041666668</v>
      </c>
      <c r="S1492">
        <f t="shared" si="71"/>
        <v>2013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 t="s">
        <v>8320</v>
      </c>
      <c r="P1493" s="9" t="s">
        <v>8322</v>
      </c>
      <c r="Q1493" s="9">
        <f t="shared" si="69"/>
        <v>16481.651388888891</v>
      </c>
      <c r="R1493" s="9">
        <f t="shared" si="70"/>
        <v>41991.713460648149</v>
      </c>
      <c r="S1493">
        <f t="shared" si="71"/>
        <v>2014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 t="s">
        <v>8320</v>
      </c>
      <c r="P1494" s="9" t="s">
        <v>8322</v>
      </c>
      <c r="Q1494" s="9">
        <f t="shared" si="69"/>
        <v>15143.884791666669</v>
      </c>
      <c r="R1494" s="9">
        <f t="shared" si="70"/>
        <v>40682.884791666671</v>
      </c>
      <c r="S1494">
        <f t="shared" si="71"/>
        <v>2011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 t="s">
        <v>8320</v>
      </c>
      <c r="P1495" s="9" t="s">
        <v>8322</v>
      </c>
      <c r="Q1495" s="9">
        <f t="shared" si="69"/>
        <v>15872.866608796297</v>
      </c>
      <c r="R1495" s="9">
        <f t="shared" si="70"/>
        <v>41411.866608796299</v>
      </c>
      <c r="S1495">
        <f t="shared" si="71"/>
        <v>2013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 t="s">
        <v>8320</v>
      </c>
      <c r="P1496" s="9" t="s">
        <v>8322</v>
      </c>
      <c r="Q1496" s="9">
        <f t="shared" si="69"/>
        <v>16528.651388888891</v>
      </c>
      <c r="R1496" s="9">
        <f t="shared" si="70"/>
        <v>42067.722372685181</v>
      </c>
      <c r="S1496">
        <f t="shared" si="71"/>
        <v>2015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 t="s">
        <v>8320</v>
      </c>
      <c r="P1497" s="9" t="s">
        <v>8322</v>
      </c>
      <c r="Q1497" s="9">
        <f t="shared" si="69"/>
        <v>15213.789710648149</v>
      </c>
      <c r="R1497" s="9">
        <f t="shared" si="70"/>
        <v>40752.789710648147</v>
      </c>
      <c r="S1497">
        <f t="shared" si="71"/>
        <v>2011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 t="s">
        <v>8320</v>
      </c>
      <c r="P1498" s="9" t="s">
        <v>8322</v>
      </c>
      <c r="Q1498" s="9">
        <f t="shared" si="69"/>
        <v>16329.475219907406</v>
      </c>
      <c r="R1498" s="9">
        <f t="shared" si="70"/>
        <v>41838.475219907406</v>
      </c>
      <c r="S1498">
        <f t="shared" si="71"/>
        <v>2014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 t="s">
        <v>8320</v>
      </c>
      <c r="P1499" s="9" t="s">
        <v>8322</v>
      </c>
      <c r="Q1499" s="9">
        <f t="shared" si="69"/>
        <v>15917.821527777778</v>
      </c>
      <c r="R1499" s="9">
        <f t="shared" si="70"/>
        <v>41444.64261574074</v>
      </c>
      <c r="S1499">
        <f t="shared" si="71"/>
        <v>2013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 t="s">
        <v>8320</v>
      </c>
      <c r="P1500" s="9" t="s">
        <v>8322</v>
      </c>
      <c r="Q1500" s="9">
        <f t="shared" si="69"/>
        <v>16316.983541666668</v>
      </c>
      <c r="R1500" s="9">
        <f t="shared" si="70"/>
        <v>41840.983541666668</v>
      </c>
      <c r="S1500">
        <f t="shared" si="71"/>
        <v>2014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 t="s">
        <v>8320</v>
      </c>
      <c r="P1501" s="9" t="s">
        <v>8322</v>
      </c>
      <c r="Q1501" s="9">
        <f t="shared" si="69"/>
        <v>17018.007326388888</v>
      </c>
      <c r="R1501" s="9">
        <f t="shared" si="70"/>
        <v>42527.007326388892</v>
      </c>
      <c r="S1501">
        <f t="shared" si="71"/>
        <v>2016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 t="s">
        <v>8320</v>
      </c>
      <c r="P1502" s="9" t="s">
        <v>8322</v>
      </c>
      <c r="Q1502" s="9">
        <f t="shared" si="69"/>
        <v>15826.904594907408</v>
      </c>
      <c r="R1502" s="9">
        <f t="shared" si="70"/>
        <v>41365.904594907406</v>
      </c>
      <c r="S1502">
        <f t="shared" si="71"/>
        <v>2013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 t="s">
        <v>8336</v>
      </c>
      <c r="P1503" s="9" t="s">
        <v>8337</v>
      </c>
      <c r="Q1503" s="9">
        <f t="shared" si="69"/>
        <v>16624.583599537036</v>
      </c>
      <c r="R1503" s="9">
        <f t="shared" si="70"/>
        <v>42163.583599537036</v>
      </c>
      <c r="S1503">
        <f t="shared" si="71"/>
        <v>2015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 t="s">
        <v>8336</v>
      </c>
      <c r="P1504" s="9" t="s">
        <v>8337</v>
      </c>
      <c r="Q1504" s="9">
        <f t="shared" si="69"/>
        <v>16885.916666666668</v>
      </c>
      <c r="R1504" s="9">
        <f t="shared" si="70"/>
        <v>42426.542592592596</v>
      </c>
      <c r="S1504">
        <f t="shared" si="71"/>
        <v>2016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 t="s">
        <v>8336</v>
      </c>
      <c r="P1505" s="9" t="s">
        <v>8337</v>
      </c>
      <c r="Q1505" s="9">
        <f t="shared" si="69"/>
        <v>17097.347233796296</v>
      </c>
      <c r="R1505" s="9">
        <f t="shared" si="70"/>
        <v>42606.347233796296</v>
      </c>
      <c r="S1505">
        <f t="shared" si="71"/>
        <v>2016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 t="s">
        <v>8336</v>
      </c>
      <c r="P1506" s="9" t="s">
        <v>8337</v>
      </c>
      <c r="Q1506" s="9">
        <f t="shared" si="69"/>
        <v>16231.356249999999</v>
      </c>
      <c r="R1506" s="9">
        <f t="shared" si="70"/>
        <v>41772.657685185186</v>
      </c>
      <c r="S1506">
        <f t="shared" si="71"/>
        <v>2014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 t="s">
        <v>8336</v>
      </c>
      <c r="P1507" s="9" t="s">
        <v>8337</v>
      </c>
      <c r="Q1507" s="9">
        <f t="shared" si="69"/>
        <v>16882.834027777779</v>
      </c>
      <c r="R1507" s="9">
        <f t="shared" si="70"/>
        <v>42414.44332175926</v>
      </c>
      <c r="S1507">
        <f t="shared" si="71"/>
        <v>2016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 t="s">
        <v>8336</v>
      </c>
      <c r="P1508" s="9" t="s">
        <v>8337</v>
      </c>
      <c r="Q1508" s="9">
        <f t="shared" si="69"/>
        <v>16275.785925925928</v>
      </c>
      <c r="R1508" s="9">
        <f t="shared" si="70"/>
        <v>41814.785925925928</v>
      </c>
      <c r="S1508">
        <f t="shared" si="71"/>
        <v>2014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 t="s">
        <v>8336</v>
      </c>
      <c r="P1509" s="9" t="s">
        <v>8337</v>
      </c>
      <c r="Q1509" s="9">
        <f t="shared" si="69"/>
        <v>14744.340277777779</v>
      </c>
      <c r="R1509" s="9">
        <f t="shared" si="70"/>
        <v>40254.450335648151</v>
      </c>
      <c r="S1509">
        <f t="shared" si="71"/>
        <v>2010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 t="s">
        <v>8336</v>
      </c>
      <c r="P1510" s="9" t="s">
        <v>8337</v>
      </c>
      <c r="Q1510" s="9">
        <f t="shared" si="69"/>
        <v>16248.614363425926</v>
      </c>
      <c r="R1510" s="9">
        <f t="shared" si="70"/>
        <v>41786.614363425928</v>
      </c>
      <c r="S1510">
        <f t="shared" si="71"/>
        <v>2014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 t="s">
        <v>8336</v>
      </c>
      <c r="P1511" s="9" t="s">
        <v>8337</v>
      </c>
      <c r="Q1511" s="9">
        <f t="shared" si="69"/>
        <v>17211.957638888889</v>
      </c>
      <c r="R1511" s="9">
        <f t="shared" si="70"/>
        <v>42751.533391203702</v>
      </c>
      <c r="S1511">
        <f t="shared" si="71"/>
        <v>2017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 t="s">
        <v>8336</v>
      </c>
      <c r="P1512" s="9" t="s">
        <v>8337</v>
      </c>
      <c r="Q1512" s="9">
        <f t="shared" si="69"/>
        <v>16270.385162037035</v>
      </c>
      <c r="R1512" s="9">
        <f t="shared" si="70"/>
        <v>41809.385162037033</v>
      </c>
      <c r="S1512">
        <f t="shared" si="71"/>
        <v>2014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 t="s">
        <v>8336</v>
      </c>
      <c r="P1513" s="9" t="s">
        <v>8337</v>
      </c>
      <c r="Q1513" s="9">
        <f t="shared" si="69"/>
        <v>16757.625046296296</v>
      </c>
      <c r="R1513" s="9">
        <f t="shared" si="70"/>
        <v>42296.583379629628</v>
      </c>
      <c r="S1513">
        <f t="shared" si="71"/>
        <v>2015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 t="s">
        <v>8336</v>
      </c>
      <c r="P1514" s="9" t="s">
        <v>8337</v>
      </c>
      <c r="Q1514" s="9">
        <f t="shared" si="69"/>
        <v>17202.684479166666</v>
      </c>
      <c r="R1514" s="9">
        <f t="shared" si="70"/>
        <v>42741.684479166666</v>
      </c>
      <c r="S1514">
        <f t="shared" si="71"/>
        <v>2017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 t="s">
        <v>8336</v>
      </c>
      <c r="P1515" s="9" t="s">
        <v>8337</v>
      </c>
      <c r="Q1515" s="9">
        <f t="shared" si="69"/>
        <v>16267.637337962964</v>
      </c>
      <c r="R1515" s="9">
        <f t="shared" si="70"/>
        <v>41806.637337962966</v>
      </c>
      <c r="S1515">
        <f t="shared" si="71"/>
        <v>2014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 t="s">
        <v>8336</v>
      </c>
      <c r="P1516" s="9" t="s">
        <v>8337</v>
      </c>
      <c r="Q1516" s="9">
        <f t="shared" si="69"/>
        <v>16705.597685185185</v>
      </c>
      <c r="R1516" s="9">
        <f t="shared" si="70"/>
        <v>42234.597685185188</v>
      </c>
      <c r="S1516">
        <f t="shared" si="71"/>
        <v>2015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 t="s">
        <v>8336</v>
      </c>
      <c r="P1517" s="9" t="s">
        <v>8337</v>
      </c>
      <c r="Q1517" s="9">
        <f t="shared" si="69"/>
        <v>16876.211770833332</v>
      </c>
      <c r="R1517" s="9">
        <f t="shared" si="70"/>
        <v>42415.253437499996</v>
      </c>
      <c r="S1517">
        <f t="shared" si="71"/>
        <v>2016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 t="s">
        <v>8336</v>
      </c>
      <c r="P1518" s="9" t="s">
        <v>8337</v>
      </c>
      <c r="Q1518" s="9">
        <f t="shared" si="69"/>
        <v>17080.583333333332</v>
      </c>
      <c r="R1518" s="9">
        <f t="shared" si="70"/>
        <v>42619.466342592597</v>
      </c>
      <c r="S1518">
        <f t="shared" si="71"/>
        <v>2016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 t="s">
        <v>8336</v>
      </c>
      <c r="P1519" s="9" t="s">
        <v>8337</v>
      </c>
      <c r="Q1519" s="9">
        <f t="shared" si="69"/>
        <v>16410.25</v>
      </c>
      <c r="R1519" s="9">
        <f t="shared" si="70"/>
        <v>41948.56658564815</v>
      </c>
      <c r="S1519">
        <f t="shared" si="71"/>
        <v>2014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 t="s">
        <v>8336</v>
      </c>
      <c r="P1520" s="9" t="s">
        <v>8337</v>
      </c>
      <c r="Q1520" s="9">
        <f t="shared" si="69"/>
        <v>16221.820046296298</v>
      </c>
      <c r="R1520" s="9">
        <f t="shared" si="70"/>
        <v>41760.8200462963</v>
      </c>
      <c r="S1520">
        <f t="shared" si="71"/>
        <v>2014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 t="s">
        <v>8336</v>
      </c>
      <c r="P1521" s="9" t="s">
        <v>8337</v>
      </c>
      <c r="Q1521" s="9">
        <f t="shared" si="69"/>
        <v>16241.915972222223</v>
      </c>
      <c r="R1521" s="9">
        <f t="shared" si="70"/>
        <v>41782.741701388892</v>
      </c>
      <c r="S1521">
        <f t="shared" si="71"/>
        <v>2014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 t="s">
        <v>8336</v>
      </c>
      <c r="P1522" s="9" t="s">
        <v>8337</v>
      </c>
      <c r="Q1522" s="9">
        <f t="shared" si="69"/>
        <v>16423.166666666668</v>
      </c>
      <c r="R1522" s="9">
        <f t="shared" si="70"/>
        <v>41955.857789351852</v>
      </c>
      <c r="S1522">
        <f t="shared" si="71"/>
        <v>2014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 t="s">
        <v>8336</v>
      </c>
      <c r="P1523" s="9" t="s">
        <v>8337</v>
      </c>
      <c r="Q1523" s="9">
        <f t="shared" si="69"/>
        <v>16959.167719907407</v>
      </c>
      <c r="R1523" s="9">
        <f t="shared" si="70"/>
        <v>42493.167719907404</v>
      </c>
      <c r="S1523">
        <f t="shared" si="71"/>
        <v>2016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 t="s">
        <v>8336</v>
      </c>
      <c r="P1524" s="9" t="s">
        <v>8337</v>
      </c>
      <c r="Q1524" s="9">
        <f t="shared" si="69"/>
        <v>16360.8303125</v>
      </c>
      <c r="R1524" s="9">
        <f t="shared" si="70"/>
        <v>41899.830312500002</v>
      </c>
      <c r="S1524">
        <f t="shared" si="71"/>
        <v>2014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 t="s">
        <v>8336</v>
      </c>
      <c r="P1525" s="9" t="s">
        <v>8337</v>
      </c>
      <c r="Q1525" s="9">
        <f t="shared" si="69"/>
        <v>16427</v>
      </c>
      <c r="R1525" s="9">
        <f t="shared" si="70"/>
        <v>41964.751342592594</v>
      </c>
      <c r="S1525">
        <f t="shared" si="71"/>
        <v>2014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 t="s">
        <v>8336</v>
      </c>
      <c r="P1526" s="9" t="s">
        <v>8337</v>
      </c>
      <c r="Q1526" s="9">
        <f t="shared" si="69"/>
        <v>17217.501041666666</v>
      </c>
      <c r="R1526" s="9">
        <f t="shared" si="70"/>
        <v>42756.501041666663</v>
      </c>
      <c r="S1526">
        <f t="shared" si="71"/>
        <v>2017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 t="s">
        <v>8336</v>
      </c>
      <c r="P1527" s="9" t="s">
        <v>8337</v>
      </c>
      <c r="Q1527" s="9">
        <f t="shared" si="69"/>
        <v>17031.702986111111</v>
      </c>
      <c r="R1527" s="9">
        <f t="shared" si="70"/>
        <v>42570.702986111108</v>
      </c>
      <c r="S1527">
        <f t="shared" si="71"/>
        <v>2016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 t="s">
        <v>8336</v>
      </c>
      <c r="P1528" s="9" t="s">
        <v>8337</v>
      </c>
      <c r="Q1528" s="9">
        <f t="shared" si="69"/>
        <v>16819.276006944445</v>
      </c>
      <c r="R1528" s="9">
        <f t="shared" si="70"/>
        <v>42339.276006944448</v>
      </c>
      <c r="S1528">
        <f t="shared" si="71"/>
        <v>2015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 t="s">
        <v>8336</v>
      </c>
      <c r="P1529" s="9" t="s">
        <v>8337</v>
      </c>
      <c r="Q1529" s="9">
        <f t="shared" si="69"/>
        <v>17239.558865740739</v>
      </c>
      <c r="R1529" s="9">
        <f t="shared" si="70"/>
        <v>42780.600532407407</v>
      </c>
      <c r="S1529">
        <f t="shared" si="71"/>
        <v>2017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 t="s">
        <v>8336</v>
      </c>
      <c r="P1530" s="9" t="s">
        <v>8337</v>
      </c>
      <c r="Q1530" s="9">
        <f t="shared" si="69"/>
        <v>17198</v>
      </c>
      <c r="R1530" s="9">
        <f t="shared" si="70"/>
        <v>42736.732893518521</v>
      </c>
      <c r="S1530">
        <f t="shared" si="71"/>
        <v>2017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 t="s">
        <v>8336</v>
      </c>
      <c r="P1531" s="9" t="s">
        <v>8337</v>
      </c>
      <c r="Q1531" s="9">
        <f t="shared" si="69"/>
        <v>16513.587037037036</v>
      </c>
      <c r="R1531" s="9">
        <f t="shared" si="70"/>
        <v>42052.628703703704</v>
      </c>
      <c r="S1531">
        <f t="shared" si="71"/>
        <v>2015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 t="s">
        <v>8336</v>
      </c>
      <c r="P1532" s="9" t="s">
        <v>8337</v>
      </c>
      <c r="Q1532" s="9">
        <f t="shared" si="69"/>
        <v>16731.767303240744</v>
      </c>
      <c r="R1532" s="9">
        <f t="shared" si="70"/>
        <v>42275.767303240747</v>
      </c>
      <c r="S1532">
        <f t="shared" si="71"/>
        <v>2015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 t="s">
        <v>8336</v>
      </c>
      <c r="P1533" s="9" t="s">
        <v>8337</v>
      </c>
      <c r="Q1533" s="9">
        <f t="shared" si="69"/>
        <v>16405.125</v>
      </c>
      <c r="R1533" s="9">
        <f t="shared" si="70"/>
        <v>41941.802384259259</v>
      </c>
      <c r="S1533">
        <f t="shared" si="71"/>
        <v>2014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 t="s">
        <v>8336</v>
      </c>
      <c r="P1534" s="9" t="s">
        <v>8337</v>
      </c>
      <c r="Q1534" s="9">
        <f t="shared" si="69"/>
        <v>16846.625</v>
      </c>
      <c r="R1534" s="9">
        <f t="shared" si="70"/>
        <v>42391.475289351853</v>
      </c>
      <c r="S1534">
        <f t="shared" si="71"/>
        <v>2016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 t="s">
        <v>8336</v>
      </c>
      <c r="P1535" s="9" t="s">
        <v>8337</v>
      </c>
      <c r="Q1535" s="9">
        <f t="shared" si="69"/>
        <v>16923.165972222221</v>
      </c>
      <c r="R1535" s="9">
        <f t="shared" si="70"/>
        <v>42443.00204861111</v>
      </c>
      <c r="S1535">
        <f t="shared" si="71"/>
        <v>2016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 t="s">
        <v>8336</v>
      </c>
      <c r="P1536" s="9" t="s">
        <v>8337</v>
      </c>
      <c r="Q1536" s="9">
        <f t="shared" si="69"/>
        <v>16682.674328703706</v>
      </c>
      <c r="R1536" s="9">
        <f t="shared" si="70"/>
        <v>42221.67432870371</v>
      </c>
      <c r="S1536">
        <f t="shared" si="71"/>
        <v>2015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 t="s">
        <v>8336</v>
      </c>
      <c r="P1537" s="9" t="s">
        <v>8337</v>
      </c>
      <c r="Q1537" s="9">
        <f t="shared" si="69"/>
        <v>16944.916666666668</v>
      </c>
      <c r="R1537" s="9">
        <f t="shared" si="70"/>
        <v>42484.829062500001</v>
      </c>
      <c r="S1537">
        <f t="shared" si="71"/>
        <v>2016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 t="s">
        <v>8336</v>
      </c>
      <c r="P1538" s="9" t="s">
        <v>8337</v>
      </c>
      <c r="Q1538" s="9">
        <f t="shared" si="69"/>
        <v>16674.802199074074</v>
      </c>
      <c r="R1538" s="9">
        <f t="shared" si="70"/>
        <v>42213.802199074074</v>
      </c>
      <c r="S1538">
        <f t="shared" si="71"/>
        <v>2015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 t="s">
        <v>8336</v>
      </c>
      <c r="P1539" s="9" t="s">
        <v>8337</v>
      </c>
      <c r="Q1539" s="9">
        <f t="shared" ref="Q1539:Q1602" si="72">(((I1539/60)/60)/24)</f>
        <v>17019.75</v>
      </c>
      <c r="R1539" s="9">
        <f t="shared" ref="R1539:R1602" si="73">(((J1539/60)/60)/24)+DATE(1970,1,1)</f>
        <v>42552.315127314811</v>
      </c>
      <c r="S1539">
        <f t="shared" ref="S1539:S1602" si="74">YEAR(R1539)</f>
        <v>2016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 t="s">
        <v>8336</v>
      </c>
      <c r="P1540" s="9" t="s">
        <v>8337</v>
      </c>
      <c r="Q1540" s="9">
        <f t="shared" si="72"/>
        <v>16457.782060185185</v>
      </c>
      <c r="R1540" s="9">
        <f t="shared" si="73"/>
        <v>41981.782060185185</v>
      </c>
      <c r="S1540">
        <f t="shared" si="74"/>
        <v>2014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 t="s">
        <v>8336</v>
      </c>
      <c r="P1541" s="9" t="s">
        <v>8337</v>
      </c>
      <c r="Q1541" s="9">
        <f t="shared" si="72"/>
        <v>17169.919201388886</v>
      </c>
      <c r="R1541" s="9">
        <f t="shared" si="73"/>
        <v>42705.919201388882</v>
      </c>
      <c r="S1541">
        <f t="shared" si="74"/>
        <v>2016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 t="s">
        <v>8336</v>
      </c>
      <c r="P1542" s="9" t="s">
        <v>8337</v>
      </c>
      <c r="Q1542" s="9">
        <f t="shared" si="72"/>
        <v>16400.052083333332</v>
      </c>
      <c r="R1542" s="9">
        <f t="shared" si="73"/>
        <v>41939.00712962963</v>
      </c>
      <c r="S1542">
        <f t="shared" si="74"/>
        <v>2014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 t="s">
        <v>8336</v>
      </c>
      <c r="P1543" s="9" t="s">
        <v>8341</v>
      </c>
      <c r="Q1543" s="9">
        <f t="shared" si="72"/>
        <v>16435.712245370371</v>
      </c>
      <c r="R1543" s="9">
        <f t="shared" si="73"/>
        <v>41974.712245370371</v>
      </c>
      <c r="S1543">
        <f t="shared" si="74"/>
        <v>2014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 t="s">
        <v>8336</v>
      </c>
      <c r="P1544" s="9" t="s">
        <v>8341</v>
      </c>
      <c r="Q1544" s="9">
        <f t="shared" si="72"/>
        <v>16616.996527777777</v>
      </c>
      <c r="R1544" s="9">
        <f t="shared" si="73"/>
        <v>42170.996527777781</v>
      </c>
      <c r="S1544">
        <f t="shared" si="74"/>
        <v>2015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 t="s">
        <v>8336</v>
      </c>
      <c r="P1545" s="9" t="s">
        <v>8341</v>
      </c>
      <c r="Q1545" s="9">
        <f t="shared" si="72"/>
        <v>16396.551319444443</v>
      </c>
      <c r="R1545" s="9">
        <f t="shared" si="73"/>
        <v>41935.509652777779</v>
      </c>
      <c r="S1545">
        <f t="shared" si="74"/>
        <v>2014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 t="s">
        <v>8336</v>
      </c>
      <c r="P1546" s="9" t="s">
        <v>8341</v>
      </c>
      <c r="Q1546" s="9">
        <f t="shared" si="72"/>
        <v>16526.012500000001</v>
      </c>
      <c r="R1546" s="9">
        <f t="shared" si="73"/>
        <v>42053.051203703704</v>
      </c>
      <c r="S1546">
        <f t="shared" si="74"/>
        <v>2015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 t="s">
        <v>8336</v>
      </c>
      <c r="P1547" s="9" t="s">
        <v>8341</v>
      </c>
      <c r="Q1547" s="9">
        <f t="shared" si="72"/>
        <v>16496.886111111111</v>
      </c>
      <c r="R1547" s="9">
        <f t="shared" si="73"/>
        <v>42031.884652777779</v>
      </c>
      <c r="S1547">
        <f t="shared" si="74"/>
        <v>2015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 t="s">
        <v>8336</v>
      </c>
      <c r="P1548" s="9" t="s">
        <v>8341</v>
      </c>
      <c r="Q1548" s="9">
        <f t="shared" si="72"/>
        <v>16330.212951388887</v>
      </c>
      <c r="R1548" s="9">
        <f t="shared" si="73"/>
        <v>41839.212951388887</v>
      </c>
      <c r="S1548">
        <f t="shared" si="74"/>
        <v>2014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 t="s">
        <v>8336</v>
      </c>
      <c r="P1549" s="9" t="s">
        <v>8341</v>
      </c>
      <c r="Q1549" s="9">
        <f t="shared" si="72"/>
        <v>17220.426875000001</v>
      </c>
      <c r="R1549" s="9">
        <f t="shared" si="73"/>
        <v>42782.426875000005</v>
      </c>
      <c r="S1549">
        <f t="shared" si="74"/>
        <v>2017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 t="s">
        <v>8336</v>
      </c>
      <c r="P1550" s="9" t="s">
        <v>8341</v>
      </c>
      <c r="Q1550" s="9">
        <f t="shared" si="72"/>
        <v>16747.923842592591</v>
      </c>
      <c r="R1550" s="9">
        <f t="shared" si="73"/>
        <v>42286.88217592593</v>
      </c>
      <c r="S1550">
        <f t="shared" si="74"/>
        <v>2015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 t="s">
        <v>8336</v>
      </c>
      <c r="P1551" s="9" t="s">
        <v>8341</v>
      </c>
      <c r="Q1551" s="9">
        <f t="shared" si="72"/>
        <v>16742.177766203702</v>
      </c>
      <c r="R1551" s="9">
        <f t="shared" si="73"/>
        <v>42281.136099537034</v>
      </c>
      <c r="S1551">
        <f t="shared" si="74"/>
        <v>2015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 t="s">
        <v>8336</v>
      </c>
      <c r="P1552" s="9" t="s">
        <v>8341</v>
      </c>
      <c r="Q1552" s="9">
        <f t="shared" si="72"/>
        <v>16933.449467592593</v>
      </c>
      <c r="R1552" s="9">
        <f t="shared" si="73"/>
        <v>42472.449467592596</v>
      </c>
      <c r="S1552">
        <f t="shared" si="74"/>
        <v>2016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 t="s">
        <v>8336</v>
      </c>
      <c r="P1553" s="9" t="s">
        <v>8341</v>
      </c>
      <c r="Q1553" s="9">
        <f t="shared" si="72"/>
        <v>16582.824525462962</v>
      </c>
      <c r="R1553" s="9">
        <f t="shared" si="73"/>
        <v>42121.824525462958</v>
      </c>
      <c r="S1553">
        <f t="shared" si="74"/>
        <v>2015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 t="s">
        <v>8336</v>
      </c>
      <c r="P1554" s="9" t="s">
        <v>8341</v>
      </c>
      <c r="Q1554" s="9">
        <f t="shared" si="72"/>
        <v>16344.165972222223</v>
      </c>
      <c r="R1554" s="9">
        <f t="shared" si="73"/>
        <v>41892.688750000001</v>
      </c>
      <c r="S1554">
        <f t="shared" si="74"/>
        <v>2014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 t="s">
        <v>8336</v>
      </c>
      <c r="P1555" s="9" t="s">
        <v>8341</v>
      </c>
      <c r="Q1555" s="9">
        <f t="shared" si="72"/>
        <v>16680.28295138889</v>
      </c>
      <c r="R1555" s="9">
        <f t="shared" si="73"/>
        <v>42219.282951388886</v>
      </c>
      <c r="S1555">
        <f t="shared" si="74"/>
        <v>2015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 t="s">
        <v>8336</v>
      </c>
      <c r="P1556" s="9" t="s">
        <v>8341</v>
      </c>
      <c r="Q1556" s="9">
        <f t="shared" si="72"/>
        <v>16649.252199074075</v>
      </c>
      <c r="R1556" s="9">
        <f t="shared" si="73"/>
        <v>42188.252199074079</v>
      </c>
      <c r="S1556">
        <f t="shared" si="74"/>
        <v>2015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 t="s">
        <v>8336</v>
      </c>
      <c r="P1557" s="9" t="s">
        <v>8341</v>
      </c>
      <c r="Q1557" s="9">
        <f t="shared" si="72"/>
        <v>16695.708333333332</v>
      </c>
      <c r="R1557" s="9">
        <f t="shared" si="73"/>
        <v>42241.613796296297</v>
      </c>
      <c r="S1557">
        <f t="shared" si="74"/>
        <v>2015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 t="s">
        <v>8336</v>
      </c>
      <c r="P1558" s="9" t="s">
        <v>8341</v>
      </c>
      <c r="Q1558" s="9">
        <f t="shared" si="72"/>
        <v>16986.153055555555</v>
      </c>
      <c r="R1558" s="9">
        <f t="shared" si="73"/>
        <v>42525.153055555551</v>
      </c>
      <c r="S1558">
        <f t="shared" si="74"/>
        <v>2016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 t="s">
        <v>8336</v>
      </c>
      <c r="P1559" s="9" t="s">
        <v>8341</v>
      </c>
      <c r="Q1559" s="9">
        <f t="shared" si="72"/>
        <v>16333.653159722222</v>
      </c>
      <c r="R1559" s="9">
        <f t="shared" si="73"/>
        <v>41871.65315972222</v>
      </c>
      <c r="S1559">
        <f t="shared" si="74"/>
        <v>2014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 t="s">
        <v>8336</v>
      </c>
      <c r="P1560" s="9" t="s">
        <v>8341</v>
      </c>
      <c r="Q1560" s="9">
        <f t="shared" si="72"/>
        <v>16675.508333333335</v>
      </c>
      <c r="R1560" s="9">
        <f t="shared" si="73"/>
        <v>42185.397673611107</v>
      </c>
      <c r="S1560">
        <f t="shared" si="74"/>
        <v>2015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 t="s">
        <v>8336</v>
      </c>
      <c r="P1561" s="9" t="s">
        <v>8341</v>
      </c>
      <c r="Q1561" s="9">
        <f t="shared" si="72"/>
        <v>16554.053229166664</v>
      </c>
      <c r="R1561" s="9">
        <f t="shared" si="73"/>
        <v>42108.05322916666</v>
      </c>
      <c r="S1561">
        <f t="shared" si="74"/>
        <v>2015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 t="s">
        <v>8336</v>
      </c>
      <c r="P1562" s="9" t="s">
        <v>8341</v>
      </c>
      <c r="Q1562" s="9">
        <f t="shared" si="72"/>
        <v>16387.062418981481</v>
      </c>
      <c r="R1562" s="9">
        <f t="shared" si="73"/>
        <v>41936.020752314813</v>
      </c>
      <c r="S1562">
        <f t="shared" si="74"/>
        <v>2014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 t="s">
        <v>8320</v>
      </c>
      <c r="P1563" s="9" t="s">
        <v>8342</v>
      </c>
      <c r="Q1563" s="9">
        <f t="shared" si="72"/>
        <v>16016.083368055557</v>
      </c>
      <c r="R1563" s="9">
        <f t="shared" si="73"/>
        <v>41555.041701388887</v>
      </c>
      <c r="S1563">
        <f t="shared" si="74"/>
        <v>2013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 t="s">
        <v>8320</v>
      </c>
      <c r="P1564" s="9" t="s">
        <v>8342</v>
      </c>
      <c r="Q1564" s="9">
        <f t="shared" si="72"/>
        <v>14580.034722222221</v>
      </c>
      <c r="R1564" s="9">
        <f t="shared" si="73"/>
        <v>40079.566157407404</v>
      </c>
      <c r="S1564">
        <f t="shared" si="74"/>
        <v>2009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 t="s">
        <v>8320</v>
      </c>
      <c r="P1565" s="9" t="s">
        <v>8342</v>
      </c>
      <c r="Q1565" s="9">
        <f t="shared" si="72"/>
        <v>16143.700821759259</v>
      </c>
      <c r="R1565" s="9">
        <f t="shared" si="73"/>
        <v>41652.742488425924</v>
      </c>
      <c r="S1565">
        <f t="shared" si="74"/>
        <v>2014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 t="s">
        <v>8320</v>
      </c>
      <c r="P1566" s="9" t="s">
        <v>8342</v>
      </c>
      <c r="Q1566" s="9">
        <f t="shared" si="72"/>
        <v>16583.836805555555</v>
      </c>
      <c r="R1566" s="9">
        <f t="shared" si="73"/>
        <v>42121.367002314815</v>
      </c>
      <c r="S1566">
        <f t="shared" si="74"/>
        <v>2015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 t="s">
        <v>8320</v>
      </c>
      <c r="P1567" s="9" t="s">
        <v>8342</v>
      </c>
      <c r="Q1567" s="9">
        <f t="shared" si="72"/>
        <v>15133.729872685186</v>
      </c>
      <c r="R1567" s="9">
        <f t="shared" si="73"/>
        <v>40672.729872685188</v>
      </c>
      <c r="S1567">
        <f t="shared" si="74"/>
        <v>2011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 t="s">
        <v>8320</v>
      </c>
      <c r="P1568" s="9" t="s">
        <v>8342</v>
      </c>
      <c r="Q1568" s="9">
        <f t="shared" si="72"/>
        <v>17009.916666666668</v>
      </c>
      <c r="R1568" s="9">
        <f t="shared" si="73"/>
        <v>42549.916712962964</v>
      </c>
      <c r="S1568">
        <f t="shared" si="74"/>
        <v>2016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 t="s">
        <v>8320</v>
      </c>
      <c r="P1569" s="9" t="s">
        <v>8342</v>
      </c>
      <c r="Q1569" s="9">
        <f t="shared" si="72"/>
        <v>16118</v>
      </c>
      <c r="R1569" s="9">
        <f t="shared" si="73"/>
        <v>41671.936863425923</v>
      </c>
      <c r="S1569">
        <f t="shared" si="74"/>
        <v>2014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 t="s">
        <v>8320</v>
      </c>
      <c r="P1570" s="9" t="s">
        <v>8342</v>
      </c>
      <c r="Q1570" s="9">
        <f t="shared" si="72"/>
        <v>16428.062326388888</v>
      </c>
      <c r="R1570" s="9">
        <f t="shared" si="73"/>
        <v>41962.062326388885</v>
      </c>
      <c r="S1570">
        <f t="shared" si="74"/>
        <v>2014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 t="s">
        <v>8320</v>
      </c>
      <c r="P1571" s="9" t="s">
        <v>8342</v>
      </c>
      <c r="Q1571" s="9">
        <f t="shared" si="72"/>
        <v>15850.679560185185</v>
      </c>
      <c r="R1571" s="9">
        <f t="shared" si="73"/>
        <v>41389.679560185185</v>
      </c>
      <c r="S1571">
        <f t="shared" si="74"/>
        <v>2013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 t="s">
        <v>8320</v>
      </c>
      <c r="P1572" s="9" t="s">
        <v>8342</v>
      </c>
      <c r="Q1572" s="9">
        <f t="shared" si="72"/>
        <v>16899.77178240741</v>
      </c>
      <c r="R1572" s="9">
        <f t="shared" si="73"/>
        <v>42438.813449074078</v>
      </c>
      <c r="S1572">
        <f t="shared" si="74"/>
        <v>2016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 t="s">
        <v>8320</v>
      </c>
      <c r="P1573" s="9" t="s">
        <v>8342</v>
      </c>
      <c r="Q1573" s="9">
        <f t="shared" si="72"/>
        <v>16605.769479166669</v>
      </c>
      <c r="R1573" s="9">
        <f t="shared" si="73"/>
        <v>42144.769479166673</v>
      </c>
      <c r="S1573">
        <f t="shared" si="74"/>
        <v>2015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 t="s">
        <v>8320</v>
      </c>
      <c r="P1574" s="9" t="s">
        <v>8342</v>
      </c>
      <c r="Q1574" s="9">
        <f t="shared" si="72"/>
        <v>16859.999305555557</v>
      </c>
      <c r="R1574" s="9">
        <f t="shared" si="73"/>
        <v>42404.033090277779</v>
      </c>
      <c r="S1574">
        <f t="shared" si="74"/>
        <v>2016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 t="s">
        <v>8320</v>
      </c>
      <c r="P1575" s="9" t="s">
        <v>8342</v>
      </c>
      <c r="Q1575" s="9">
        <f t="shared" si="72"/>
        <v>17257.165972222221</v>
      </c>
      <c r="R1575" s="9">
        <f t="shared" si="73"/>
        <v>42786.000023148154</v>
      </c>
      <c r="S1575">
        <f t="shared" si="74"/>
        <v>2017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 t="s">
        <v>8320</v>
      </c>
      <c r="P1576" s="9" t="s">
        <v>8342</v>
      </c>
      <c r="Q1576" s="9">
        <f t="shared" si="72"/>
        <v>16483.927418981482</v>
      </c>
      <c r="R1576" s="9">
        <f t="shared" si="73"/>
        <v>42017.927418981482</v>
      </c>
      <c r="S1576">
        <f t="shared" si="74"/>
        <v>2015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 t="s">
        <v>8320</v>
      </c>
      <c r="P1577" s="9" t="s">
        <v>8342</v>
      </c>
      <c r="Q1577" s="9">
        <f t="shared" si="72"/>
        <v>16260.52425925926</v>
      </c>
      <c r="R1577" s="9">
        <f t="shared" si="73"/>
        <v>41799.524259259262</v>
      </c>
      <c r="S1577">
        <f t="shared" si="74"/>
        <v>2014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 t="s">
        <v>8320</v>
      </c>
      <c r="P1578" s="9" t="s">
        <v>8342</v>
      </c>
      <c r="Q1578" s="9">
        <f t="shared" si="72"/>
        <v>16616.879259259258</v>
      </c>
      <c r="R1578" s="9">
        <f t="shared" si="73"/>
        <v>42140.879259259258</v>
      </c>
      <c r="S1578">
        <f t="shared" si="74"/>
        <v>2015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 t="s">
        <v>8320</v>
      </c>
      <c r="P1579" s="9" t="s">
        <v>8342</v>
      </c>
      <c r="Q1579" s="9">
        <f t="shared" si="72"/>
        <v>15545.847777777779</v>
      </c>
      <c r="R1579" s="9">
        <f t="shared" si="73"/>
        <v>41054.847777777781</v>
      </c>
      <c r="S1579">
        <f t="shared" si="74"/>
        <v>2012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 t="s">
        <v>8320</v>
      </c>
      <c r="P1580" s="9" t="s">
        <v>8342</v>
      </c>
      <c r="Q1580" s="9">
        <f t="shared" si="72"/>
        <v>14854.083333333334</v>
      </c>
      <c r="R1580" s="9">
        <f t="shared" si="73"/>
        <v>40399.065868055557</v>
      </c>
      <c r="S1580">
        <f t="shared" si="74"/>
        <v>2010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 t="s">
        <v>8320</v>
      </c>
      <c r="P1581" s="9" t="s">
        <v>8342</v>
      </c>
      <c r="Q1581" s="9">
        <f t="shared" si="72"/>
        <v>15945.996423611112</v>
      </c>
      <c r="R1581" s="9">
        <f t="shared" si="73"/>
        <v>41481.996423611112</v>
      </c>
      <c r="S1581">
        <f t="shared" si="74"/>
        <v>2013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 t="s">
        <v>8320</v>
      </c>
      <c r="P1582" s="9" t="s">
        <v>8342</v>
      </c>
      <c r="Q1582" s="9">
        <f t="shared" si="72"/>
        <v>15481.050069444447</v>
      </c>
      <c r="R1582" s="9">
        <f t="shared" si="73"/>
        <v>40990.050069444449</v>
      </c>
      <c r="S1582">
        <f t="shared" si="74"/>
        <v>2012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 t="s">
        <v>8336</v>
      </c>
      <c r="P1583" s="9" t="s">
        <v>8343</v>
      </c>
      <c r="Q1583" s="9">
        <f t="shared" si="72"/>
        <v>16788.448958333334</v>
      </c>
      <c r="R1583" s="9">
        <f t="shared" si="73"/>
        <v>42325.448958333334</v>
      </c>
      <c r="S1583">
        <f t="shared" si="74"/>
        <v>2015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 t="s">
        <v>8336</v>
      </c>
      <c r="P1584" s="9" t="s">
        <v>8343</v>
      </c>
      <c r="Q1584" s="9">
        <f t="shared" si="72"/>
        <v>16734.888888888887</v>
      </c>
      <c r="R1584" s="9">
        <f t="shared" si="73"/>
        <v>42246.789965277778</v>
      </c>
      <c r="S1584">
        <f t="shared" si="74"/>
        <v>2015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 t="s">
        <v>8336</v>
      </c>
      <c r="P1585" s="9" t="s">
        <v>8343</v>
      </c>
      <c r="Q1585" s="9">
        <f t="shared" si="72"/>
        <v>16338.904988425928</v>
      </c>
      <c r="R1585" s="9">
        <f t="shared" si="73"/>
        <v>41877.904988425929</v>
      </c>
      <c r="S1585">
        <f t="shared" si="74"/>
        <v>2014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 t="s">
        <v>8336</v>
      </c>
      <c r="P1586" s="9" t="s">
        <v>8343</v>
      </c>
      <c r="Q1586" s="9">
        <f t="shared" si="72"/>
        <v>16220.64931712963</v>
      </c>
      <c r="R1586" s="9">
        <f t="shared" si="73"/>
        <v>41779.649317129632</v>
      </c>
      <c r="S1586">
        <f t="shared" si="74"/>
        <v>2014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 t="s">
        <v>8336</v>
      </c>
      <c r="P1587" s="9" t="s">
        <v>8343</v>
      </c>
      <c r="Q1587" s="9">
        <f t="shared" si="72"/>
        <v>17160.458333333332</v>
      </c>
      <c r="R1587" s="9">
        <f t="shared" si="73"/>
        <v>42707.895462962959</v>
      </c>
      <c r="S1587">
        <f t="shared" si="74"/>
        <v>2016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 t="s">
        <v>8336</v>
      </c>
      <c r="P1588" s="9" t="s">
        <v>8343</v>
      </c>
      <c r="Q1588" s="9">
        <f t="shared" si="72"/>
        <v>16530.062754629631</v>
      </c>
      <c r="R1588" s="9">
        <f t="shared" si="73"/>
        <v>42069.104421296302</v>
      </c>
      <c r="S1588">
        <f t="shared" si="74"/>
        <v>2015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 t="s">
        <v>8336</v>
      </c>
      <c r="P1589" s="9" t="s">
        <v>8343</v>
      </c>
      <c r="Q1589" s="9">
        <f t="shared" si="72"/>
        <v>16417.950983796298</v>
      </c>
      <c r="R1589" s="9">
        <f t="shared" si="73"/>
        <v>41956.950983796298</v>
      </c>
      <c r="S1589">
        <f t="shared" si="74"/>
        <v>2014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 t="s">
        <v>8336</v>
      </c>
      <c r="P1590" s="9" t="s">
        <v>8343</v>
      </c>
      <c r="Q1590" s="9">
        <f t="shared" si="72"/>
        <v>16466.841666666667</v>
      </c>
      <c r="R1590" s="9">
        <f t="shared" si="73"/>
        <v>42005.24998842593</v>
      </c>
      <c r="S1590">
        <f t="shared" si="74"/>
        <v>2015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 t="s">
        <v>8336</v>
      </c>
      <c r="P1591" s="9" t="s">
        <v>8343</v>
      </c>
      <c r="Q1591" s="9">
        <f t="shared" si="72"/>
        <v>16717.984791666666</v>
      </c>
      <c r="R1591" s="9">
        <f t="shared" si="73"/>
        <v>42256.984791666662</v>
      </c>
      <c r="S1591">
        <f t="shared" si="74"/>
        <v>2015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 t="s">
        <v>8336</v>
      </c>
      <c r="P1592" s="9" t="s">
        <v>8343</v>
      </c>
      <c r="Q1592" s="9">
        <f t="shared" si="72"/>
        <v>16701.857222222221</v>
      </c>
      <c r="R1592" s="9">
        <f t="shared" si="73"/>
        <v>42240.857222222221</v>
      </c>
      <c r="S1592">
        <f t="shared" si="74"/>
        <v>2015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 t="s">
        <v>8336</v>
      </c>
      <c r="P1593" s="9" t="s">
        <v>8343</v>
      </c>
      <c r="Q1593" s="9">
        <f t="shared" si="72"/>
        <v>16894.684502314816</v>
      </c>
      <c r="R1593" s="9">
        <f t="shared" si="73"/>
        <v>42433.726168981477</v>
      </c>
      <c r="S1593">
        <f t="shared" si="74"/>
        <v>2016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 t="s">
        <v>8336</v>
      </c>
      <c r="P1594" s="9" t="s">
        <v>8343</v>
      </c>
      <c r="Q1594" s="9">
        <f t="shared" si="72"/>
        <v>16522.031076388888</v>
      </c>
      <c r="R1594" s="9">
        <f t="shared" si="73"/>
        <v>42046.072743055556</v>
      </c>
      <c r="S1594">
        <f t="shared" si="74"/>
        <v>2015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 t="s">
        <v>8336</v>
      </c>
      <c r="P1595" s="9" t="s">
        <v>8343</v>
      </c>
      <c r="Q1595" s="9">
        <f t="shared" si="72"/>
        <v>16494.845543981482</v>
      </c>
      <c r="R1595" s="9">
        <f t="shared" si="73"/>
        <v>42033.845543981486</v>
      </c>
      <c r="S1595">
        <f t="shared" si="74"/>
        <v>2015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 t="s">
        <v>8336</v>
      </c>
      <c r="P1596" s="9" t="s">
        <v>8343</v>
      </c>
      <c r="Q1596" s="9">
        <f t="shared" si="72"/>
        <v>16936.681249999998</v>
      </c>
      <c r="R1596" s="9">
        <f t="shared" si="73"/>
        <v>42445.712754629625</v>
      </c>
      <c r="S1596">
        <f t="shared" si="74"/>
        <v>2016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 t="s">
        <v>8336</v>
      </c>
      <c r="P1597" s="9" t="s">
        <v>8343</v>
      </c>
      <c r="Q1597" s="9">
        <f t="shared" si="72"/>
        <v>16239.842361111112</v>
      </c>
      <c r="R1597" s="9">
        <f t="shared" si="73"/>
        <v>41780.050092592595</v>
      </c>
      <c r="S1597">
        <f t="shared" si="74"/>
        <v>2014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 t="s">
        <v>8336</v>
      </c>
      <c r="P1598" s="9" t="s">
        <v>8343</v>
      </c>
      <c r="Q1598" s="9">
        <f t="shared" si="72"/>
        <v>16417.471863425926</v>
      </c>
      <c r="R1598" s="9">
        <f t="shared" si="73"/>
        <v>41941.430196759262</v>
      </c>
      <c r="S1598">
        <f t="shared" si="74"/>
        <v>2014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 t="s">
        <v>8336</v>
      </c>
      <c r="P1599" s="9" t="s">
        <v>8343</v>
      </c>
      <c r="Q1599" s="9">
        <f t="shared" si="72"/>
        <v>17064.354131944445</v>
      </c>
      <c r="R1599" s="9">
        <f t="shared" si="73"/>
        <v>42603.354131944448</v>
      </c>
      <c r="S1599">
        <f t="shared" si="74"/>
        <v>2016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 t="s">
        <v>8336</v>
      </c>
      <c r="P1600" s="9" t="s">
        <v>8343</v>
      </c>
      <c r="Q1600" s="9">
        <f t="shared" si="72"/>
        <v>16642.667337962961</v>
      </c>
      <c r="R1600" s="9">
        <f t="shared" si="73"/>
        <v>42151.667337962965</v>
      </c>
      <c r="S1600">
        <f t="shared" si="74"/>
        <v>2015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 t="s">
        <v>8336</v>
      </c>
      <c r="P1601" s="9" t="s">
        <v>8343</v>
      </c>
      <c r="Q1601" s="9">
        <f t="shared" si="72"/>
        <v>16899.497407407409</v>
      </c>
      <c r="R1601" s="9">
        <f t="shared" si="73"/>
        <v>42438.53907407407</v>
      </c>
      <c r="S1601">
        <f t="shared" si="74"/>
        <v>2016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 t="s">
        <v>8336</v>
      </c>
      <c r="P1602" s="9" t="s">
        <v>8343</v>
      </c>
      <c r="Q1602" s="9">
        <f t="shared" si="72"/>
        <v>16266.215972222222</v>
      </c>
      <c r="R1602" s="9">
        <f t="shared" si="73"/>
        <v>41791.057314814818</v>
      </c>
      <c r="S1602">
        <f t="shared" si="74"/>
        <v>2014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 t="s">
        <v>8323</v>
      </c>
      <c r="P1603" s="9" t="s">
        <v>8324</v>
      </c>
      <c r="Q1603" s="9">
        <f t="shared" ref="Q1603:Q1666" si="75">(((I1603/60)/60)/24)</f>
        <v>15099.092974537038</v>
      </c>
      <c r="R1603" s="9">
        <f t="shared" ref="R1603:R1666" si="76">(((J1603/60)/60)/24)+DATE(1970,1,1)</f>
        <v>40638.092974537038</v>
      </c>
      <c r="S1603">
        <f t="shared" ref="S1603:S1666" si="77">YEAR(R1603)</f>
        <v>2011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 t="s">
        <v>8323</v>
      </c>
      <c r="P1604" s="9" t="s">
        <v>8324</v>
      </c>
      <c r="Q1604" s="9">
        <f t="shared" si="75"/>
        <v>15261.958333333334</v>
      </c>
      <c r="R1604" s="9">
        <f t="shared" si="76"/>
        <v>40788.297650462962</v>
      </c>
      <c r="S1604">
        <f t="shared" si="77"/>
        <v>2011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 t="s">
        <v>8323</v>
      </c>
      <c r="P1605" s="9" t="s">
        <v>8324</v>
      </c>
      <c r="Q1605" s="9">
        <f t="shared" si="75"/>
        <v>15367.169664351852</v>
      </c>
      <c r="R1605" s="9">
        <f t="shared" si="76"/>
        <v>40876.169664351852</v>
      </c>
      <c r="S1605">
        <f t="shared" si="77"/>
        <v>2011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 t="s">
        <v>8323</v>
      </c>
      <c r="P1606" s="9" t="s">
        <v>8324</v>
      </c>
      <c r="Q1606" s="9">
        <f t="shared" si="75"/>
        <v>15416.803645833332</v>
      </c>
      <c r="R1606" s="9">
        <f t="shared" si="76"/>
        <v>40945.845312500001</v>
      </c>
      <c r="S1606">
        <f t="shared" si="77"/>
        <v>2012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 t="s">
        <v>8323</v>
      </c>
      <c r="P1607" s="9" t="s">
        <v>8324</v>
      </c>
      <c r="Q1607" s="9">
        <f t="shared" si="75"/>
        <v>15187.291666666666</v>
      </c>
      <c r="R1607" s="9">
        <f t="shared" si="76"/>
        <v>40747.012881944444</v>
      </c>
      <c r="S1607">
        <f t="shared" si="77"/>
        <v>2011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 t="s">
        <v>8323</v>
      </c>
      <c r="P1608" s="9" t="s">
        <v>8324</v>
      </c>
      <c r="Q1608" s="9">
        <f t="shared" si="75"/>
        <v>15057.069884259259</v>
      </c>
      <c r="R1608" s="9">
        <f t="shared" si="76"/>
        <v>40536.111550925925</v>
      </c>
      <c r="S1608">
        <f t="shared" si="77"/>
        <v>2010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 t="s">
        <v>8323</v>
      </c>
      <c r="P1609" s="9" t="s">
        <v>8324</v>
      </c>
      <c r="Q1609" s="9">
        <f t="shared" si="75"/>
        <v>15505.808460648148</v>
      </c>
      <c r="R1609" s="9">
        <f t="shared" si="76"/>
        <v>41053.80846064815</v>
      </c>
      <c r="S1609">
        <f t="shared" si="77"/>
        <v>2012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 t="s">
        <v>8323</v>
      </c>
      <c r="P1610" s="9" t="s">
        <v>8324</v>
      </c>
      <c r="Q1610" s="9">
        <f t="shared" si="75"/>
        <v>16071.22638888889</v>
      </c>
      <c r="R1610" s="9">
        <f t="shared" si="76"/>
        <v>41607.83085648148</v>
      </c>
      <c r="S1610">
        <f t="shared" si="77"/>
        <v>2013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 t="s">
        <v>8323</v>
      </c>
      <c r="P1611" s="9" t="s">
        <v>8324</v>
      </c>
      <c r="Q1611" s="9">
        <f t="shared" si="75"/>
        <v>15280.333333333334</v>
      </c>
      <c r="R1611" s="9">
        <f t="shared" si="76"/>
        <v>40796.001261574071</v>
      </c>
      <c r="S1611">
        <f t="shared" si="77"/>
        <v>2011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 t="s">
        <v>8323</v>
      </c>
      <c r="P1612" s="9" t="s">
        <v>8324</v>
      </c>
      <c r="Q1612" s="9">
        <f t="shared" si="75"/>
        <v>15689.924884259259</v>
      </c>
      <c r="R1612" s="9">
        <f t="shared" si="76"/>
        <v>41228.924884259257</v>
      </c>
      <c r="S1612">
        <f t="shared" si="77"/>
        <v>2012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 t="s">
        <v>8323</v>
      </c>
      <c r="P1613" s="9" t="s">
        <v>8324</v>
      </c>
      <c r="Q1613" s="9">
        <f t="shared" si="75"/>
        <v>15861.000370370371</v>
      </c>
      <c r="R1613" s="9">
        <f t="shared" si="76"/>
        <v>41409.00037037037</v>
      </c>
      <c r="S1613">
        <f t="shared" si="77"/>
        <v>2013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 t="s">
        <v>8323</v>
      </c>
      <c r="P1614" s="9" t="s">
        <v>8324</v>
      </c>
      <c r="Q1614" s="9">
        <f t="shared" si="75"/>
        <v>15707.874814814815</v>
      </c>
      <c r="R1614" s="9">
        <f t="shared" si="76"/>
        <v>41246.874814814815</v>
      </c>
      <c r="S1614">
        <f t="shared" si="77"/>
        <v>2012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 t="s">
        <v>8323</v>
      </c>
      <c r="P1615" s="9" t="s">
        <v>8324</v>
      </c>
      <c r="Q1615" s="9">
        <f t="shared" si="75"/>
        <v>15543.069467592593</v>
      </c>
      <c r="R1615" s="9">
        <f t="shared" si="76"/>
        <v>41082.069467592592</v>
      </c>
      <c r="S1615">
        <f t="shared" si="77"/>
        <v>2012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 t="s">
        <v>8323</v>
      </c>
      <c r="P1616" s="9" t="s">
        <v>8324</v>
      </c>
      <c r="Q1616" s="9">
        <f t="shared" si="75"/>
        <v>16285.708333333334</v>
      </c>
      <c r="R1616" s="9">
        <f t="shared" si="76"/>
        <v>41794.981122685182</v>
      </c>
      <c r="S1616">
        <f t="shared" si="77"/>
        <v>2014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 t="s">
        <v>8323</v>
      </c>
      <c r="P1617" s="9" t="s">
        <v>8324</v>
      </c>
      <c r="Q1617" s="9">
        <f t="shared" si="75"/>
        <v>15321.092546296297</v>
      </c>
      <c r="R1617" s="9">
        <f t="shared" si="76"/>
        <v>40845.050879629627</v>
      </c>
      <c r="S1617">
        <f t="shared" si="77"/>
        <v>2011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 t="s">
        <v>8323</v>
      </c>
      <c r="P1618" s="9" t="s">
        <v>8324</v>
      </c>
      <c r="Q1618" s="9">
        <f t="shared" si="75"/>
        <v>15666.916666666666</v>
      </c>
      <c r="R1618" s="9">
        <f t="shared" si="76"/>
        <v>41194.715520833335</v>
      </c>
      <c r="S1618">
        <f t="shared" si="77"/>
        <v>2012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 t="s">
        <v>8323</v>
      </c>
      <c r="P1619" s="9" t="s">
        <v>8324</v>
      </c>
      <c r="Q1619" s="9">
        <f t="shared" si="75"/>
        <v>16010.791666666666</v>
      </c>
      <c r="R1619" s="9">
        <f t="shared" si="76"/>
        <v>41546.664212962962</v>
      </c>
      <c r="S1619">
        <f t="shared" si="77"/>
        <v>2013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 t="s">
        <v>8323</v>
      </c>
      <c r="P1620" s="9" t="s">
        <v>8324</v>
      </c>
      <c r="Q1620" s="9">
        <f t="shared" si="75"/>
        <v>15772.654340277777</v>
      </c>
      <c r="R1620" s="9">
        <f t="shared" si="76"/>
        <v>41301.654340277775</v>
      </c>
      <c r="S1620">
        <f t="shared" si="77"/>
        <v>2013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 t="s">
        <v>8323</v>
      </c>
      <c r="P1621" s="9" t="s">
        <v>8324</v>
      </c>
      <c r="Q1621" s="9">
        <f t="shared" si="75"/>
        <v>16328.186180555558</v>
      </c>
      <c r="R1621" s="9">
        <f t="shared" si="76"/>
        <v>41876.18618055556</v>
      </c>
      <c r="S1621">
        <f t="shared" si="77"/>
        <v>2014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 t="s">
        <v>8323</v>
      </c>
      <c r="P1622" s="9" t="s">
        <v>8324</v>
      </c>
      <c r="Q1622" s="9">
        <f t="shared" si="75"/>
        <v>15759.339583333334</v>
      </c>
      <c r="R1622" s="9">
        <f t="shared" si="76"/>
        <v>41321.339583333334</v>
      </c>
      <c r="S1622">
        <f t="shared" si="77"/>
        <v>2013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 t="s">
        <v>8323</v>
      </c>
      <c r="P1623" s="9" t="s">
        <v>8324</v>
      </c>
      <c r="Q1623" s="9">
        <f t="shared" si="75"/>
        <v>15488.165972222223</v>
      </c>
      <c r="R1623" s="9">
        <f t="shared" si="76"/>
        <v>41003.60665509259</v>
      </c>
      <c r="S1623">
        <f t="shared" si="77"/>
        <v>2012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 t="s">
        <v>8323</v>
      </c>
      <c r="P1624" s="9" t="s">
        <v>8324</v>
      </c>
      <c r="Q1624" s="9">
        <f t="shared" si="75"/>
        <v>16421.332638888889</v>
      </c>
      <c r="R1624" s="9">
        <f t="shared" si="76"/>
        <v>41950.29483796296</v>
      </c>
      <c r="S1624">
        <f t="shared" si="77"/>
        <v>2014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 t="s">
        <v>8323</v>
      </c>
      <c r="P1625" s="9" t="s">
        <v>8324</v>
      </c>
      <c r="Q1625" s="9">
        <f t="shared" si="75"/>
        <v>15944.688530092593</v>
      </c>
      <c r="R1625" s="9">
        <f t="shared" si="76"/>
        <v>41453.688530092593</v>
      </c>
      <c r="S1625">
        <f t="shared" si="77"/>
        <v>2013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 t="s">
        <v>8323</v>
      </c>
      <c r="P1626" s="9" t="s">
        <v>8324</v>
      </c>
      <c r="Q1626" s="9">
        <f t="shared" si="75"/>
        <v>15714.367303240741</v>
      </c>
      <c r="R1626" s="9">
        <f t="shared" si="76"/>
        <v>41243.367303240739</v>
      </c>
      <c r="S1626">
        <f t="shared" si="77"/>
        <v>2012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 t="s">
        <v>8323</v>
      </c>
      <c r="P1627" s="9" t="s">
        <v>8324</v>
      </c>
      <c r="Q1627" s="9">
        <f t="shared" si="75"/>
        <v>15594.699687500002</v>
      </c>
      <c r="R1627" s="9">
        <f t="shared" si="76"/>
        <v>41135.699687500004</v>
      </c>
      <c r="S1627">
        <f t="shared" si="77"/>
        <v>2012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 t="s">
        <v>8323</v>
      </c>
      <c r="P1628" s="9" t="s">
        <v>8324</v>
      </c>
      <c r="Q1628" s="9">
        <f t="shared" si="75"/>
        <v>16040.889664351853</v>
      </c>
      <c r="R1628" s="9">
        <f t="shared" si="76"/>
        <v>41579.847997685189</v>
      </c>
      <c r="S1628">
        <f t="shared" si="77"/>
        <v>2013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 t="s">
        <v>8323</v>
      </c>
      <c r="P1629" s="9" t="s">
        <v>8324</v>
      </c>
      <c r="Q1629" s="9">
        <f t="shared" si="75"/>
        <v>15670.207638888889</v>
      </c>
      <c r="R1629" s="9">
        <f t="shared" si="76"/>
        <v>41205.707048611112</v>
      </c>
      <c r="S1629">
        <f t="shared" si="77"/>
        <v>2012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 t="s">
        <v>8323</v>
      </c>
      <c r="P1630" s="9" t="s">
        <v>8324</v>
      </c>
      <c r="Q1630" s="9">
        <f t="shared" si="75"/>
        <v>16238.737060185185</v>
      </c>
      <c r="R1630" s="9">
        <f t="shared" si="76"/>
        <v>41774.737060185187</v>
      </c>
      <c r="S1630">
        <f t="shared" si="77"/>
        <v>2014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 t="s">
        <v>8323</v>
      </c>
      <c r="P1631" s="9" t="s">
        <v>8324</v>
      </c>
      <c r="Q1631" s="9">
        <f t="shared" si="75"/>
        <v>16121.867280092592</v>
      </c>
      <c r="R1631" s="9">
        <f t="shared" si="76"/>
        <v>41645.867280092592</v>
      </c>
      <c r="S1631">
        <f t="shared" si="77"/>
        <v>2014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 t="s">
        <v>8323</v>
      </c>
      <c r="P1632" s="9" t="s">
        <v>8324</v>
      </c>
      <c r="Q1632" s="9">
        <f t="shared" si="75"/>
        <v>15401.290972222223</v>
      </c>
      <c r="R1632" s="9">
        <f t="shared" si="76"/>
        <v>40939.837673611109</v>
      </c>
      <c r="S1632">
        <f t="shared" si="77"/>
        <v>2012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 t="s">
        <v>8323</v>
      </c>
      <c r="P1633" s="9" t="s">
        <v>8324</v>
      </c>
      <c r="Q1633" s="9">
        <f t="shared" si="75"/>
        <v>15625.859502314815</v>
      </c>
      <c r="R1633" s="9">
        <f t="shared" si="76"/>
        <v>41164.859502314815</v>
      </c>
      <c r="S1633">
        <f t="shared" si="77"/>
        <v>2012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 t="s">
        <v>8323</v>
      </c>
      <c r="P1634" s="9" t="s">
        <v>8324</v>
      </c>
      <c r="Q1634" s="9">
        <f t="shared" si="75"/>
        <v>15241.340902777776</v>
      </c>
      <c r="R1634" s="9">
        <f t="shared" si="76"/>
        <v>40750.340902777774</v>
      </c>
      <c r="S1634">
        <f t="shared" si="77"/>
        <v>2011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 t="s">
        <v>8323</v>
      </c>
      <c r="P1635" s="9" t="s">
        <v>8324</v>
      </c>
      <c r="Q1635" s="9">
        <f t="shared" si="75"/>
        <v>15355.208333333334</v>
      </c>
      <c r="R1635" s="9">
        <f t="shared" si="76"/>
        <v>40896.883750000001</v>
      </c>
      <c r="S1635">
        <f t="shared" si="77"/>
        <v>2011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 t="s">
        <v>8323</v>
      </c>
      <c r="P1636" s="9" t="s">
        <v>8324</v>
      </c>
      <c r="Q1636" s="9">
        <f t="shared" si="75"/>
        <v>15127.249305555555</v>
      </c>
      <c r="R1636" s="9">
        <f t="shared" si="76"/>
        <v>40658.189826388887</v>
      </c>
      <c r="S1636">
        <f t="shared" si="77"/>
        <v>2011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 t="s">
        <v>8323</v>
      </c>
      <c r="P1637" s="9" t="s">
        <v>8324</v>
      </c>
      <c r="Q1637" s="9">
        <f t="shared" si="75"/>
        <v>16993.868761574075</v>
      </c>
      <c r="R1637" s="9">
        <f t="shared" si="76"/>
        <v>42502.868761574078</v>
      </c>
      <c r="S1637">
        <f t="shared" si="77"/>
        <v>2016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 t="s">
        <v>8323</v>
      </c>
      <c r="P1638" s="9" t="s">
        <v>8324</v>
      </c>
      <c r="Q1638" s="9">
        <f t="shared" si="75"/>
        <v>15137.166666666666</v>
      </c>
      <c r="R1638" s="9">
        <f t="shared" si="76"/>
        <v>40663.08666666667</v>
      </c>
      <c r="S1638">
        <f t="shared" si="77"/>
        <v>2011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 t="s">
        <v>8323</v>
      </c>
      <c r="P1639" s="9" t="s">
        <v>8324</v>
      </c>
      <c r="Q1639" s="9">
        <f t="shared" si="75"/>
        <v>14609.985416666668</v>
      </c>
      <c r="R1639" s="9">
        <f t="shared" si="76"/>
        <v>40122.751620370371</v>
      </c>
      <c r="S1639">
        <f t="shared" si="77"/>
        <v>2009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 t="s">
        <v>8323</v>
      </c>
      <c r="P1640" s="9" t="s">
        <v>8324</v>
      </c>
      <c r="Q1640" s="9">
        <f t="shared" si="75"/>
        <v>15764.892361111111</v>
      </c>
      <c r="R1640" s="9">
        <f t="shared" si="76"/>
        <v>41288.68712962963</v>
      </c>
      <c r="S1640">
        <f t="shared" si="77"/>
        <v>2013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 t="s">
        <v>8323</v>
      </c>
      <c r="P1641" s="9" t="s">
        <v>8324</v>
      </c>
      <c r="Q1641" s="9">
        <f t="shared" si="75"/>
        <v>15402.652372685186</v>
      </c>
      <c r="R1641" s="9">
        <f t="shared" si="76"/>
        <v>40941.652372685188</v>
      </c>
      <c r="S1641">
        <f t="shared" si="77"/>
        <v>2012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 t="s">
        <v>8323</v>
      </c>
      <c r="P1642" s="9" t="s">
        <v>8324</v>
      </c>
      <c r="Q1642" s="9">
        <f t="shared" si="75"/>
        <v>14824.082638888889</v>
      </c>
      <c r="R1642" s="9">
        <f t="shared" si="76"/>
        <v>40379.23096064815</v>
      </c>
      <c r="S1642">
        <f t="shared" si="77"/>
        <v>2010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 t="s">
        <v>8323</v>
      </c>
      <c r="P1643" s="9" t="s">
        <v>8344</v>
      </c>
      <c r="Q1643" s="9">
        <f t="shared" si="75"/>
        <v>16423.596574074076</v>
      </c>
      <c r="R1643" s="9">
        <f t="shared" si="76"/>
        <v>41962.596574074079</v>
      </c>
      <c r="S1643">
        <f t="shared" si="77"/>
        <v>2014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 t="s">
        <v>8323</v>
      </c>
      <c r="P1644" s="9" t="s">
        <v>8344</v>
      </c>
      <c r="Q1644" s="9">
        <f t="shared" si="75"/>
        <v>15139.024618055555</v>
      </c>
      <c r="R1644" s="9">
        <f t="shared" si="76"/>
        <v>40688.024618055555</v>
      </c>
      <c r="S1644">
        <f t="shared" si="77"/>
        <v>2011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 t="s">
        <v>8323</v>
      </c>
      <c r="P1645" s="9" t="s">
        <v>8344</v>
      </c>
      <c r="Q1645" s="9">
        <f t="shared" si="75"/>
        <v>15607.824212962963</v>
      </c>
      <c r="R1645" s="9">
        <f t="shared" si="76"/>
        <v>41146.824212962965</v>
      </c>
      <c r="S1645">
        <f t="shared" si="77"/>
        <v>2012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 t="s">
        <v>8323</v>
      </c>
      <c r="P1646" s="9" t="s">
        <v>8344</v>
      </c>
      <c r="Q1646" s="9">
        <f t="shared" si="75"/>
        <v>15666.10138888889</v>
      </c>
      <c r="R1646" s="9">
        <f t="shared" si="76"/>
        <v>41175.05972222222</v>
      </c>
      <c r="S1646">
        <f t="shared" si="77"/>
        <v>2012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 t="s">
        <v>8323</v>
      </c>
      <c r="P1647" s="9" t="s">
        <v>8344</v>
      </c>
      <c r="Q1647" s="9">
        <f t="shared" si="75"/>
        <v>15966.61736111111</v>
      </c>
      <c r="R1647" s="9">
        <f t="shared" si="76"/>
        <v>41521.617361111108</v>
      </c>
      <c r="S1647">
        <f t="shared" si="77"/>
        <v>2013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 t="s">
        <v>8323</v>
      </c>
      <c r="P1648" s="9" t="s">
        <v>8344</v>
      </c>
      <c r="Q1648" s="9">
        <f t="shared" si="75"/>
        <v>16296.75763888889</v>
      </c>
      <c r="R1648" s="9">
        <f t="shared" si="76"/>
        <v>41833.450266203705</v>
      </c>
      <c r="S1648">
        <f t="shared" si="77"/>
        <v>2014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 t="s">
        <v>8323</v>
      </c>
      <c r="P1649" s="9" t="s">
        <v>8344</v>
      </c>
      <c r="Q1649" s="9">
        <f t="shared" si="75"/>
        <v>15500.409456018519</v>
      </c>
      <c r="R1649" s="9">
        <f t="shared" si="76"/>
        <v>41039.409456018519</v>
      </c>
      <c r="S1649">
        <f t="shared" si="77"/>
        <v>2012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 t="s">
        <v>8323</v>
      </c>
      <c r="P1650" s="9" t="s">
        <v>8344</v>
      </c>
      <c r="Q1650" s="9">
        <f t="shared" si="75"/>
        <v>15053.662986111112</v>
      </c>
      <c r="R1650" s="9">
        <f t="shared" si="76"/>
        <v>40592.704652777778</v>
      </c>
      <c r="S1650">
        <f t="shared" si="77"/>
        <v>2011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 t="s">
        <v>8323</v>
      </c>
      <c r="P1651" s="9" t="s">
        <v>8344</v>
      </c>
      <c r="Q1651" s="9">
        <f t="shared" si="75"/>
        <v>16213.684664351853</v>
      </c>
      <c r="R1651" s="9">
        <f t="shared" si="76"/>
        <v>41737.684664351851</v>
      </c>
      <c r="S1651">
        <f t="shared" si="77"/>
        <v>2014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 t="s">
        <v>8323</v>
      </c>
      <c r="P1652" s="9" t="s">
        <v>8344</v>
      </c>
      <c r="Q1652" s="9">
        <f t="shared" si="75"/>
        <v>15987.435613425927</v>
      </c>
      <c r="R1652" s="9">
        <f t="shared" si="76"/>
        <v>41526.435613425929</v>
      </c>
      <c r="S1652">
        <f t="shared" si="77"/>
        <v>2013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 t="s">
        <v>8323</v>
      </c>
      <c r="P1653" s="9" t="s">
        <v>8344</v>
      </c>
      <c r="Q1653" s="9">
        <f t="shared" si="75"/>
        <v>15090.290972222223</v>
      </c>
      <c r="R1653" s="9">
        <f t="shared" si="76"/>
        <v>40625.900694444441</v>
      </c>
      <c r="S1653">
        <f t="shared" si="77"/>
        <v>2011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 t="s">
        <v>8323</v>
      </c>
      <c r="P1654" s="9" t="s">
        <v>8344</v>
      </c>
      <c r="Q1654" s="9">
        <f t="shared" si="75"/>
        <v>16033.534641203703</v>
      </c>
      <c r="R1654" s="9">
        <f t="shared" si="76"/>
        <v>41572.492974537039</v>
      </c>
      <c r="S1654">
        <f t="shared" si="77"/>
        <v>2013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 t="s">
        <v>8323</v>
      </c>
      <c r="P1655" s="9" t="s">
        <v>8344</v>
      </c>
      <c r="Q1655" s="9">
        <f t="shared" si="75"/>
        <v>15088.834444444445</v>
      </c>
      <c r="R1655" s="9">
        <f t="shared" si="76"/>
        <v>40626.834444444445</v>
      </c>
      <c r="S1655">
        <f t="shared" si="77"/>
        <v>2011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 t="s">
        <v>8323</v>
      </c>
      <c r="P1656" s="9" t="s">
        <v>8344</v>
      </c>
      <c r="Q1656" s="9">
        <f t="shared" si="75"/>
        <v>15448.890740740741</v>
      </c>
      <c r="R1656" s="9">
        <f t="shared" si="76"/>
        <v>40987.890740740739</v>
      </c>
      <c r="S1656">
        <f t="shared" si="77"/>
        <v>2012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 t="s">
        <v>8323</v>
      </c>
      <c r="P1657" s="9" t="s">
        <v>8344</v>
      </c>
      <c r="Q1657" s="9">
        <f t="shared" si="75"/>
        <v>15435.750231481479</v>
      </c>
      <c r="R1657" s="9">
        <f t="shared" si="76"/>
        <v>40974.791898148149</v>
      </c>
      <c r="S1657">
        <f t="shared" si="77"/>
        <v>2012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 t="s">
        <v>8323</v>
      </c>
      <c r="P1658" s="9" t="s">
        <v>8344</v>
      </c>
      <c r="Q1658" s="9">
        <f t="shared" si="75"/>
        <v>15687.928842592593</v>
      </c>
      <c r="R1658" s="9">
        <f t="shared" si="76"/>
        <v>41226.928842592592</v>
      </c>
      <c r="S1658">
        <f t="shared" si="77"/>
        <v>2012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 t="s">
        <v>8323</v>
      </c>
      <c r="P1659" s="9" t="s">
        <v>8344</v>
      </c>
      <c r="Q1659" s="9">
        <f t="shared" si="75"/>
        <v>15484.782037037037</v>
      </c>
      <c r="R1659" s="9">
        <f t="shared" si="76"/>
        <v>41023.782037037039</v>
      </c>
      <c r="S1659">
        <f t="shared" si="77"/>
        <v>2012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 t="s">
        <v>8323</v>
      </c>
      <c r="P1660" s="9" t="s">
        <v>8344</v>
      </c>
      <c r="Q1660" s="9">
        <f t="shared" si="75"/>
        <v>15692.597222222221</v>
      </c>
      <c r="R1660" s="9">
        <f t="shared" si="76"/>
        <v>41223.22184027778</v>
      </c>
      <c r="S1660">
        <f t="shared" si="77"/>
        <v>2012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 t="s">
        <v>8323</v>
      </c>
      <c r="P1661" s="9" t="s">
        <v>8344</v>
      </c>
      <c r="Q1661" s="9">
        <f t="shared" si="75"/>
        <v>16056.5</v>
      </c>
      <c r="R1661" s="9">
        <f t="shared" si="76"/>
        <v>41596.913437499999</v>
      </c>
      <c r="S1661">
        <f t="shared" si="77"/>
        <v>2013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 t="s">
        <v>8323</v>
      </c>
      <c r="P1662" s="9" t="s">
        <v>8344</v>
      </c>
      <c r="Q1662" s="9">
        <f t="shared" si="75"/>
        <v>16921.915972222221</v>
      </c>
      <c r="R1662" s="9">
        <f t="shared" si="76"/>
        <v>42459.693865740745</v>
      </c>
      <c r="S1662">
        <f t="shared" si="77"/>
        <v>2016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 t="s">
        <v>8323</v>
      </c>
      <c r="P1663" s="9" t="s">
        <v>8344</v>
      </c>
      <c r="Q1663" s="9">
        <f t="shared" si="75"/>
        <v>16817.875</v>
      </c>
      <c r="R1663" s="9">
        <f t="shared" si="76"/>
        <v>42343.998043981483</v>
      </c>
      <c r="S1663">
        <f t="shared" si="77"/>
        <v>2015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 t="s">
        <v>8323</v>
      </c>
      <c r="P1664" s="9" t="s">
        <v>8344</v>
      </c>
      <c r="Q1664" s="9">
        <f t="shared" si="75"/>
        <v>15339.24</v>
      </c>
      <c r="R1664" s="9">
        <f t="shared" si="76"/>
        <v>40848.198333333334</v>
      </c>
      <c r="S1664">
        <f t="shared" si="77"/>
        <v>2011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 t="s">
        <v>8323</v>
      </c>
      <c r="P1665" s="9" t="s">
        <v>8344</v>
      </c>
      <c r="Q1665" s="9">
        <f t="shared" si="75"/>
        <v>16467.02207175926</v>
      </c>
      <c r="R1665" s="9">
        <f t="shared" si="76"/>
        <v>42006.02207175926</v>
      </c>
      <c r="S1665">
        <f t="shared" si="77"/>
        <v>2015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 t="s">
        <v>8323</v>
      </c>
      <c r="P1666" s="9" t="s">
        <v>8344</v>
      </c>
      <c r="Q1666" s="9">
        <f t="shared" si="75"/>
        <v>15415.165972222223</v>
      </c>
      <c r="R1666" s="9">
        <f t="shared" si="76"/>
        <v>40939.761782407404</v>
      </c>
      <c r="S1666">
        <f t="shared" si="77"/>
        <v>2012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 t="s">
        <v>8323</v>
      </c>
      <c r="P1667" s="9" t="s">
        <v>8344</v>
      </c>
      <c r="Q1667" s="9">
        <f t="shared" ref="Q1667:Q1730" si="78">(((I1667/60)/60)/24)</f>
        <v>15027.125</v>
      </c>
      <c r="R1667" s="9">
        <f t="shared" ref="R1667:R1730" si="79">(((J1667/60)/60)/24)+DATE(1970,1,1)</f>
        <v>40564.649456018517</v>
      </c>
      <c r="S1667">
        <f t="shared" ref="S1667:S1730" si="80">YEAR(R1667)</f>
        <v>2011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 t="s">
        <v>8323</v>
      </c>
      <c r="P1668" s="9" t="s">
        <v>8344</v>
      </c>
      <c r="Q1668" s="9">
        <f t="shared" si="78"/>
        <v>15792.211493055556</v>
      </c>
      <c r="R1668" s="9">
        <f t="shared" si="79"/>
        <v>41331.253159722226</v>
      </c>
      <c r="S1668">
        <f t="shared" si="80"/>
        <v>2013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 t="s">
        <v>8323</v>
      </c>
      <c r="P1669" s="9" t="s">
        <v>8344</v>
      </c>
      <c r="Q1669" s="9">
        <f t="shared" si="78"/>
        <v>16140.290972222223</v>
      </c>
      <c r="R1669" s="9">
        <f t="shared" si="79"/>
        <v>41682.0705787037</v>
      </c>
      <c r="S1669">
        <f t="shared" si="80"/>
        <v>2014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 t="s">
        <v>8323</v>
      </c>
      <c r="P1670" s="9" t="s">
        <v>8344</v>
      </c>
      <c r="Q1670" s="9">
        <f t="shared" si="78"/>
        <v>15306.19142361111</v>
      </c>
      <c r="R1670" s="9">
        <f t="shared" si="79"/>
        <v>40845.14975694444</v>
      </c>
      <c r="S1670">
        <f t="shared" si="80"/>
        <v>2011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 t="s">
        <v>8323</v>
      </c>
      <c r="P1671" s="9" t="s">
        <v>8344</v>
      </c>
      <c r="Q1671" s="9">
        <f t="shared" si="78"/>
        <v>16952.885138888891</v>
      </c>
      <c r="R1671" s="9">
        <f t="shared" si="79"/>
        <v>42461.885138888887</v>
      </c>
      <c r="S1671">
        <f t="shared" si="80"/>
        <v>2016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 t="s">
        <v>8323</v>
      </c>
      <c r="P1672" s="9" t="s">
        <v>8344</v>
      </c>
      <c r="Q1672" s="9">
        <f t="shared" si="78"/>
        <v>14795.166666666666</v>
      </c>
      <c r="R1672" s="9">
        <f t="shared" si="79"/>
        <v>40313.930543981485</v>
      </c>
      <c r="S1672">
        <f t="shared" si="80"/>
        <v>2010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 t="s">
        <v>8323</v>
      </c>
      <c r="P1673" s="9" t="s">
        <v>8344</v>
      </c>
      <c r="Q1673" s="9">
        <f t="shared" si="78"/>
        <v>17014.544143518517</v>
      </c>
      <c r="R1673" s="9">
        <f t="shared" si="79"/>
        <v>42553.54414351852</v>
      </c>
      <c r="S1673">
        <f t="shared" si="80"/>
        <v>2016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 t="s">
        <v>8323</v>
      </c>
      <c r="P1674" s="9" t="s">
        <v>8344</v>
      </c>
      <c r="Q1674" s="9">
        <f t="shared" si="78"/>
        <v>15495.656597222223</v>
      </c>
      <c r="R1674" s="9">
        <f t="shared" si="79"/>
        <v>41034.656597222223</v>
      </c>
      <c r="S1674">
        <f t="shared" si="80"/>
        <v>2012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 t="s">
        <v>8323</v>
      </c>
      <c r="P1675" s="9" t="s">
        <v>8344</v>
      </c>
      <c r="Q1675" s="9">
        <f t="shared" si="78"/>
        <v>16500.87837962963</v>
      </c>
      <c r="R1675" s="9">
        <f t="shared" si="79"/>
        <v>42039.878379629634</v>
      </c>
      <c r="S1675">
        <f t="shared" si="80"/>
        <v>2015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 t="s">
        <v>8323</v>
      </c>
      <c r="P1676" s="9" t="s">
        <v>8344</v>
      </c>
      <c r="Q1676" s="9">
        <f t="shared" si="78"/>
        <v>17031.290972222221</v>
      </c>
      <c r="R1676" s="9">
        <f t="shared" si="79"/>
        <v>42569.605393518519</v>
      </c>
      <c r="S1676">
        <f t="shared" si="80"/>
        <v>2016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 t="s">
        <v>8323</v>
      </c>
      <c r="P1677" s="9" t="s">
        <v>8344</v>
      </c>
      <c r="Q1677" s="9">
        <f t="shared" si="78"/>
        <v>15263.918749999999</v>
      </c>
      <c r="R1677" s="9">
        <f t="shared" si="79"/>
        <v>40802.733101851853</v>
      </c>
      <c r="S1677">
        <f t="shared" si="80"/>
        <v>2011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 t="s">
        <v>8323</v>
      </c>
      <c r="P1678" s="9" t="s">
        <v>8344</v>
      </c>
      <c r="Q1678" s="9">
        <f t="shared" si="78"/>
        <v>15451.165972222223</v>
      </c>
      <c r="R1678" s="9">
        <f t="shared" si="79"/>
        <v>40973.72623842593</v>
      </c>
      <c r="S1678">
        <f t="shared" si="80"/>
        <v>2012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 t="s">
        <v>8323</v>
      </c>
      <c r="P1679" s="9" t="s">
        <v>8344</v>
      </c>
      <c r="Q1679" s="9">
        <f t="shared" si="78"/>
        <v>16907.249305555557</v>
      </c>
      <c r="R1679" s="9">
        <f t="shared" si="79"/>
        <v>42416.407129629632</v>
      </c>
      <c r="S1679">
        <f t="shared" si="80"/>
        <v>2016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 t="s">
        <v>8323</v>
      </c>
      <c r="P1680" s="9" t="s">
        <v>8344</v>
      </c>
      <c r="Q1680" s="9">
        <f t="shared" si="78"/>
        <v>16107.854988425926</v>
      </c>
      <c r="R1680" s="9">
        <f t="shared" si="79"/>
        <v>41662.854988425926</v>
      </c>
      <c r="S1680">
        <f t="shared" si="80"/>
        <v>2014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 t="s">
        <v>8323</v>
      </c>
      <c r="P1681" s="9" t="s">
        <v>8344</v>
      </c>
      <c r="Q1681" s="9">
        <f t="shared" si="78"/>
        <v>15177.06880787037</v>
      </c>
      <c r="R1681" s="9">
        <f t="shared" si="79"/>
        <v>40723.068807870368</v>
      </c>
      <c r="S1681">
        <f t="shared" si="80"/>
        <v>2011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 t="s">
        <v>8323</v>
      </c>
      <c r="P1682" s="9" t="s">
        <v>8344</v>
      </c>
      <c r="Q1682" s="9">
        <f t="shared" si="78"/>
        <v>16263.757719907408</v>
      </c>
      <c r="R1682" s="9">
        <f t="shared" si="79"/>
        <v>41802.757719907408</v>
      </c>
      <c r="S1682">
        <f t="shared" si="80"/>
        <v>2014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 t="s">
        <v>8323</v>
      </c>
      <c r="P1683" s="9" t="s">
        <v>8345</v>
      </c>
      <c r="Q1683" s="9">
        <f t="shared" si="78"/>
        <v>17254.083333333332</v>
      </c>
      <c r="R1683" s="9">
        <f t="shared" si="79"/>
        <v>42774.121342592596</v>
      </c>
      <c r="S1683">
        <f t="shared" si="80"/>
        <v>2017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 t="s">
        <v>8323</v>
      </c>
      <c r="P1684" s="9" t="s">
        <v>8345</v>
      </c>
      <c r="Q1684" s="9">
        <f t="shared" si="78"/>
        <v>17270.171990740742</v>
      </c>
      <c r="R1684" s="9">
        <f t="shared" si="79"/>
        <v>42779.21365740741</v>
      </c>
      <c r="S1684">
        <f t="shared" si="80"/>
        <v>2017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 t="s">
        <v>8323</v>
      </c>
      <c r="P1685" s="9" t="s">
        <v>8345</v>
      </c>
      <c r="Q1685" s="9">
        <f t="shared" si="78"/>
        <v>17263.781689814812</v>
      </c>
      <c r="R1685" s="9">
        <f t="shared" si="79"/>
        <v>42808.781689814816</v>
      </c>
      <c r="S1685">
        <f t="shared" si="80"/>
        <v>2017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 t="s">
        <v>8323</v>
      </c>
      <c r="P1686" s="9" t="s">
        <v>8345</v>
      </c>
      <c r="Q1686" s="9">
        <f t="shared" si="78"/>
        <v>17242.773622685185</v>
      </c>
      <c r="R1686" s="9">
        <f t="shared" si="79"/>
        <v>42783.815289351856</v>
      </c>
      <c r="S1686">
        <f t="shared" si="80"/>
        <v>2017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 t="s">
        <v>8323</v>
      </c>
      <c r="P1687" s="9" t="s">
        <v>8345</v>
      </c>
      <c r="Q1687" s="9">
        <f t="shared" si="78"/>
        <v>17249.208599537036</v>
      </c>
      <c r="R1687" s="9">
        <f t="shared" si="79"/>
        <v>42788.2502662037</v>
      </c>
      <c r="S1687">
        <f t="shared" si="80"/>
        <v>2017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 t="s">
        <v>8323</v>
      </c>
      <c r="P1688" s="9" t="s">
        <v>8345</v>
      </c>
      <c r="Q1688" s="9">
        <f t="shared" si="78"/>
        <v>17283.80230324074</v>
      </c>
      <c r="R1688" s="9">
        <f t="shared" si="79"/>
        <v>42792.843969907408</v>
      </c>
      <c r="S1688">
        <f t="shared" si="80"/>
        <v>2017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 t="s">
        <v>8323</v>
      </c>
      <c r="P1689" s="9" t="s">
        <v>8345</v>
      </c>
      <c r="Q1689" s="9">
        <f t="shared" si="78"/>
        <v>17266.84375</v>
      </c>
      <c r="R1689" s="9">
        <f t="shared" si="79"/>
        <v>42802.046817129631</v>
      </c>
      <c r="S1689">
        <f t="shared" si="80"/>
        <v>2017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 t="s">
        <v>8323</v>
      </c>
      <c r="P1690" s="9" t="s">
        <v>8345</v>
      </c>
      <c r="Q1690" s="9">
        <f t="shared" si="78"/>
        <v>17265.492986111112</v>
      </c>
      <c r="R1690" s="9">
        <f t="shared" si="79"/>
        <v>42804.534652777773</v>
      </c>
      <c r="S1690">
        <f t="shared" si="80"/>
        <v>2017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 t="s">
        <v>8323</v>
      </c>
      <c r="P1691" s="9" t="s">
        <v>8345</v>
      </c>
      <c r="Q1691" s="9">
        <f t="shared" si="78"/>
        <v>17241.900810185187</v>
      </c>
      <c r="R1691" s="9">
        <f t="shared" si="79"/>
        <v>42780.942476851851</v>
      </c>
      <c r="S1691">
        <f t="shared" si="80"/>
        <v>2017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 t="s">
        <v>8323</v>
      </c>
      <c r="P1692" s="9" t="s">
        <v>8345</v>
      </c>
      <c r="Q1692" s="9">
        <f t="shared" si="78"/>
        <v>17262.389374999999</v>
      </c>
      <c r="R1692" s="9">
        <f t="shared" si="79"/>
        <v>42801.43104166667</v>
      </c>
      <c r="S1692">
        <f t="shared" si="80"/>
        <v>2017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 t="s">
        <v>8323</v>
      </c>
      <c r="P1693" s="9" t="s">
        <v>8345</v>
      </c>
      <c r="Q1693" s="9">
        <f t="shared" si="78"/>
        <v>17259.041666666668</v>
      </c>
      <c r="R1693" s="9">
        <f t="shared" si="79"/>
        <v>42795.701481481476</v>
      </c>
      <c r="S1693">
        <f t="shared" si="80"/>
        <v>2017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 t="s">
        <v>8323</v>
      </c>
      <c r="P1694" s="9" t="s">
        <v>8345</v>
      </c>
      <c r="Q1694" s="9">
        <f t="shared" si="78"/>
        <v>17251.999305555557</v>
      </c>
      <c r="R1694" s="9">
        <f t="shared" si="79"/>
        <v>42788.151238425926</v>
      </c>
      <c r="S1694">
        <f t="shared" si="80"/>
        <v>2017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 t="s">
        <v>8323</v>
      </c>
      <c r="P1695" s="9" t="s">
        <v>8345</v>
      </c>
      <c r="Q1695" s="9">
        <f t="shared" si="78"/>
        <v>17265.833333333332</v>
      </c>
      <c r="R1695" s="9">
        <f t="shared" si="79"/>
        <v>42803.920277777783</v>
      </c>
      <c r="S1695">
        <f t="shared" si="80"/>
        <v>2017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 t="s">
        <v>8323</v>
      </c>
      <c r="P1696" s="9" t="s">
        <v>8345</v>
      </c>
      <c r="Q1696" s="9">
        <f t="shared" si="78"/>
        <v>17252.191666666666</v>
      </c>
      <c r="R1696" s="9">
        <f t="shared" si="79"/>
        <v>42791.669837962967</v>
      </c>
      <c r="S1696">
        <f t="shared" si="80"/>
        <v>2017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 t="s">
        <v>8323</v>
      </c>
      <c r="P1697" s="9" t="s">
        <v>8345</v>
      </c>
      <c r="Q1697" s="9">
        <f t="shared" si="78"/>
        <v>17266.041666666668</v>
      </c>
      <c r="R1697" s="9">
        <f t="shared" si="79"/>
        <v>42801.031412037039</v>
      </c>
      <c r="S1697">
        <f t="shared" si="80"/>
        <v>2017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 t="s">
        <v>8323</v>
      </c>
      <c r="P1698" s="9" t="s">
        <v>8345</v>
      </c>
      <c r="Q1698" s="9">
        <f t="shared" si="78"/>
        <v>17257.027905092593</v>
      </c>
      <c r="R1698" s="9">
        <f t="shared" si="79"/>
        <v>42796.069571759261</v>
      </c>
      <c r="S1698">
        <f t="shared" si="80"/>
        <v>2017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 t="s">
        <v>8323</v>
      </c>
      <c r="P1699" s="9" t="s">
        <v>8345</v>
      </c>
      <c r="Q1699" s="9">
        <f t="shared" si="78"/>
        <v>17265.991296296295</v>
      </c>
      <c r="R1699" s="9">
        <f t="shared" si="79"/>
        <v>42805.032962962956</v>
      </c>
      <c r="S1699">
        <f t="shared" si="80"/>
        <v>2017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 t="s">
        <v>8323</v>
      </c>
      <c r="P1700" s="9" t="s">
        <v>8345</v>
      </c>
      <c r="Q1700" s="9">
        <f t="shared" si="78"/>
        <v>17251.147916666665</v>
      </c>
      <c r="R1700" s="9">
        <f t="shared" si="79"/>
        <v>42796.207870370374</v>
      </c>
      <c r="S1700">
        <f t="shared" si="80"/>
        <v>2017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 t="s">
        <v>8323</v>
      </c>
      <c r="P1701" s="9" t="s">
        <v>8345</v>
      </c>
      <c r="Q1701" s="9">
        <f t="shared" si="78"/>
        <v>17267.863946759258</v>
      </c>
      <c r="R1701" s="9">
        <f t="shared" si="79"/>
        <v>42806.863946759258</v>
      </c>
      <c r="S1701">
        <f t="shared" si="80"/>
        <v>2017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 t="s">
        <v>8323</v>
      </c>
      <c r="P1702" s="9" t="s">
        <v>8345</v>
      </c>
      <c r="Q1702" s="9">
        <f t="shared" si="78"/>
        <v>17257.166666666668</v>
      </c>
      <c r="R1702" s="9">
        <f t="shared" si="79"/>
        <v>42796.071643518517</v>
      </c>
      <c r="S1702">
        <f t="shared" si="80"/>
        <v>2017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 t="s">
        <v>8323</v>
      </c>
      <c r="P1703" s="9" t="s">
        <v>8345</v>
      </c>
      <c r="Q1703" s="9">
        <f t="shared" si="78"/>
        <v>16450.664409722223</v>
      </c>
      <c r="R1703" s="9">
        <f t="shared" si="79"/>
        <v>41989.664409722223</v>
      </c>
      <c r="S1703">
        <f t="shared" si="80"/>
        <v>2014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 t="s">
        <v>8323</v>
      </c>
      <c r="P1704" s="9" t="s">
        <v>8345</v>
      </c>
      <c r="Q1704" s="9">
        <f t="shared" si="78"/>
        <v>16524.828125</v>
      </c>
      <c r="R1704" s="9">
        <f t="shared" si="79"/>
        <v>42063.869791666672</v>
      </c>
      <c r="S1704">
        <f t="shared" si="80"/>
        <v>2015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 t="s">
        <v>8323</v>
      </c>
      <c r="P1705" s="9" t="s">
        <v>8345</v>
      </c>
      <c r="Q1705" s="9">
        <f t="shared" si="78"/>
        <v>16678.281678240743</v>
      </c>
      <c r="R1705" s="9">
        <f t="shared" si="79"/>
        <v>42187.281678240746</v>
      </c>
      <c r="S1705">
        <f t="shared" si="80"/>
        <v>2015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 t="s">
        <v>8323</v>
      </c>
      <c r="P1706" s="9" t="s">
        <v>8345</v>
      </c>
      <c r="Q1706" s="9">
        <f t="shared" si="78"/>
        <v>16482.139733796295</v>
      </c>
      <c r="R1706" s="9">
        <f t="shared" si="79"/>
        <v>42021.139733796299</v>
      </c>
      <c r="S1706">
        <f t="shared" si="80"/>
        <v>2015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 t="s">
        <v>8323</v>
      </c>
      <c r="P1707" s="9" t="s">
        <v>8345</v>
      </c>
      <c r="Q1707" s="9">
        <f t="shared" si="78"/>
        <v>16687.666666666668</v>
      </c>
      <c r="R1707" s="9">
        <f t="shared" si="79"/>
        <v>42245.016736111109</v>
      </c>
      <c r="S1707">
        <f t="shared" si="80"/>
        <v>2015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 t="s">
        <v>8323</v>
      </c>
      <c r="P1708" s="9" t="s">
        <v>8345</v>
      </c>
      <c r="Q1708" s="9">
        <f t="shared" si="78"/>
        <v>16670.30638888889</v>
      </c>
      <c r="R1708" s="9">
        <f t="shared" si="79"/>
        <v>42179.306388888886</v>
      </c>
      <c r="S1708">
        <f t="shared" si="80"/>
        <v>2015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 t="s">
        <v>8323</v>
      </c>
      <c r="P1709" s="9" t="s">
        <v>8345</v>
      </c>
      <c r="Q1709" s="9">
        <f t="shared" si="78"/>
        <v>16888.679340277777</v>
      </c>
      <c r="R1709" s="9">
        <f t="shared" si="79"/>
        <v>42427.721006944441</v>
      </c>
      <c r="S1709">
        <f t="shared" si="80"/>
        <v>2016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 t="s">
        <v>8323</v>
      </c>
      <c r="P1710" s="9" t="s">
        <v>8345</v>
      </c>
      <c r="Q1710" s="9">
        <f t="shared" si="78"/>
        <v>16922.866967592592</v>
      </c>
      <c r="R1710" s="9">
        <f t="shared" si="79"/>
        <v>42451.866967592592</v>
      </c>
      <c r="S1710">
        <f t="shared" si="80"/>
        <v>2016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 t="s">
        <v>8323</v>
      </c>
      <c r="P1711" s="9" t="s">
        <v>8345</v>
      </c>
      <c r="Q1711" s="9">
        <f t="shared" si="78"/>
        <v>16313.81875</v>
      </c>
      <c r="R1711" s="9">
        <f t="shared" si="79"/>
        <v>41841.56381944444</v>
      </c>
      <c r="S1711">
        <f t="shared" si="80"/>
        <v>2014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 t="s">
        <v>8323</v>
      </c>
      <c r="P1712" s="9" t="s">
        <v>8345</v>
      </c>
      <c r="Q1712" s="9">
        <f t="shared" si="78"/>
        <v>16818.541666666668</v>
      </c>
      <c r="R1712" s="9">
        <f t="shared" si="79"/>
        <v>42341.59129629629</v>
      </c>
      <c r="S1712">
        <f t="shared" si="80"/>
        <v>2015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 t="s">
        <v>8323</v>
      </c>
      <c r="P1713" s="9" t="s">
        <v>8345</v>
      </c>
      <c r="Q1713" s="9">
        <f t="shared" si="78"/>
        <v>16314.646226851852</v>
      </c>
      <c r="R1713" s="9">
        <f t="shared" si="79"/>
        <v>41852.646226851852</v>
      </c>
      <c r="S1713">
        <f t="shared" si="80"/>
        <v>2014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 t="s">
        <v>8323</v>
      </c>
      <c r="P1714" s="9" t="s">
        <v>8345</v>
      </c>
      <c r="Q1714" s="9">
        <f t="shared" si="78"/>
        <v>16616.913807870369</v>
      </c>
      <c r="R1714" s="9">
        <f t="shared" si="79"/>
        <v>42125.913807870369</v>
      </c>
      <c r="S1714">
        <f t="shared" si="80"/>
        <v>2015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 t="s">
        <v>8323</v>
      </c>
      <c r="P1715" s="9" t="s">
        <v>8345</v>
      </c>
      <c r="Q1715" s="9">
        <f t="shared" si="78"/>
        <v>16348.801064814817</v>
      </c>
      <c r="R1715" s="9">
        <f t="shared" si="79"/>
        <v>41887.801064814819</v>
      </c>
      <c r="S1715">
        <f t="shared" si="80"/>
        <v>2014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 t="s">
        <v>8323</v>
      </c>
      <c r="P1716" s="9" t="s">
        <v>8345</v>
      </c>
      <c r="Q1716" s="9">
        <f t="shared" si="78"/>
        <v>16556.918530092593</v>
      </c>
      <c r="R1716" s="9">
        <f t="shared" si="79"/>
        <v>42095.918530092589</v>
      </c>
      <c r="S1716">
        <f t="shared" si="80"/>
        <v>2015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 t="s">
        <v>8323</v>
      </c>
      <c r="P1717" s="9" t="s">
        <v>8345</v>
      </c>
      <c r="Q1717" s="9">
        <f t="shared" si="78"/>
        <v>16525.140277777777</v>
      </c>
      <c r="R1717" s="9">
        <f t="shared" si="79"/>
        <v>42064.217418981483</v>
      </c>
      <c r="S1717">
        <f t="shared" si="80"/>
        <v>2015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 t="s">
        <v>8323</v>
      </c>
      <c r="P1718" s="9" t="s">
        <v>8345</v>
      </c>
      <c r="Q1718" s="9">
        <f t="shared" si="78"/>
        <v>17144.619201388887</v>
      </c>
      <c r="R1718" s="9">
        <f t="shared" si="79"/>
        <v>42673.577534722222</v>
      </c>
      <c r="S1718">
        <f t="shared" si="80"/>
        <v>2016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 t="s">
        <v>8323</v>
      </c>
      <c r="P1719" s="9" t="s">
        <v>8345</v>
      </c>
      <c r="Q1719" s="9">
        <f t="shared" si="78"/>
        <v>16912.166666666668</v>
      </c>
      <c r="R1719" s="9">
        <f t="shared" si="79"/>
        <v>42460.98192129629</v>
      </c>
      <c r="S1719">
        <f t="shared" si="80"/>
        <v>2016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 t="s">
        <v>8323</v>
      </c>
      <c r="P1720" s="9" t="s">
        <v>8345</v>
      </c>
      <c r="Q1720" s="9">
        <f t="shared" si="78"/>
        <v>16935.207638888889</v>
      </c>
      <c r="R1720" s="9">
        <f t="shared" si="79"/>
        <v>42460.610520833332</v>
      </c>
      <c r="S1720">
        <f t="shared" si="80"/>
        <v>2016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 t="s">
        <v>8323</v>
      </c>
      <c r="P1721" s="9" t="s">
        <v>8345</v>
      </c>
      <c r="Q1721" s="9">
        <f t="shared" si="78"/>
        <v>16330.534618055557</v>
      </c>
      <c r="R1721" s="9">
        <f t="shared" si="79"/>
        <v>41869.534618055557</v>
      </c>
      <c r="S1721">
        <f t="shared" si="80"/>
        <v>2014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 t="s">
        <v>8323</v>
      </c>
      <c r="P1722" s="9" t="s">
        <v>8345</v>
      </c>
      <c r="Q1722" s="9">
        <f t="shared" si="78"/>
        <v>16383.824895833335</v>
      </c>
      <c r="R1722" s="9">
        <f t="shared" si="79"/>
        <v>41922.783229166671</v>
      </c>
      <c r="S1722">
        <f t="shared" si="80"/>
        <v>2014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 t="s">
        <v>8323</v>
      </c>
      <c r="P1723" s="9" t="s">
        <v>8345</v>
      </c>
      <c r="Q1723" s="9">
        <f t="shared" si="78"/>
        <v>16780.461377314812</v>
      </c>
      <c r="R1723" s="9">
        <f t="shared" si="79"/>
        <v>42319.461377314816</v>
      </c>
      <c r="S1723">
        <f t="shared" si="80"/>
        <v>2015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 t="s">
        <v>8323</v>
      </c>
      <c r="P1724" s="9" t="s">
        <v>8345</v>
      </c>
      <c r="Q1724" s="9">
        <f t="shared" si="78"/>
        <v>16894.006944444445</v>
      </c>
      <c r="R1724" s="9">
        <f t="shared" si="79"/>
        <v>42425.960983796293</v>
      </c>
      <c r="S1724">
        <f t="shared" si="80"/>
        <v>2016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 t="s">
        <v>8323</v>
      </c>
      <c r="P1725" s="9" t="s">
        <v>8345</v>
      </c>
      <c r="Q1725" s="9">
        <f t="shared" si="78"/>
        <v>16617.25</v>
      </c>
      <c r="R1725" s="9">
        <f t="shared" si="79"/>
        <v>42129.82540509259</v>
      </c>
      <c r="S1725">
        <f t="shared" si="80"/>
        <v>2015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 t="s">
        <v>8323</v>
      </c>
      <c r="P1726" s="9" t="s">
        <v>8345</v>
      </c>
      <c r="Q1726" s="9">
        <f t="shared" si="78"/>
        <v>16373.932430555555</v>
      </c>
      <c r="R1726" s="9">
        <f t="shared" si="79"/>
        <v>41912.932430555556</v>
      </c>
      <c r="S1726">
        <f t="shared" si="80"/>
        <v>2014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 t="s">
        <v>8323</v>
      </c>
      <c r="P1727" s="9" t="s">
        <v>8345</v>
      </c>
      <c r="Q1727" s="9">
        <f t="shared" si="78"/>
        <v>16306.968159722221</v>
      </c>
      <c r="R1727" s="9">
        <f t="shared" si="79"/>
        <v>41845.968159722222</v>
      </c>
      <c r="S1727">
        <f t="shared" si="80"/>
        <v>2014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 t="s">
        <v>8323</v>
      </c>
      <c r="P1728" s="9" t="s">
        <v>8345</v>
      </c>
      <c r="Q1728" s="9">
        <f t="shared" si="78"/>
        <v>16248.919722222221</v>
      </c>
      <c r="R1728" s="9">
        <f t="shared" si="79"/>
        <v>41788.919722222221</v>
      </c>
      <c r="S1728">
        <f t="shared" si="80"/>
        <v>2014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 t="s">
        <v>8323</v>
      </c>
      <c r="P1729" s="9" t="s">
        <v>8345</v>
      </c>
      <c r="Q1729" s="9">
        <f t="shared" si="78"/>
        <v>16530.458333333332</v>
      </c>
      <c r="R1729" s="9">
        <f t="shared" si="79"/>
        <v>42044.927974537044</v>
      </c>
      <c r="S1729">
        <f t="shared" si="80"/>
        <v>2015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 t="s">
        <v>8323</v>
      </c>
      <c r="P1730" s="9" t="s">
        <v>8345</v>
      </c>
      <c r="Q1730" s="9">
        <f t="shared" si="78"/>
        <v>16729.625856481482</v>
      </c>
      <c r="R1730" s="9">
        <f t="shared" si="79"/>
        <v>42268.625856481478</v>
      </c>
      <c r="S1730">
        <f t="shared" si="80"/>
        <v>2015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 t="s">
        <v>8323</v>
      </c>
      <c r="P1731" s="9" t="s">
        <v>8345</v>
      </c>
      <c r="Q1731" s="9">
        <f t="shared" ref="Q1731:Q1794" si="81">(((I1731/60)/60)/24)</f>
        <v>16962.052152777778</v>
      </c>
      <c r="R1731" s="9">
        <f t="shared" ref="R1731:R1794" si="82">(((J1731/60)/60)/24)+DATE(1970,1,1)</f>
        <v>42471.052152777775</v>
      </c>
      <c r="S1731">
        <f t="shared" ref="S1731:S1794" si="83">YEAR(R1731)</f>
        <v>2016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 t="s">
        <v>8323</v>
      </c>
      <c r="P1732" s="9" t="s">
        <v>8345</v>
      </c>
      <c r="Q1732" s="9">
        <f t="shared" si="81"/>
        <v>16733.087766203706</v>
      </c>
      <c r="R1732" s="9">
        <f t="shared" si="82"/>
        <v>42272.087766203709</v>
      </c>
      <c r="S1732">
        <f t="shared" si="83"/>
        <v>2015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 t="s">
        <v>8323</v>
      </c>
      <c r="P1733" s="9" t="s">
        <v>8345</v>
      </c>
      <c r="Q1733" s="9">
        <f t="shared" si="81"/>
        <v>16597.625</v>
      </c>
      <c r="R1733" s="9">
        <f t="shared" si="82"/>
        <v>42152.906851851847</v>
      </c>
      <c r="S1733">
        <f t="shared" si="83"/>
        <v>2015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 t="s">
        <v>8323</v>
      </c>
      <c r="P1734" s="9" t="s">
        <v>8345</v>
      </c>
      <c r="Q1734" s="9">
        <f t="shared" si="81"/>
        <v>16816.208333333332</v>
      </c>
      <c r="R1734" s="9">
        <f t="shared" si="82"/>
        <v>42325.683807870373</v>
      </c>
      <c r="S1734">
        <f t="shared" si="83"/>
        <v>2015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 t="s">
        <v>8323</v>
      </c>
      <c r="P1735" s="9" t="s">
        <v>8345</v>
      </c>
      <c r="Q1735" s="9">
        <f t="shared" si="81"/>
        <v>17057.895833333332</v>
      </c>
      <c r="R1735" s="9">
        <f t="shared" si="82"/>
        <v>42614.675625000003</v>
      </c>
      <c r="S1735">
        <f t="shared" si="83"/>
        <v>2016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 t="s">
        <v>8323</v>
      </c>
      <c r="P1736" s="9" t="s">
        <v>8345</v>
      </c>
      <c r="Q1736" s="9">
        <f t="shared" si="81"/>
        <v>16563.036527777778</v>
      </c>
      <c r="R1736" s="9">
        <f t="shared" si="82"/>
        <v>42102.036527777775</v>
      </c>
      <c r="S1736">
        <f t="shared" si="83"/>
        <v>2015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 t="s">
        <v>8323</v>
      </c>
      <c r="P1737" s="9" t="s">
        <v>8345</v>
      </c>
      <c r="Q1737" s="9">
        <f t="shared" si="81"/>
        <v>17020.814178240744</v>
      </c>
      <c r="R1737" s="9">
        <f t="shared" si="82"/>
        <v>42559.814178240747</v>
      </c>
      <c r="S1737">
        <f t="shared" si="83"/>
        <v>2016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 t="s">
        <v>8323</v>
      </c>
      <c r="P1738" s="9" t="s">
        <v>8345</v>
      </c>
      <c r="Q1738" s="9">
        <f t="shared" si="81"/>
        <v>16747.903159722224</v>
      </c>
      <c r="R1738" s="9">
        <f t="shared" si="82"/>
        <v>42286.861493055556</v>
      </c>
      <c r="S1738">
        <f t="shared" si="83"/>
        <v>2015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 t="s">
        <v>8323</v>
      </c>
      <c r="P1739" s="9" t="s">
        <v>8345</v>
      </c>
      <c r="Q1739" s="9">
        <f t="shared" si="81"/>
        <v>16636.948981481484</v>
      </c>
      <c r="R1739" s="9">
        <f t="shared" si="82"/>
        <v>42175.948981481488</v>
      </c>
      <c r="S1739">
        <f t="shared" si="83"/>
        <v>2015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 t="s">
        <v>8323</v>
      </c>
      <c r="P1740" s="9" t="s">
        <v>8345</v>
      </c>
      <c r="Q1740" s="9">
        <f t="shared" si="81"/>
        <v>16345.874328703705</v>
      </c>
      <c r="R1740" s="9">
        <f t="shared" si="82"/>
        <v>41884.874328703707</v>
      </c>
      <c r="S1740">
        <f t="shared" si="83"/>
        <v>2014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 t="s">
        <v>8323</v>
      </c>
      <c r="P1741" s="9" t="s">
        <v>8345</v>
      </c>
      <c r="Q1741" s="9">
        <f t="shared" si="81"/>
        <v>16925.832546296297</v>
      </c>
      <c r="R1741" s="9">
        <f t="shared" si="82"/>
        <v>42435.874212962968</v>
      </c>
      <c r="S1741">
        <f t="shared" si="83"/>
        <v>2016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 t="s">
        <v>8323</v>
      </c>
      <c r="P1742" s="9" t="s">
        <v>8345</v>
      </c>
      <c r="Q1742" s="9">
        <f t="shared" si="81"/>
        <v>16632.817384259262</v>
      </c>
      <c r="R1742" s="9">
        <f t="shared" si="82"/>
        <v>42171.817384259266</v>
      </c>
      <c r="S1742">
        <f t="shared" si="83"/>
        <v>2015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 t="s">
        <v>8336</v>
      </c>
      <c r="P1743" s="9" t="s">
        <v>8337</v>
      </c>
      <c r="Q1743" s="9">
        <f t="shared" si="81"/>
        <v>16596.628136574072</v>
      </c>
      <c r="R1743" s="9">
        <f t="shared" si="82"/>
        <v>42120.628136574072</v>
      </c>
      <c r="S1743">
        <f t="shared" si="83"/>
        <v>2015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 t="s">
        <v>8336</v>
      </c>
      <c r="P1744" s="9" t="s">
        <v>8337</v>
      </c>
      <c r="Q1744" s="9">
        <f t="shared" si="81"/>
        <v>17173.875</v>
      </c>
      <c r="R1744" s="9">
        <f t="shared" si="82"/>
        <v>42710.876967592587</v>
      </c>
      <c r="S1744">
        <f t="shared" si="83"/>
        <v>2016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 t="s">
        <v>8336</v>
      </c>
      <c r="P1745" s="9" t="s">
        <v>8337</v>
      </c>
      <c r="Q1745" s="9">
        <f t="shared" si="81"/>
        <v>17040.165972222221</v>
      </c>
      <c r="R1745" s="9">
        <f t="shared" si="82"/>
        <v>42586.925636574073</v>
      </c>
      <c r="S1745">
        <f t="shared" si="83"/>
        <v>2016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 t="s">
        <v>8336</v>
      </c>
      <c r="P1746" s="9" t="s">
        <v>8337</v>
      </c>
      <c r="Q1746" s="9">
        <f t="shared" si="81"/>
        <v>16502.563391203705</v>
      </c>
      <c r="R1746" s="9">
        <f t="shared" si="82"/>
        <v>42026.605057870373</v>
      </c>
      <c r="S1746">
        <f t="shared" si="83"/>
        <v>2015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 t="s">
        <v>8336</v>
      </c>
      <c r="P1747" s="9" t="s">
        <v>8337</v>
      </c>
      <c r="Q1747" s="9">
        <f t="shared" si="81"/>
        <v>17157.083333333332</v>
      </c>
      <c r="R1747" s="9">
        <f t="shared" si="82"/>
        <v>42690.259699074071</v>
      </c>
      <c r="S1747">
        <f t="shared" si="83"/>
        <v>2016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 t="s">
        <v>8336</v>
      </c>
      <c r="P1748" s="9" t="s">
        <v>8337</v>
      </c>
      <c r="Q1748" s="9">
        <f t="shared" si="81"/>
        <v>17129.083333333332</v>
      </c>
      <c r="R1748" s="9">
        <f t="shared" si="82"/>
        <v>42668.176701388889</v>
      </c>
      <c r="S1748">
        <f t="shared" si="83"/>
        <v>2016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 t="s">
        <v>8336</v>
      </c>
      <c r="P1749" s="9" t="s">
        <v>8337</v>
      </c>
      <c r="Q1749" s="9">
        <f t="shared" si="81"/>
        <v>16752.625</v>
      </c>
      <c r="R1749" s="9">
        <f t="shared" si="82"/>
        <v>42292.435532407413</v>
      </c>
      <c r="S1749">
        <f t="shared" si="83"/>
        <v>2015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 t="s">
        <v>8336</v>
      </c>
      <c r="P1750" s="9" t="s">
        <v>8337</v>
      </c>
      <c r="Q1750" s="9">
        <f t="shared" si="81"/>
        <v>16680.950729166667</v>
      </c>
      <c r="R1750" s="9">
        <f t="shared" si="82"/>
        <v>42219.950729166667</v>
      </c>
      <c r="S1750">
        <f t="shared" si="83"/>
        <v>2015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 t="s">
        <v>8336</v>
      </c>
      <c r="P1751" s="9" t="s">
        <v>8337</v>
      </c>
      <c r="Q1751" s="9">
        <f t="shared" si="81"/>
        <v>17226.791666666668</v>
      </c>
      <c r="R1751" s="9">
        <f t="shared" si="82"/>
        <v>42758.975937499999</v>
      </c>
      <c r="S1751">
        <f t="shared" si="83"/>
        <v>2017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 t="s">
        <v>8336</v>
      </c>
      <c r="P1752" s="9" t="s">
        <v>8337</v>
      </c>
      <c r="Q1752" s="9">
        <f t="shared" si="81"/>
        <v>16910.836851851851</v>
      </c>
      <c r="R1752" s="9">
        <f t="shared" si="82"/>
        <v>42454.836851851855</v>
      </c>
      <c r="S1752">
        <f t="shared" si="83"/>
        <v>2016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 t="s">
        <v>8336</v>
      </c>
      <c r="P1753" s="9" t="s">
        <v>8337</v>
      </c>
      <c r="Q1753" s="9">
        <f t="shared" si="81"/>
        <v>16513.739849537036</v>
      </c>
      <c r="R1753" s="9">
        <f t="shared" si="82"/>
        <v>42052.7815162037</v>
      </c>
      <c r="S1753">
        <f t="shared" si="83"/>
        <v>2015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 t="s">
        <v>8336</v>
      </c>
      <c r="P1754" s="9" t="s">
        <v>8337</v>
      </c>
      <c r="Q1754" s="9">
        <f t="shared" si="81"/>
        <v>17088.253263888888</v>
      </c>
      <c r="R1754" s="9">
        <f t="shared" si="82"/>
        <v>42627.253263888888</v>
      </c>
      <c r="S1754">
        <f t="shared" si="83"/>
        <v>2016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 t="s">
        <v>8336</v>
      </c>
      <c r="P1755" s="9" t="s">
        <v>8337</v>
      </c>
      <c r="Q1755" s="9">
        <f t="shared" si="81"/>
        <v>16881.707962962962</v>
      </c>
      <c r="R1755" s="9">
        <f t="shared" si="82"/>
        <v>42420.74962962963</v>
      </c>
      <c r="S1755">
        <f t="shared" si="83"/>
        <v>2016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 t="s">
        <v>8336</v>
      </c>
      <c r="P1756" s="9" t="s">
        <v>8337</v>
      </c>
      <c r="Q1756" s="9">
        <f t="shared" si="81"/>
        <v>16528.835104166668</v>
      </c>
      <c r="R1756" s="9">
        <f t="shared" si="82"/>
        <v>42067.876770833333</v>
      </c>
      <c r="S1756">
        <f t="shared" si="83"/>
        <v>2015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 t="s">
        <v>8336</v>
      </c>
      <c r="P1757" s="9" t="s">
        <v>8337</v>
      </c>
      <c r="Q1757" s="9">
        <f t="shared" si="81"/>
        <v>16713.788900462961</v>
      </c>
      <c r="R1757" s="9">
        <f t="shared" si="82"/>
        <v>42252.788900462961</v>
      </c>
      <c r="S1757">
        <f t="shared" si="83"/>
        <v>2015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 t="s">
        <v>8336</v>
      </c>
      <c r="P1758" s="9" t="s">
        <v>8337</v>
      </c>
      <c r="Q1758" s="9">
        <f t="shared" si="81"/>
        <v>17042.167465277777</v>
      </c>
      <c r="R1758" s="9">
        <f t="shared" si="82"/>
        <v>42571.167465277773</v>
      </c>
      <c r="S1758">
        <f t="shared" si="83"/>
        <v>2016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 t="s">
        <v>8336</v>
      </c>
      <c r="P1759" s="9" t="s">
        <v>8337</v>
      </c>
      <c r="Q1759" s="9">
        <f t="shared" si="81"/>
        <v>17194.811805555557</v>
      </c>
      <c r="R1759" s="9">
        <f t="shared" si="82"/>
        <v>42733.827349537038</v>
      </c>
      <c r="S1759">
        <f t="shared" si="83"/>
        <v>2016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 t="s">
        <v>8336</v>
      </c>
      <c r="P1760" s="9" t="s">
        <v>8337</v>
      </c>
      <c r="Q1760" s="9">
        <f t="shared" si="81"/>
        <v>16996.955925925929</v>
      </c>
      <c r="R1760" s="9">
        <f t="shared" si="82"/>
        <v>42505.955925925926</v>
      </c>
      <c r="S1760">
        <f t="shared" si="83"/>
        <v>2016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 t="s">
        <v>8336</v>
      </c>
      <c r="P1761" s="9" t="s">
        <v>8337</v>
      </c>
      <c r="Q1761" s="9">
        <f t="shared" si="81"/>
        <v>16519.787372685187</v>
      </c>
      <c r="R1761" s="9">
        <f t="shared" si="82"/>
        <v>42068.829039351855</v>
      </c>
      <c r="S1761">
        <f t="shared" si="83"/>
        <v>2015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 t="s">
        <v>8336</v>
      </c>
      <c r="P1762" s="9" t="s">
        <v>8337</v>
      </c>
      <c r="Q1762" s="9">
        <f t="shared" si="81"/>
        <v>16856.672604166666</v>
      </c>
      <c r="R1762" s="9">
        <f t="shared" si="82"/>
        <v>42405.67260416667</v>
      </c>
      <c r="S1762">
        <f t="shared" si="83"/>
        <v>2016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 t="s">
        <v>8336</v>
      </c>
      <c r="P1763" s="9" t="s">
        <v>8337</v>
      </c>
      <c r="Q1763" s="9">
        <f t="shared" si="81"/>
        <v>16690.567824074074</v>
      </c>
      <c r="R1763" s="9">
        <f t="shared" si="82"/>
        <v>42209.567824074074</v>
      </c>
      <c r="S1763">
        <f t="shared" si="83"/>
        <v>2015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 t="s">
        <v>8336</v>
      </c>
      <c r="P1764" s="9" t="s">
        <v>8337</v>
      </c>
      <c r="Q1764" s="9">
        <f t="shared" si="81"/>
        <v>16871.982002314813</v>
      </c>
      <c r="R1764" s="9">
        <f t="shared" si="82"/>
        <v>42410.982002314813</v>
      </c>
      <c r="S1764">
        <f t="shared" si="83"/>
        <v>2016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 t="s">
        <v>8336</v>
      </c>
      <c r="P1765" s="9" t="s">
        <v>8337</v>
      </c>
      <c r="Q1765" s="9">
        <f t="shared" si="81"/>
        <v>17097.86851851852</v>
      </c>
      <c r="R1765" s="9">
        <f t="shared" si="82"/>
        <v>42636.868518518517</v>
      </c>
      <c r="S1765">
        <f t="shared" si="83"/>
        <v>2016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 t="s">
        <v>8336</v>
      </c>
      <c r="P1766" s="9" t="s">
        <v>8337</v>
      </c>
      <c r="Q1766" s="9">
        <f t="shared" si="81"/>
        <v>16285.485868055555</v>
      </c>
      <c r="R1766" s="9">
        <f t="shared" si="82"/>
        <v>41825.485868055555</v>
      </c>
      <c r="S1766">
        <f t="shared" si="83"/>
        <v>2014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 t="s">
        <v>8336</v>
      </c>
      <c r="P1767" s="9" t="s">
        <v>8337</v>
      </c>
      <c r="Q1767" s="9">
        <f t="shared" si="81"/>
        <v>16295.980462962963</v>
      </c>
      <c r="R1767" s="9">
        <f t="shared" si="82"/>
        <v>41834.980462962965</v>
      </c>
      <c r="S1767">
        <f t="shared" si="83"/>
        <v>2014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 t="s">
        <v>8336</v>
      </c>
      <c r="P1768" s="9" t="s">
        <v>8337</v>
      </c>
      <c r="Q1768" s="9">
        <f t="shared" si="81"/>
        <v>16307.859814814814</v>
      </c>
      <c r="R1768" s="9">
        <f t="shared" si="82"/>
        <v>41855.859814814816</v>
      </c>
      <c r="S1768">
        <f t="shared" si="83"/>
        <v>2014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 t="s">
        <v>8336</v>
      </c>
      <c r="P1769" s="9" t="s">
        <v>8337</v>
      </c>
      <c r="Q1769" s="9">
        <f t="shared" si="81"/>
        <v>16285.658379629631</v>
      </c>
      <c r="R1769" s="9">
        <f t="shared" si="82"/>
        <v>41824.658379629633</v>
      </c>
      <c r="S1769">
        <f t="shared" si="83"/>
        <v>2014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 t="s">
        <v>8336</v>
      </c>
      <c r="P1770" s="9" t="s">
        <v>8337</v>
      </c>
      <c r="Q1770" s="9">
        <f t="shared" si="81"/>
        <v>16340.560694444444</v>
      </c>
      <c r="R1770" s="9">
        <f t="shared" si="82"/>
        <v>41849.560694444444</v>
      </c>
      <c r="S1770">
        <f t="shared" si="83"/>
        <v>2014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 t="s">
        <v>8336</v>
      </c>
      <c r="P1771" s="9" t="s">
        <v>8337</v>
      </c>
      <c r="Q1771" s="9">
        <f t="shared" si="81"/>
        <v>16448.818969907406</v>
      </c>
      <c r="R1771" s="9">
        <f t="shared" si="82"/>
        <v>41987.818969907406</v>
      </c>
      <c r="S1771">
        <f t="shared" si="83"/>
        <v>2014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 t="s">
        <v>8336</v>
      </c>
      <c r="P1772" s="9" t="s">
        <v>8337</v>
      </c>
      <c r="Q1772" s="9">
        <f t="shared" si="81"/>
        <v>16357.780023148151</v>
      </c>
      <c r="R1772" s="9">
        <f t="shared" si="82"/>
        <v>41891.780023148152</v>
      </c>
      <c r="S1772">
        <f t="shared" si="83"/>
        <v>2014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 t="s">
        <v>8336</v>
      </c>
      <c r="P1773" s="9" t="s">
        <v>8337</v>
      </c>
      <c r="Q1773" s="9">
        <f t="shared" si="81"/>
        <v>16366.979629629632</v>
      </c>
      <c r="R1773" s="9">
        <f t="shared" si="82"/>
        <v>41905.979629629634</v>
      </c>
      <c r="S1773">
        <f t="shared" si="83"/>
        <v>2014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 t="s">
        <v>8336</v>
      </c>
      <c r="P1774" s="9" t="s">
        <v>8337</v>
      </c>
      <c r="Q1774" s="9">
        <f t="shared" si="81"/>
        <v>16257.718009259259</v>
      </c>
      <c r="R1774" s="9">
        <f t="shared" si="82"/>
        <v>41766.718009259261</v>
      </c>
      <c r="S1774">
        <f t="shared" si="83"/>
        <v>2014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 t="s">
        <v>8336</v>
      </c>
      <c r="P1775" s="9" t="s">
        <v>8337</v>
      </c>
      <c r="Q1775" s="9">
        <f t="shared" si="81"/>
        <v>16454.760393518518</v>
      </c>
      <c r="R1775" s="9">
        <f t="shared" si="82"/>
        <v>41978.760393518518</v>
      </c>
      <c r="S1775">
        <f t="shared" si="83"/>
        <v>2014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 t="s">
        <v>8336</v>
      </c>
      <c r="P1776" s="9" t="s">
        <v>8337</v>
      </c>
      <c r="Q1776" s="9">
        <f t="shared" si="81"/>
        <v>16403.624305555557</v>
      </c>
      <c r="R1776" s="9">
        <f t="shared" si="82"/>
        <v>41930.218657407408</v>
      </c>
      <c r="S1776">
        <f t="shared" si="83"/>
        <v>2014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 t="s">
        <v>8336</v>
      </c>
      <c r="P1777" s="9" t="s">
        <v>8337</v>
      </c>
      <c r="Q1777" s="9">
        <f t="shared" si="81"/>
        <v>16367.97638888889</v>
      </c>
      <c r="R1777" s="9">
        <f t="shared" si="82"/>
        <v>41891.976388888892</v>
      </c>
      <c r="S1777">
        <f t="shared" si="83"/>
        <v>2014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 t="s">
        <v>8336</v>
      </c>
      <c r="P1778" s="9" t="s">
        <v>8337</v>
      </c>
      <c r="Q1778" s="9">
        <f t="shared" si="81"/>
        <v>16372.956840277779</v>
      </c>
      <c r="R1778" s="9">
        <f t="shared" si="82"/>
        <v>41905.95684027778</v>
      </c>
      <c r="S1778">
        <f t="shared" si="83"/>
        <v>2014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 t="s">
        <v>8336</v>
      </c>
      <c r="P1779" s="9" t="s">
        <v>8337</v>
      </c>
      <c r="Q1779" s="9">
        <f t="shared" si="81"/>
        <v>16486.357094907406</v>
      </c>
      <c r="R1779" s="9">
        <f t="shared" si="82"/>
        <v>42025.357094907406</v>
      </c>
      <c r="S1779">
        <f t="shared" si="83"/>
        <v>2015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 t="s">
        <v>8336</v>
      </c>
      <c r="P1780" s="9" t="s">
        <v>8337</v>
      </c>
      <c r="Q1780" s="9">
        <f t="shared" si="81"/>
        <v>16521.82170138889</v>
      </c>
      <c r="R1780" s="9">
        <f t="shared" si="82"/>
        <v>42045.86336805555</v>
      </c>
      <c r="S1780">
        <f t="shared" si="83"/>
        <v>2015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 t="s">
        <v>8336</v>
      </c>
      <c r="P1781" s="9" t="s">
        <v>8337</v>
      </c>
      <c r="Q1781" s="9">
        <f t="shared" si="81"/>
        <v>17046.691898148147</v>
      </c>
      <c r="R1781" s="9">
        <f t="shared" si="82"/>
        <v>42585.691898148143</v>
      </c>
      <c r="S1781">
        <f t="shared" si="83"/>
        <v>2016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 t="s">
        <v>8336</v>
      </c>
      <c r="P1782" s="9" t="s">
        <v>8337</v>
      </c>
      <c r="Q1782" s="9">
        <f t="shared" si="81"/>
        <v>16984.600810185188</v>
      </c>
      <c r="R1782" s="9">
        <f t="shared" si="82"/>
        <v>42493.600810185191</v>
      </c>
      <c r="S1782">
        <f t="shared" si="83"/>
        <v>2016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 t="s">
        <v>8336</v>
      </c>
      <c r="P1783" s="9" t="s">
        <v>8337</v>
      </c>
      <c r="Q1783" s="9">
        <f t="shared" si="81"/>
        <v>17059.617418981481</v>
      </c>
      <c r="R1783" s="9">
        <f t="shared" si="82"/>
        <v>42597.617418981477</v>
      </c>
      <c r="S1783">
        <f t="shared" si="83"/>
        <v>2016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 t="s">
        <v>8336</v>
      </c>
      <c r="P1784" s="9" t="s">
        <v>8337</v>
      </c>
      <c r="Q1784" s="9">
        <f t="shared" si="81"/>
        <v>16852.575104166666</v>
      </c>
      <c r="R1784" s="9">
        <f t="shared" si="82"/>
        <v>42388.575104166666</v>
      </c>
      <c r="S1784">
        <f t="shared" si="83"/>
        <v>2016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 t="s">
        <v>8336</v>
      </c>
      <c r="P1785" s="9" t="s">
        <v>8337</v>
      </c>
      <c r="Q1785" s="9">
        <f t="shared" si="81"/>
        <v>16576.949976851851</v>
      </c>
      <c r="R1785" s="9">
        <f t="shared" si="82"/>
        <v>42115.949976851851</v>
      </c>
      <c r="S1785">
        <f t="shared" si="83"/>
        <v>2015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 t="s">
        <v>8336</v>
      </c>
      <c r="P1786" s="9" t="s">
        <v>8337</v>
      </c>
      <c r="Q1786" s="9">
        <f t="shared" si="81"/>
        <v>16466.142361111113</v>
      </c>
      <c r="R1786" s="9">
        <f t="shared" si="82"/>
        <v>42003.655555555553</v>
      </c>
      <c r="S1786">
        <f t="shared" si="83"/>
        <v>2014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 t="s">
        <v>8336</v>
      </c>
      <c r="P1787" s="9" t="s">
        <v>8337</v>
      </c>
      <c r="Q1787" s="9">
        <f t="shared" si="81"/>
        <v>16359</v>
      </c>
      <c r="R1787" s="9">
        <f t="shared" si="82"/>
        <v>41897.134895833333</v>
      </c>
      <c r="S1787">
        <f t="shared" si="83"/>
        <v>2014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 t="s">
        <v>8336</v>
      </c>
      <c r="P1788" s="9" t="s">
        <v>8337</v>
      </c>
      <c r="Q1788" s="9">
        <f t="shared" si="81"/>
        <v>16419.550659722223</v>
      </c>
      <c r="R1788" s="9">
        <f t="shared" si="82"/>
        <v>41958.550659722227</v>
      </c>
      <c r="S1788">
        <f t="shared" si="83"/>
        <v>2014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 t="s">
        <v>8336</v>
      </c>
      <c r="P1789" s="9" t="s">
        <v>8337</v>
      </c>
      <c r="Q1789" s="9">
        <f t="shared" si="81"/>
        <v>16529.613854166666</v>
      </c>
      <c r="R1789" s="9">
        <f t="shared" si="82"/>
        <v>42068.65552083333</v>
      </c>
      <c r="S1789">
        <f t="shared" si="83"/>
        <v>2015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 t="s">
        <v>8336</v>
      </c>
      <c r="P1790" s="9" t="s">
        <v>8337</v>
      </c>
      <c r="Q1790" s="9">
        <f t="shared" si="81"/>
        <v>16374.948402777778</v>
      </c>
      <c r="R1790" s="9">
        <f t="shared" si="82"/>
        <v>41913.94840277778</v>
      </c>
      <c r="S1790">
        <f t="shared" si="83"/>
        <v>2014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 t="s">
        <v>8336</v>
      </c>
      <c r="P1791" s="9" t="s">
        <v>8337</v>
      </c>
      <c r="Q1791" s="9">
        <f t="shared" si="81"/>
        <v>16447.250034722223</v>
      </c>
      <c r="R1791" s="9">
        <f t="shared" si="82"/>
        <v>41956.250034722223</v>
      </c>
      <c r="S1791">
        <f t="shared" si="83"/>
        <v>2014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 t="s">
        <v>8336</v>
      </c>
      <c r="P1792" s="9" t="s">
        <v>8337</v>
      </c>
      <c r="Q1792" s="9">
        <f t="shared" si="81"/>
        <v>16471.674513888891</v>
      </c>
      <c r="R1792" s="9">
        <f t="shared" si="82"/>
        <v>42010.674513888895</v>
      </c>
      <c r="S1792">
        <f t="shared" si="83"/>
        <v>2015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 t="s">
        <v>8336</v>
      </c>
      <c r="P1793" s="9" t="s">
        <v>8337</v>
      </c>
      <c r="Q1793" s="9">
        <f t="shared" si="81"/>
        <v>16464.740335648148</v>
      </c>
      <c r="R1793" s="9">
        <f t="shared" si="82"/>
        <v>41973.740335648152</v>
      </c>
      <c r="S1793">
        <f t="shared" si="83"/>
        <v>2014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 t="s">
        <v>8336</v>
      </c>
      <c r="P1794" s="9" t="s">
        <v>8337</v>
      </c>
      <c r="Q1794" s="9">
        <f t="shared" si="81"/>
        <v>16657.290972222221</v>
      </c>
      <c r="R1794" s="9">
        <f t="shared" si="82"/>
        <v>42189.031041666662</v>
      </c>
      <c r="S1794">
        <f t="shared" si="83"/>
        <v>2015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 t="s">
        <v>8336</v>
      </c>
      <c r="P1795" s="9" t="s">
        <v>8337</v>
      </c>
      <c r="Q1795" s="9">
        <f t="shared" ref="Q1795:Q1858" si="84">(((I1795/60)/60)/24)</f>
        <v>16401.933333333334</v>
      </c>
      <c r="R1795" s="9">
        <f t="shared" ref="R1795:R1858" si="85">(((J1795/60)/60)/24)+DATE(1970,1,1)</f>
        <v>41940.89166666667</v>
      </c>
      <c r="S1795">
        <f t="shared" ref="S1795:S1858" si="86">YEAR(R1795)</f>
        <v>2014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 t="s">
        <v>8336</v>
      </c>
      <c r="P1796" s="9" t="s">
        <v>8337</v>
      </c>
      <c r="Q1796" s="9">
        <f t="shared" si="84"/>
        <v>16477.551180555554</v>
      </c>
      <c r="R1796" s="9">
        <f t="shared" si="85"/>
        <v>42011.551180555558</v>
      </c>
      <c r="S1796">
        <f t="shared" si="86"/>
        <v>2015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 t="s">
        <v>8336</v>
      </c>
      <c r="P1797" s="9" t="s">
        <v>8337</v>
      </c>
      <c r="Q1797" s="9">
        <f t="shared" si="84"/>
        <v>17088.666666666668</v>
      </c>
      <c r="R1797" s="9">
        <f t="shared" si="85"/>
        <v>42628.288668981477</v>
      </c>
      <c r="S1797">
        <f t="shared" si="86"/>
        <v>2016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 t="s">
        <v>8336</v>
      </c>
      <c r="P1798" s="9" t="s">
        <v>8337</v>
      </c>
      <c r="Q1798" s="9">
        <f t="shared" si="84"/>
        <v>17006.439421296298</v>
      </c>
      <c r="R1798" s="9">
        <f t="shared" si="85"/>
        <v>42515.439421296294</v>
      </c>
      <c r="S1798">
        <f t="shared" si="86"/>
        <v>2016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 t="s">
        <v>8336</v>
      </c>
      <c r="P1799" s="9" t="s">
        <v>8337</v>
      </c>
      <c r="Q1799" s="9">
        <f t="shared" si="84"/>
        <v>17150.56931712963</v>
      </c>
      <c r="R1799" s="9">
        <f t="shared" si="85"/>
        <v>42689.56931712963</v>
      </c>
      <c r="S1799">
        <f t="shared" si="86"/>
        <v>2016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 t="s">
        <v>8336</v>
      </c>
      <c r="P1800" s="9" t="s">
        <v>8337</v>
      </c>
      <c r="Q1800" s="9">
        <f t="shared" si="84"/>
        <v>16835.326770833333</v>
      </c>
      <c r="R1800" s="9">
        <f t="shared" si="85"/>
        <v>42344.32677083333</v>
      </c>
      <c r="S1800">
        <f t="shared" si="86"/>
        <v>2015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 t="s">
        <v>8336</v>
      </c>
      <c r="P1801" s="9" t="s">
        <v>8337</v>
      </c>
      <c r="Q1801" s="9">
        <f t="shared" si="84"/>
        <v>16385.884351851852</v>
      </c>
      <c r="R1801" s="9">
        <f t="shared" si="85"/>
        <v>41934.842685185184</v>
      </c>
      <c r="S1801">
        <f t="shared" si="86"/>
        <v>2014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 t="s">
        <v>8336</v>
      </c>
      <c r="P1802" s="9" t="s">
        <v>8337</v>
      </c>
      <c r="Q1802" s="9">
        <f t="shared" si="84"/>
        <v>17084.606134259258</v>
      </c>
      <c r="R1802" s="9">
        <f t="shared" si="85"/>
        <v>42623.606134259258</v>
      </c>
      <c r="S1802">
        <f t="shared" si="86"/>
        <v>2016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 t="s">
        <v>8336</v>
      </c>
      <c r="P1803" s="9" t="s">
        <v>8337</v>
      </c>
      <c r="Q1803" s="9">
        <f t="shared" si="84"/>
        <v>16784.506944444445</v>
      </c>
      <c r="R1803" s="9">
        <f t="shared" si="85"/>
        <v>42321.660509259258</v>
      </c>
      <c r="S1803">
        <f t="shared" si="86"/>
        <v>2015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 t="s">
        <v>8336</v>
      </c>
      <c r="P1804" s="9" t="s">
        <v>8337</v>
      </c>
      <c r="Q1804" s="9">
        <f t="shared" si="84"/>
        <v>16613.915972222221</v>
      </c>
      <c r="R1804" s="9">
        <f t="shared" si="85"/>
        <v>42159.47256944445</v>
      </c>
      <c r="S1804">
        <f t="shared" si="86"/>
        <v>2015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 t="s">
        <v>8336</v>
      </c>
      <c r="P1805" s="9" t="s">
        <v>8337</v>
      </c>
      <c r="Q1805" s="9">
        <f t="shared" si="84"/>
        <v>16480.071550925928</v>
      </c>
      <c r="R1805" s="9">
        <f t="shared" si="85"/>
        <v>42018.071550925932</v>
      </c>
      <c r="S1805">
        <f t="shared" si="86"/>
        <v>2015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 t="s">
        <v>8336</v>
      </c>
      <c r="P1806" s="9" t="s">
        <v>8337</v>
      </c>
      <c r="Q1806" s="9">
        <f t="shared" si="84"/>
        <v>16753.719953703705</v>
      </c>
      <c r="R1806" s="9">
        <f t="shared" si="85"/>
        <v>42282.678287037037</v>
      </c>
      <c r="S1806">
        <f t="shared" si="86"/>
        <v>2015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 t="s">
        <v>8336</v>
      </c>
      <c r="P1807" s="9" t="s">
        <v>8337</v>
      </c>
      <c r="Q1807" s="9">
        <f t="shared" si="84"/>
        <v>16710.75</v>
      </c>
      <c r="R1807" s="9">
        <f t="shared" si="85"/>
        <v>42247.803912037038</v>
      </c>
      <c r="S1807">
        <f t="shared" si="86"/>
        <v>2015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 t="s">
        <v>8336</v>
      </c>
      <c r="P1808" s="9" t="s">
        <v>8337</v>
      </c>
      <c r="Q1808" s="9">
        <f t="shared" si="84"/>
        <v>16343.638298611111</v>
      </c>
      <c r="R1808" s="9">
        <f t="shared" si="85"/>
        <v>41877.638298611113</v>
      </c>
      <c r="S1808">
        <f t="shared" si="86"/>
        <v>2014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 t="s">
        <v>8336</v>
      </c>
      <c r="P1809" s="9" t="s">
        <v>8337</v>
      </c>
      <c r="Q1809" s="9">
        <f t="shared" si="84"/>
        <v>16341.0684375</v>
      </c>
      <c r="R1809" s="9">
        <f t="shared" si="85"/>
        <v>41880.068437499998</v>
      </c>
      <c r="S1809">
        <f t="shared" si="86"/>
        <v>2014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 t="s">
        <v>8336</v>
      </c>
      <c r="P1810" s="9" t="s">
        <v>8337</v>
      </c>
      <c r="Q1810" s="9">
        <f t="shared" si="84"/>
        <v>17208.680902777778</v>
      </c>
      <c r="R1810" s="9">
        <f t="shared" si="85"/>
        <v>42742.680902777778</v>
      </c>
      <c r="S1810">
        <f t="shared" si="86"/>
        <v>2017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 t="s">
        <v>8336</v>
      </c>
      <c r="P1811" s="9" t="s">
        <v>8337</v>
      </c>
      <c r="Q1811" s="9">
        <f t="shared" si="84"/>
        <v>16495.907858796298</v>
      </c>
      <c r="R1811" s="9">
        <f t="shared" si="85"/>
        <v>42029.907858796301</v>
      </c>
      <c r="S1811">
        <f t="shared" si="86"/>
        <v>2015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 t="s">
        <v>8336</v>
      </c>
      <c r="P1812" s="9" t="s">
        <v>8337</v>
      </c>
      <c r="Q1812" s="9">
        <f t="shared" si="84"/>
        <v>16303.910023148148</v>
      </c>
      <c r="R1812" s="9">
        <f t="shared" si="85"/>
        <v>41860.91002314815</v>
      </c>
      <c r="S1812">
        <f t="shared" si="86"/>
        <v>2014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 t="s">
        <v>8336</v>
      </c>
      <c r="P1813" s="9" t="s">
        <v>8337</v>
      </c>
      <c r="Q1813" s="9">
        <f t="shared" si="84"/>
        <v>16367.166666666666</v>
      </c>
      <c r="R1813" s="9">
        <f t="shared" si="85"/>
        <v>41876.433680555558</v>
      </c>
      <c r="S1813">
        <f t="shared" si="86"/>
        <v>2014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 t="s">
        <v>8336</v>
      </c>
      <c r="P1814" s="9" t="s">
        <v>8337</v>
      </c>
      <c r="Q1814" s="9">
        <f t="shared" si="84"/>
        <v>16985.318703703702</v>
      </c>
      <c r="R1814" s="9">
        <f t="shared" si="85"/>
        <v>42524.318703703699</v>
      </c>
      <c r="S1814">
        <f t="shared" si="86"/>
        <v>2016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 t="s">
        <v>8336</v>
      </c>
      <c r="P1815" s="9" t="s">
        <v>8337</v>
      </c>
      <c r="Q1815" s="9">
        <f t="shared" si="84"/>
        <v>16290.889027777777</v>
      </c>
      <c r="R1815" s="9">
        <f t="shared" si="85"/>
        <v>41829.889027777775</v>
      </c>
      <c r="S1815">
        <f t="shared" si="86"/>
        <v>2014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 t="s">
        <v>8336</v>
      </c>
      <c r="P1816" s="9" t="s">
        <v>8337</v>
      </c>
      <c r="Q1816" s="9">
        <f t="shared" si="84"/>
        <v>16494.314074074075</v>
      </c>
      <c r="R1816" s="9">
        <f t="shared" si="85"/>
        <v>42033.314074074078</v>
      </c>
      <c r="S1816">
        <f t="shared" si="86"/>
        <v>2015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 t="s">
        <v>8336</v>
      </c>
      <c r="P1817" s="9" t="s">
        <v>8337</v>
      </c>
      <c r="Q1817" s="9">
        <f t="shared" si="84"/>
        <v>16617.906678240743</v>
      </c>
      <c r="R1817" s="9">
        <f t="shared" si="85"/>
        <v>42172.906678240746</v>
      </c>
      <c r="S1817">
        <f t="shared" si="86"/>
        <v>2015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 t="s">
        <v>8336</v>
      </c>
      <c r="P1818" s="9" t="s">
        <v>8337</v>
      </c>
      <c r="Q1818" s="9">
        <f t="shared" si="84"/>
        <v>17007.791666666668</v>
      </c>
      <c r="R1818" s="9">
        <f t="shared" si="85"/>
        <v>42548.876192129625</v>
      </c>
      <c r="S1818">
        <f t="shared" si="86"/>
        <v>2016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 t="s">
        <v>8336</v>
      </c>
      <c r="P1819" s="9" t="s">
        <v>8337</v>
      </c>
      <c r="Q1819" s="9">
        <f t="shared" si="84"/>
        <v>17196.290972222221</v>
      </c>
      <c r="R1819" s="9">
        <f t="shared" si="85"/>
        <v>42705.662118055552</v>
      </c>
      <c r="S1819">
        <f t="shared" si="86"/>
        <v>2016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 t="s">
        <v>8336</v>
      </c>
      <c r="P1820" s="9" t="s">
        <v>8337</v>
      </c>
      <c r="Q1820" s="9">
        <f t="shared" si="84"/>
        <v>16528.192708333332</v>
      </c>
      <c r="R1820" s="9">
        <f t="shared" si="85"/>
        <v>42067.234375</v>
      </c>
      <c r="S1820">
        <f t="shared" si="86"/>
        <v>2015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 t="s">
        <v>8336</v>
      </c>
      <c r="P1821" s="9" t="s">
        <v>8337</v>
      </c>
      <c r="Q1821" s="9">
        <f t="shared" si="84"/>
        <v>16281.752268518518</v>
      </c>
      <c r="R1821" s="9">
        <f t="shared" si="85"/>
        <v>41820.752268518518</v>
      </c>
      <c r="S1821">
        <f t="shared" si="86"/>
        <v>2014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 t="s">
        <v>8336</v>
      </c>
      <c r="P1822" s="9" t="s">
        <v>8337</v>
      </c>
      <c r="Q1822" s="9">
        <f t="shared" si="84"/>
        <v>16526.042708333334</v>
      </c>
      <c r="R1822" s="9">
        <f t="shared" si="85"/>
        <v>42065.084375000006</v>
      </c>
      <c r="S1822">
        <f t="shared" si="86"/>
        <v>2015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 t="s">
        <v>8323</v>
      </c>
      <c r="P1823" s="9" t="s">
        <v>8324</v>
      </c>
      <c r="Q1823" s="9">
        <f t="shared" si="84"/>
        <v>15402.319062499999</v>
      </c>
      <c r="R1823" s="9">
        <f t="shared" si="85"/>
        <v>40926.319062499999</v>
      </c>
      <c r="S1823">
        <f t="shared" si="86"/>
        <v>2012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 t="s">
        <v>8323</v>
      </c>
      <c r="P1824" s="9" t="s">
        <v>8324</v>
      </c>
      <c r="Q1824" s="9">
        <f t="shared" si="84"/>
        <v>16101.792361111111</v>
      </c>
      <c r="R1824" s="9">
        <f t="shared" si="85"/>
        <v>41634.797013888885</v>
      </c>
      <c r="S1824">
        <f t="shared" si="86"/>
        <v>2013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 t="s">
        <v>8323</v>
      </c>
      <c r="P1825" s="9" t="s">
        <v>8324</v>
      </c>
      <c r="Q1825" s="9">
        <f t="shared" si="84"/>
        <v>15637.684907407407</v>
      </c>
      <c r="R1825" s="9">
        <f t="shared" si="85"/>
        <v>41176.684907407405</v>
      </c>
      <c r="S1825">
        <f t="shared" si="86"/>
        <v>2012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 t="s">
        <v>8323</v>
      </c>
      <c r="P1826" s="9" t="s">
        <v>8324</v>
      </c>
      <c r="Q1826" s="9">
        <f t="shared" si="84"/>
        <v>16078.088888888889</v>
      </c>
      <c r="R1826" s="9">
        <f t="shared" si="85"/>
        <v>41626.916284722225</v>
      </c>
      <c r="S1826">
        <f t="shared" si="86"/>
        <v>2013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 t="s">
        <v>8323</v>
      </c>
      <c r="P1827" s="9" t="s">
        <v>8324</v>
      </c>
      <c r="Q1827" s="9">
        <f t="shared" si="84"/>
        <v>15897.834525462962</v>
      </c>
      <c r="R1827" s="9">
        <f t="shared" si="85"/>
        <v>41443.83452546296</v>
      </c>
      <c r="S1827">
        <f t="shared" si="86"/>
        <v>2013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 t="s">
        <v>8323</v>
      </c>
      <c r="P1828" s="9" t="s">
        <v>8324</v>
      </c>
      <c r="Q1828" s="9">
        <f t="shared" si="84"/>
        <v>16118.923807870371</v>
      </c>
      <c r="R1828" s="9">
        <f t="shared" si="85"/>
        <v>41657.923807870371</v>
      </c>
      <c r="S1828">
        <f t="shared" si="86"/>
        <v>2014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 t="s">
        <v>8323</v>
      </c>
      <c r="P1829" s="9" t="s">
        <v>8324</v>
      </c>
      <c r="Q1829" s="9">
        <f t="shared" si="84"/>
        <v>15036.3259375</v>
      </c>
      <c r="R1829" s="9">
        <f t="shared" si="85"/>
        <v>40555.325937499998</v>
      </c>
      <c r="S1829">
        <f t="shared" si="86"/>
        <v>2011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 t="s">
        <v>8323</v>
      </c>
      <c r="P1830" s="9" t="s">
        <v>8324</v>
      </c>
      <c r="Q1830" s="9">
        <f t="shared" si="84"/>
        <v>16199.916666666666</v>
      </c>
      <c r="R1830" s="9">
        <f t="shared" si="85"/>
        <v>41736.899652777778</v>
      </c>
      <c r="S1830">
        <f t="shared" si="86"/>
        <v>2014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 t="s">
        <v>8323</v>
      </c>
      <c r="P1831" s="9" t="s">
        <v>8324</v>
      </c>
      <c r="Q1831" s="9">
        <f t="shared" si="84"/>
        <v>14995.916666666666</v>
      </c>
      <c r="R1831" s="9">
        <f t="shared" si="85"/>
        <v>40516.087627314817</v>
      </c>
      <c r="S1831">
        <f t="shared" si="86"/>
        <v>2010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 t="s">
        <v>8323</v>
      </c>
      <c r="P1832" s="9" t="s">
        <v>8324</v>
      </c>
      <c r="Q1832" s="9">
        <f t="shared" si="84"/>
        <v>16125.684108796297</v>
      </c>
      <c r="R1832" s="9">
        <f t="shared" si="85"/>
        <v>41664.684108796297</v>
      </c>
      <c r="S1832">
        <f t="shared" si="86"/>
        <v>2014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 t="s">
        <v>8323</v>
      </c>
      <c r="P1833" s="9" t="s">
        <v>8324</v>
      </c>
      <c r="Q1833" s="9">
        <f t="shared" si="84"/>
        <v>15472.996099537037</v>
      </c>
      <c r="R1833" s="9">
        <f t="shared" si="85"/>
        <v>41026.996099537035</v>
      </c>
      <c r="S1833">
        <f t="shared" si="86"/>
        <v>2012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 t="s">
        <v>8323</v>
      </c>
      <c r="P1834" s="9" t="s">
        <v>8324</v>
      </c>
      <c r="Q1834" s="9">
        <f t="shared" si="84"/>
        <v>15037.539664351852</v>
      </c>
      <c r="R1834" s="9">
        <f t="shared" si="85"/>
        <v>40576.539664351854</v>
      </c>
      <c r="S1834">
        <f t="shared" si="86"/>
        <v>2011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 t="s">
        <v>8323</v>
      </c>
      <c r="P1835" s="9" t="s">
        <v>8324</v>
      </c>
      <c r="Q1835" s="9">
        <f t="shared" si="84"/>
        <v>15766.332638888889</v>
      </c>
      <c r="R1835" s="9">
        <f t="shared" si="85"/>
        <v>41303.044016203705</v>
      </c>
      <c r="S1835">
        <f t="shared" si="86"/>
        <v>2013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 t="s">
        <v>8323</v>
      </c>
      <c r="P1836" s="9" t="s">
        <v>8324</v>
      </c>
      <c r="Q1836" s="9">
        <f t="shared" si="84"/>
        <v>16459.964062499999</v>
      </c>
      <c r="R1836" s="9">
        <f t="shared" si="85"/>
        <v>41988.964062500003</v>
      </c>
      <c r="S1836">
        <f t="shared" si="86"/>
        <v>2014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 t="s">
        <v>8323</v>
      </c>
      <c r="P1837" s="9" t="s">
        <v>8324</v>
      </c>
      <c r="Q1837" s="9">
        <f t="shared" si="84"/>
        <v>16891.660543981481</v>
      </c>
      <c r="R1837" s="9">
        <f t="shared" si="85"/>
        <v>42430.702210648145</v>
      </c>
      <c r="S1837">
        <f t="shared" si="86"/>
        <v>2016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 t="s">
        <v>8323</v>
      </c>
      <c r="P1838" s="9" t="s">
        <v>8324</v>
      </c>
      <c r="Q1838" s="9">
        <f t="shared" si="84"/>
        <v>15753.809363425928</v>
      </c>
      <c r="R1838" s="9">
        <f t="shared" si="85"/>
        <v>41305.809363425928</v>
      </c>
      <c r="S1838">
        <f t="shared" si="86"/>
        <v>2013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 t="s">
        <v>8323</v>
      </c>
      <c r="P1839" s="9" t="s">
        <v>8324</v>
      </c>
      <c r="Q1839" s="9">
        <f t="shared" si="84"/>
        <v>15417.006192129631</v>
      </c>
      <c r="R1839" s="9">
        <f t="shared" si="85"/>
        <v>40926.047858796301</v>
      </c>
      <c r="S1839">
        <f t="shared" si="86"/>
        <v>2012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 t="s">
        <v>8323</v>
      </c>
      <c r="P1840" s="9" t="s">
        <v>8324</v>
      </c>
      <c r="Q1840" s="9">
        <f t="shared" si="84"/>
        <v>15248.125</v>
      </c>
      <c r="R1840" s="9">
        <f t="shared" si="85"/>
        <v>40788.786539351851</v>
      </c>
      <c r="S1840">
        <f t="shared" si="86"/>
        <v>2011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 t="s">
        <v>8323</v>
      </c>
      <c r="P1841" s="9" t="s">
        <v>8324</v>
      </c>
      <c r="Q1841" s="9">
        <f t="shared" si="84"/>
        <v>17075.722013888888</v>
      </c>
      <c r="R1841" s="9">
        <f t="shared" si="85"/>
        <v>42614.722013888888</v>
      </c>
      <c r="S1841">
        <f t="shared" si="86"/>
        <v>2016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 t="s">
        <v>8323</v>
      </c>
      <c r="P1842" s="9" t="s">
        <v>8324</v>
      </c>
      <c r="Q1842" s="9">
        <f t="shared" si="84"/>
        <v>15832.207638888889</v>
      </c>
      <c r="R1842" s="9">
        <f t="shared" si="85"/>
        <v>41382.096180555556</v>
      </c>
      <c r="S1842">
        <f t="shared" si="86"/>
        <v>2013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 t="s">
        <v>8323</v>
      </c>
      <c r="P1843" s="9" t="s">
        <v>8324</v>
      </c>
      <c r="Q1843" s="9">
        <f t="shared" si="84"/>
        <v>16210.207638888889</v>
      </c>
      <c r="R1843" s="9">
        <f t="shared" si="85"/>
        <v>41745.84542824074</v>
      </c>
      <c r="S1843">
        <f t="shared" si="86"/>
        <v>2014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 t="s">
        <v>8323</v>
      </c>
      <c r="P1844" s="9" t="s">
        <v>8324</v>
      </c>
      <c r="Q1844" s="9">
        <f t="shared" si="84"/>
        <v>16496.249305555557</v>
      </c>
      <c r="R1844" s="9">
        <f t="shared" si="85"/>
        <v>42031.631724537037</v>
      </c>
      <c r="S1844">
        <f t="shared" si="86"/>
        <v>2015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 t="s">
        <v>8323</v>
      </c>
      <c r="P1845" s="9" t="s">
        <v>8324</v>
      </c>
      <c r="Q1845" s="9">
        <f t="shared" si="84"/>
        <v>15025.994837962962</v>
      </c>
      <c r="R1845" s="9">
        <f t="shared" si="85"/>
        <v>40564.994837962964</v>
      </c>
      <c r="S1845">
        <f t="shared" si="86"/>
        <v>2011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 t="s">
        <v>8323</v>
      </c>
      <c r="P1846" s="9" t="s">
        <v>8324</v>
      </c>
      <c r="Q1846" s="9">
        <f t="shared" si="84"/>
        <v>15136.125</v>
      </c>
      <c r="R1846" s="9">
        <f t="shared" si="85"/>
        <v>40666.973541666666</v>
      </c>
      <c r="S1846">
        <f t="shared" si="86"/>
        <v>2011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 t="s">
        <v>8323</v>
      </c>
      <c r="P1847" s="9" t="s">
        <v>8324</v>
      </c>
      <c r="Q1847" s="9">
        <f t="shared" si="84"/>
        <v>16969.204861111113</v>
      </c>
      <c r="R1847" s="9">
        <f t="shared" si="85"/>
        <v>42523.333310185189</v>
      </c>
      <c r="S1847">
        <f t="shared" si="86"/>
        <v>2016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 t="s">
        <v>8323</v>
      </c>
      <c r="P1848" s="9" t="s">
        <v>8324</v>
      </c>
      <c r="Q1848" s="9">
        <f t="shared" si="84"/>
        <v>15689.650196759261</v>
      </c>
      <c r="R1848" s="9">
        <f t="shared" si="85"/>
        <v>41228.650196759263</v>
      </c>
      <c r="S1848">
        <f t="shared" si="86"/>
        <v>2012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 t="s">
        <v>8323</v>
      </c>
      <c r="P1849" s="9" t="s">
        <v>8324</v>
      </c>
      <c r="Q1849" s="9">
        <f t="shared" si="84"/>
        <v>16546.236481481483</v>
      </c>
      <c r="R1849" s="9">
        <f t="shared" si="85"/>
        <v>42094.236481481479</v>
      </c>
      <c r="S1849">
        <f t="shared" si="86"/>
        <v>2015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 t="s">
        <v>8323</v>
      </c>
      <c r="P1850" s="9" t="s">
        <v>8324</v>
      </c>
      <c r="Q1850" s="9">
        <f t="shared" si="84"/>
        <v>15186.290972222223</v>
      </c>
      <c r="R1850" s="9">
        <f t="shared" si="85"/>
        <v>40691.788055555553</v>
      </c>
      <c r="S1850">
        <f t="shared" si="86"/>
        <v>2011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 t="s">
        <v>8323</v>
      </c>
      <c r="P1851" s="9" t="s">
        <v>8324</v>
      </c>
      <c r="Q1851" s="9">
        <f t="shared" si="84"/>
        <v>15630.845590277777</v>
      </c>
      <c r="R1851" s="9">
        <f t="shared" si="85"/>
        <v>41169.845590277779</v>
      </c>
      <c r="S1851">
        <f t="shared" si="86"/>
        <v>2012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 t="s">
        <v>8323</v>
      </c>
      <c r="P1852" s="9" t="s">
        <v>8324</v>
      </c>
      <c r="Q1852" s="9">
        <f t="shared" si="84"/>
        <v>16261.959490740743</v>
      </c>
      <c r="R1852" s="9">
        <f t="shared" si="85"/>
        <v>41800.959490740745</v>
      </c>
      <c r="S1852">
        <f t="shared" si="86"/>
        <v>2014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 t="s">
        <v>8323</v>
      </c>
      <c r="P1853" s="9" t="s">
        <v>8324</v>
      </c>
      <c r="Q1853" s="9">
        <f t="shared" si="84"/>
        <v>16279.041666666666</v>
      </c>
      <c r="R1853" s="9">
        <f t="shared" si="85"/>
        <v>41827.906689814816</v>
      </c>
      <c r="S1853">
        <f t="shared" si="86"/>
        <v>2014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 t="s">
        <v>8323</v>
      </c>
      <c r="P1854" s="9" t="s">
        <v>8324</v>
      </c>
      <c r="Q1854" s="9">
        <f t="shared" si="84"/>
        <v>16550</v>
      </c>
      <c r="R1854" s="9">
        <f t="shared" si="85"/>
        <v>42081.77143518519</v>
      </c>
      <c r="S1854">
        <f t="shared" si="86"/>
        <v>2015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 t="s">
        <v>8323</v>
      </c>
      <c r="P1855" s="9" t="s">
        <v>8324</v>
      </c>
      <c r="Q1855" s="9">
        <f t="shared" si="84"/>
        <v>15658.10204861111</v>
      </c>
      <c r="R1855" s="9">
        <f t="shared" si="85"/>
        <v>41177.060381944444</v>
      </c>
      <c r="S1855">
        <f t="shared" si="86"/>
        <v>2012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 t="s">
        <v>8323</v>
      </c>
      <c r="P1856" s="9" t="s">
        <v>8324</v>
      </c>
      <c r="Q1856" s="9">
        <f t="shared" si="84"/>
        <v>15849.021261574075</v>
      </c>
      <c r="R1856" s="9">
        <f t="shared" si="85"/>
        <v>41388.021261574075</v>
      </c>
      <c r="S1856">
        <f t="shared" si="86"/>
        <v>2013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 t="s">
        <v>8323</v>
      </c>
      <c r="P1857" s="9" t="s">
        <v>8324</v>
      </c>
      <c r="Q1857" s="9">
        <f t="shared" si="84"/>
        <v>16076.538657407407</v>
      </c>
      <c r="R1857" s="9">
        <f t="shared" si="85"/>
        <v>41600.538657407407</v>
      </c>
      <c r="S1857">
        <f t="shared" si="86"/>
        <v>2013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 t="s">
        <v>8323</v>
      </c>
      <c r="P1858" s="9" t="s">
        <v>8324</v>
      </c>
      <c r="Q1858" s="9">
        <f t="shared" si="84"/>
        <v>16269.854999999998</v>
      </c>
      <c r="R1858" s="9">
        <f t="shared" si="85"/>
        <v>41817.854999999996</v>
      </c>
      <c r="S1858">
        <f t="shared" si="86"/>
        <v>2014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 t="s">
        <v>8323</v>
      </c>
      <c r="P1859" s="9" t="s">
        <v>8324</v>
      </c>
      <c r="Q1859" s="9">
        <f t="shared" ref="Q1859:Q1922" si="87">(((I1859/60)/60)/24)</f>
        <v>16325.76866898148</v>
      </c>
      <c r="R1859" s="9">
        <f t="shared" ref="R1859:R1922" si="88">(((J1859/60)/60)/24)+DATE(1970,1,1)</f>
        <v>41864.76866898148</v>
      </c>
      <c r="S1859">
        <f t="shared" ref="S1859:S1922" si="89">YEAR(R1859)</f>
        <v>2014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 t="s">
        <v>8323</v>
      </c>
      <c r="P1860" s="9" t="s">
        <v>8324</v>
      </c>
      <c r="Q1860" s="9">
        <f t="shared" si="87"/>
        <v>15324.242141203706</v>
      </c>
      <c r="R1860" s="9">
        <f t="shared" si="88"/>
        <v>40833.200474537036</v>
      </c>
      <c r="S1860">
        <f t="shared" si="89"/>
        <v>2011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 t="s">
        <v>8323</v>
      </c>
      <c r="P1861" s="9" t="s">
        <v>8324</v>
      </c>
      <c r="Q1861" s="9">
        <f t="shared" si="87"/>
        <v>15239.770011574074</v>
      </c>
      <c r="R1861" s="9">
        <f t="shared" si="88"/>
        <v>40778.770011574074</v>
      </c>
      <c r="S1861">
        <f t="shared" si="89"/>
        <v>2011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 t="s">
        <v>8323</v>
      </c>
      <c r="P1862" s="9" t="s">
        <v>8324</v>
      </c>
      <c r="Q1862" s="9">
        <f t="shared" si="87"/>
        <v>16107.709305555554</v>
      </c>
      <c r="R1862" s="9">
        <f t="shared" si="88"/>
        <v>41655.709305555552</v>
      </c>
      <c r="S1862">
        <f t="shared" si="89"/>
        <v>2014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 t="s">
        <v>8331</v>
      </c>
      <c r="P1863" s="9" t="s">
        <v>8333</v>
      </c>
      <c r="Q1863" s="9">
        <f t="shared" si="87"/>
        <v>16461.300243055557</v>
      </c>
      <c r="R1863" s="9">
        <f t="shared" si="88"/>
        <v>42000.300243055557</v>
      </c>
      <c r="S1863">
        <f t="shared" si="89"/>
        <v>2014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 t="s">
        <v>8331</v>
      </c>
      <c r="P1864" s="9" t="s">
        <v>8333</v>
      </c>
      <c r="Q1864" s="9">
        <f t="shared" si="87"/>
        <v>17233.3125</v>
      </c>
      <c r="R1864" s="9">
        <f t="shared" si="88"/>
        <v>42755.492754629624</v>
      </c>
      <c r="S1864">
        <f t="shared" si="89"/>
        <v>2017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 t="s">
        <v>8331</v>
      </c>
      <c r="P1865" s="9" t="s">
        <v>8333</v>
      </c>
      <c r="Q1865" s="9">
        <f t="shared" si="87"/>
        <v>16233.797280092593</v>
      </c>
      <c r="R1865" s="9">
        <f t="shared" si="88"/>
        <v>41772.797280092593</v>
      </c>
      <c r="S1865">
        <f t="shared" si="89"/>
        <v>2014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 t="s">
        <v>8331</v>
      </c>
      <c r="P1866" s="9" t="s">
        <v>8333</v>
      </c>
      <c r="Q1866" s="9">
        <f t="shared" si="87"/>
        <v>16194.716435185184</v>
      </c>
      <c r="R1866" s="9">
        <f t="shared" si="88"/>
        <v>41733.716435185182</v>
      </c>
      <c r="S1866">
        <f t="shared" si="89"/>
        <v>2014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 t="s">
        <v>8331</v>
      </c>
      <c r="P1867" s="9" t="s">
        <v>8333</v>
      </c>
      <c r="Q1867" s="9">
        <f t="shared" si="87"/>
        <v>17111.409108796299</v>
      </c>
      <c r="R1867" s="9">
        <f t="shared" si="88"/>
        <v>42645.367442129631</v>
      </c>
      <c r="S1867">
        <f t="shared" si="89"/>
        <v>2016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 t="s">
        <v>8331</v>
      </c>
      <c r="P1868" s="9" t="s">
        <v>8333</v>
      </c>
      <c r="Q1868" s="9">
        <f t="shared" si="87"/>
        <v>17226.166666666668</v>
      </c>
      <c r="R1868" s="9">
        <f t="shared" si="88"/>
        <v>42742.246493055558</v>
      </c>
      <c r="S1868">
        <f t="shared" si="89"/>
        <v>2017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 t="s">
        <v>8331</v>
      </c>
      <c r="P1869" s="9" t="s">
        <v>8333</v>
      </c>
      <c r="Q1869" s="9">
        <f t="shared" si="87"/>
        <v>17110.924907407407</v>
      </c>
      <c r="R1869" s="9">
        <f t="shared" si="88"/>
        <v>42649.924907407403</v>
      </c>
      <c r="S1869">
        <f t="shared" si="89"/>
        <v>2016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 t="s">
        <v>8331</v>
      </c>
      <c r="P1870" s="9" t="s">
        <v>8333</v>
      </c>
      <c r="Q1870" s="9">
        <f t="shared" si="87"/>
        <v>16784.332638888889</v>
      </c>
      <c r="R1870" s="9">
        <f t="shared" si="88"/>
        <v>42328.779224537036</v>
      </c>
      <c r="S1870">
        <f t="shared" si="89"/>
        <v>2015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 t="s">
        <v>8331</v>
      </c>
      <c r="P1871" s="9" t="s">
        <v>8333</v>
      </c>
      <c r="Q1871" s="9">
        <f t="shared" si="87"/>
        <v>17170.002881944445</v>
      </c>
      <c r="R1871" s="9">
        <f t="shared" si="88"/>
        <v>42709.002881944441</v>
      </c>
      <c r="S1871">
        <f t="shared" si="89"/>
        <v>2016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 t="s">
        <v>8331</v>
      </c>
      <c r="P1872" s="9" t="s">
        <v>8333</v>
      </c>
      <c r="Q1872" s="9">
        <f t="shared" si="87"/>
        <v>16831.178472222222</v>
      </c>
      <c r="R1872" s="9">
        <f t="shared" si="88"/>
        <v>42371.355729166666</v>
      </c>
      <c r="S1872">
        <f t="shared" si="89"/>
        <v>2016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 t="s">
        <v>8331</v>
      </c>
      <c r="P1873" s="9" t="s">
        <v>8333</v>
      </c>
      <c r="Q1873" s="9">
        <f t="shared" si="87"/>
        <v>16394.825243055555</v>
      </c>
      <c r="R1873" s="9">
        <f t="shared" si="88"/>
        <v>41923.783576388887</v>
      </c>
      <c r="S1873">
        <f t="shared" si="89"/>
        <v>2014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 t="s">
        <v>8331</v>
      </c>
      <c r="P1874" s="9" t="s">
        <v>8333</v>
      </c>
      <c r="Q1874" s="9">
        <f t="shared" si="87"/>
        <v>16616.129652777778</v>
      </c>
      <c r="R1874" s="9">
        <f t="shared" si="88"/>
        <v>42155.129652777774</v>
      </c>
      <c r="S1874">
        <f t="shared" si="89"/>
        <v>2015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 t="s">
        <v>8331</v>
      </c>
      <c r="P1875" s="9" t="s">
        <v>8333</v>
      </c>
      <c r="Q1875" s="9">
        <f t="shared" si="87"/>
        <v>16624.697916666668</v>
      </c>
      <c r="R1875" s="9">
        <f t="shared" si="88"/>
        <v>42164.615856481483</v>
      </c>
      <c r="S1875">
        <f t="shared" si="89"/>
        <v>2015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 t="s">
        <v>8331</v>
      </c>
      <c r="P1876" s="9" t="s">
        <v>8333</v>
      </c>
      <c r="Q1876" s="9">
        <f t="shared" si="87"/>
        <v>16980.969131944443</v>
      </c>
      <c r="R1876" s="9">
        <f t="shared" si="88"/>
        <v>42529.969131944439</v>
      </c>
      <c r="S1876">
        <f t="shared" si="89"/>
        <v>2016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 t="s">
        <v>8331</v>
      </c>
      <c r="P1877" s="9" t="s">
        <v>8333</v>
      </c>
      <c r="Q1877" s="9">
        <f t="shared" si="87"/>
        <v>17019.899398148147</v>
      </c>
      <c r="R1877" s="9">
        <f t="shared" si="88"/>
        <v>42528.899398148147</v>
      </c>
      <c r="S1877">
        <f t="shared" si="89"/>
        <v>2016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 t="s">
        <v>8331</v>
      </c>
      <c r="P1878" s="9" t="s">
        <v>8333</v>
      </c>
      <c r="Q1878" s="9">
        <f t="shared" si="87"/>
        <v>16237.28478009259</v>
      </c>
      <c r="R1878" s="9">
        <f t="shared" si="88"/>
        <v>41776.284780092588</v>
      </c>
      <c r="S1878">
        <f t="shared" si="89"/>
        <v>2014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 t="s">
        <v>8331</v>
      </c>
      <c r="P1879" s="9" t="s">
        <v>8333</v>
      </c>
      <c r="Q1879" s="9">
        <f t="shared" si="87"/>
        <v>16495.029224537036</v>
      </c>
      <c r="R1879" s="9">
        <f t="shared" si="88"/>
        <v>42035.029224537036</v>
      </c>
      <c r="S1879">
        <f t="shared" si="89"/>
        <v>2015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 t="s">
        <v>8331</v>
      </c>
      <c r="P1880" s="9" t="s">
        <v>8333</v>
      </c>
      <c r="Q1880" s="9">
        <f t="shared" si="87"/>
        <v>16234.008738425924</v>
      </c>
      <c r="R1880" s="9">
        <f t="shared" si="88"/>
        <v>41773.008738425924</v>
      </c>
      <c r="S1880">
        <f t="shared" si="89"/>
        <v>2014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 t="s">
        <v>8331</v>
      </c>
      <c r="P1881" s="9" t="s">
        <v>8333</v>
      </c>
      <c r="Q1881" s="9">
        <f t="shared" si="87"/>
        <v>16874.607974537037</v>
      </c>
      <c r="R1881" s="9">
        <f t="shared" si="88"/>
        <v>42413.649641203709</v>
      </c>
      <c r="S1881">
        <f t="shared" si="89"/>
        <v>2016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 t="s">
        <v>8331</v>
      </c>
      <c r="P1882" s="9" t="s">
        <v>8333</v>
      </c>
      <c r="Q1882" s="9">
        <f t="shared" si="87"/>
        <v>16890.525231481482</v>
      </c>
      <c r="R1882" s="9">
        <f t="shared" si="88"/>
        <v>42430.566898148143</v>
      </c>
      <c r="S1882">
        <f t="shared" si="89"/>
        <v>2016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 t="s">
        <v>8323</v>
      </c>
      <c r="P1883" s="9" t="s">
        <v>8327</v>
      </c>
      <c r="Q1883" s="9">
        <f t="shared" si="87"/>
        <v>16504.110983796298</v>
      </c>
      <c r="R1883" s="9">
        <f t="shared" si="88"/>
        <v>42043.152650462958</v>
      </c>
      <c r="S1883">
        <f t="shared" si="89"/>
        <v>2015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 t="s">
        <v>8323</v>
      </c>
      <c r="P1884" s="9" t="s">
        <v>8327</v>
      </c>
      <c r="Q1884" s="9">
        <f t="shared" si="87"/>
        <v>15531.991666666667</v>
      </c>
      <c r="R1884" s="9">
        <f t="shared" si="88"/>
        <v>41067.949212962965</v>
      </c>
      <c r="S1884">
        <f t="shared" si="89"/>
        <v>2012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 t="s">
        <v>8323</v>
      </c>
      <c r="P1885" s="9" t="s">
        <v>8327</v>
      </c>
      <c r="Q1885" s="9">
        <f t="shared" si="87"/>
        <v>15438.906342592592</v>
      </c>
      <c r="R1885" s="9">
        <f t="shared" si="88"/>
        <v>40977.948009259257</v>
      </c>
      <c r="S1885">
        <f t="shared" si="89"/>
        <v>2012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 t="s">
        <v>8323</v>
      </c>
      <c r="P1886" s="9" t="s">
        <v>8327</v>
      </c>
      <c r="Q1886" s="9">
        <f t="shared" si="87"/>
        <v>15671.5</v>
      </c>
      <c r="R1886" s="9">
        <f t="shared" si="88"/>
        <v>41205.198321759257</v>
      </c>
      <c r="S1886">
        <f t="shared" si="89"/>
        <v>2012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 t="s">
        <v>8323</v>
      </c>
      <c r="P1887" s="9" t="s">
        <v>8327</v>
      </c>
      <c r="Q1887" s="9">
        <f t="shared" si="87"/>
        <v>15562.916666666666</v>
      </c>
      <c r="R1887" s="9">
        <f t="shared" si="88"/>
        <v>41099.093865740739</v>
      </c>
      <c r="S1887">
        <f t="shared" si="89"/>
        <v>2012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 t="s">
        <v>8323</v>
      </c>
      <c r="P1888" s="9" t="s">
        <v>8327</v>
      </c>
      <c r="Q1888" s="9">
        <f t="shared" si="87"/>
        <v>16386.94835648148</v>
      </c>
      <c r="R1888" s="9">
        <f t="shared" si="88"/>
        <v>41925.906689814816</v>
      </c>
      <c r="S1888">
        <f t="shared" si="89"/>
        <v>2014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 t="s">
        <v>8323</v>
      </c>
      <c r="P1889" s="9" t="s">
        <v>8327</v>
      </c>
      <c r="Q1889" s="9">
        <f t="shared" si="87"/>
        <v>16772.895833333332</v>
      </c>
      <c r="R1889" s="9">
        <f t="shared" si="88"/>
        <v>42323.800138888888</v>
      </c>
      <c r="S1889">
        <f t="shared" si="89"/>
        <v>2015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 t="s">
        <v>8323</v>
      </c>
      <c r="P1890" s="9" t="s">
        <v>8327</v>
      </c>
      <c r="Q1890" s="9">
        <f t="shared" si="87"/>
        <v>14761.207638888889</v>
      </c>
      <c r="R1890" s="9">
        <f t="shared" si="88"/>
        <v>40299.239953703705</v>
      </c>
      <c r="S1890">
        <f t="shared" si="89"/>
        <v>2010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 t="s">
        <v>8323</v>
      </c>
      <c r="P1891" s="9" t="s">
        <v>8327</v>
      </c>
      <c r="Q1891" s="9">
        <f t="shared" si="87"/>
        <v>15775.751689814815</v>
      </c>
      <c r="R1891" s="9">
        <f t="shared" si="88"/>
        <v>41299.793356481481</v>
      </c>
      <c r="S1891">
        <f t="shared" si="89"/>
        <v>2013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 t="s">
        <v>8323</v>
      </c>
      <c r="P1892" s="9" t="s">
        <v>8327</v>
      </c>
      <c r="Q1892" s="9">
        <f t="shared" si="87"/>
        <v>15689.786203703703</v>
      </c>
      <c r="R1892" s="9">
        <f t="shared" si="88"/>
        <v>41228.786203703705</v>
      </c>
      <c r="S1892">
        <f t="shared" si="89"/>
        <v>2012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 t="s">
        <v>8323</v>
      </c>
      <c r="P1893" s="9" t="s">
        <v>8327</v>
      </c>
      <c r="Q1893" s="9">
        <f t="shared" si="87"/>
        <v>14812.25</v>
      </c>
      <c r="R1893" s="9">
        <f t="shared" si="88"/>
        <v>40335.798078703701</v>
      </c>
      <c r="S1893">
        <f t="shared" si="89"/>
        <v>2010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 t="s">
        <v>8323</v>
      </c>
      <c r="P1894" s="9" t="s">
        <v>8327</v>
      </c>
      <c r="Q1894" s="9">
        <f t="shared" si="87"/>
        <v>15132.637511574074</v>
      </c>
      <c r="R1894" s="9">
        <f t="shared" si="88"/>
        <v>40671.637511574074</v>
      </c>
      <c r="S1894">
        <f t="shared" si="89"/>
        <v>2011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 t="s">
        <v>8323</v>
      </c>
      <c r="P1895" s="9" t="s">
        <v>8327</v>
      </c>
      <c r="Q1895" s="9">
        <f t="shared" si="87"/>
        <v>15080.165972222223</v>
      </c>
      <c r="R1895" s="9">
        <f t="shared" si="88"/>
        <v>40632.94195601852</v>
      </c>
      <c r="S1895">
        <f t="shared" si="89"/>
        <v>2011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 t="s">
        <v>8323</v>
      </c>
      <c r="P1896" s="9" t="s">
        <v>8327</v>
      </c>
      <c r="Q1896" s="9">
        <f t="shared" si="87"/>
        <v>15382.904895833335</v>
      </c>
      <c r="R1896" s="9">
        <f t="shared" si="88"/>
        <v>40920.904895833337</v>
      </c>
      <c r="S1896">
        <f t="shared" si="89"/>
        <v>2012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 t="s">
        <v>8323</v>
      </c>
      <c r="P1897" s="9" t="s">
        <v>8327</v>
      </c>
      <c r="Q1897" s="9">
        <f t="shared" si="87"/>
        <v>16728.746782407408</v>
      </c>
      <c r="R1897" s="9">
        <f t="shared" si="88"/>
        <v>42267.746782407412</v>
      </c>
      <c r="S1897">
        <f t="shared" si="89"/>
        <v>2015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 t="s">
        <v>8323</v>
      </c>
      <c r="P1898" s="9" t="s">
        <v>8327</v>
      </c>
      <c r="Q1898" s="9">
        <f t="shared" si="87"/>
        <v>15442.710243055555</v>
      </c>
      <c r="R1898" s="9">
        <f t="shared" si="88"/>
        <v>40981.710243055553</v>
      </c>
      <c r="S1898">
        <f t="shared" si="89"/>
        <v>2012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 t="s">
        <v>8323</v>
      </c>
      <c r="P1899" s="9" t="s">
        <v>8327</v>
      </c>
      <c r="Q1899" s="9">
        <f t="shared" si="87"/>
        <v>16133.875</v>
      </c>
      <c r="R1899" s="9">
        <f t="shared" si="88"/>
        <v>41680.583402777782</v>
      </c>
      <c r="S1899">
        <f t="shared" si="89"/>
        <v>2014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 t="s">
        <v>8323</v>
      </c>
      <c r="P1900" s="9" t="s">
        <v>8327</v>
      </c>
      <c r="Q1900" s="9">
        <f t="shared" si="87"/>
        <v>16832.75</v>
      </c>
      <c r="R1900" s="9">
        <f t="shared" si="88"/>
        <v>42366.192974537036</v>
      </c>
      <c r="S1900">
        <f t="shared" si="89"/>
        <v>2015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 t="s">
        <v>8323</v>
      </c>
      <c r="P1901" s="9" t="s">
        <v>8327</v>
      </c>
      <c r="Q1901" s="9">
        <f t="shared" si="87"/>
        <v>16519.900069444444</v>
      </c>
      <c r="R1901" s="9">
        <f t="shared" si="88"/>
        <v>42058.941736111112</v>
      </c>
      <c r="S1901">
        <f t="shared" si="89"/>
        <v>2015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 t="s">
        <v>8323</v>
      </c>
      <c r="P1902" s="9" t="s">
        <v>8327</v>
      </c>
      <c r="Q1902" s="9">
        <f t="shared" si="87"/>
        <v>15619.415972222223</v>
      </c>
      <c r="R1902" s="9">
        <f t="shared" si="88"/>
        <v>41160.871886574074</v>
      </c>
      <c r="S1902">
        <f t="shared" si="89"/>
        <v>2012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 t="s">
        <v>8317</v>
      </c>
      <c r="P1903" s="9" t="s">
        <v>8346</v>
      </c>
      <c r="Q1903" s="9">
        <f t="shared" si="87"/>
        <v>16577.541666666668</v>
      </c>
      <c r="R1903" s="9">
        <f t="shared" si="88"/>
        <v>42116.54315972222</v>
      </c>
      <c r="S1903">
        <f t="shared" si="89"/>
        <v>2015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 t="s">
        <v>8317</v>
      </c>
      <c r="P1904" s="9" t="s">
        <v>8346</v>
      </c>
      <c r="Q1904" s="9">
        <f t="shared" si="87"/>
        <v>16498.789895833332</v>
      </c>
      <c r="R1904" s="9">
        <f t="shared" si="88"/>
        <v>42037.789895833332</v>
      </c>
      <c r="S1904">
        <f t="shared" si="89"/>
        <v>2015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 t="s">
        <v>8317</v>
      </c>
      <c r="P1905" s="9" t="s">
        <v>8346</v>
      </c>
      <c r="Q1905" s="9">
        <f t="shared" si="87"/>
        <v>17193.770729166667</v>
      </c>
      <c r="R1905" s="9">
        <f t="shared" si="88"/>
        <v>42702.770729166667</v>
      </c>
      <c r="S1905">
        <f t="shared" si="89"/>
        <v>2016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 t="s">
        <v>8317</v>
      </c>
      <c r="P1906" s="9" t="s">
        <v>8346</v>
      </c>
      <c r="Q1906" s="9">
        <f t="shared" si="87"/>
        <v>16802.68542824074</v>
      </c>
      <c r="R1906" s="9">
        <f t="shared" si="88"/>
        <v>42326.685428240744</v>
      </c>
      <c r="S1906">
        <f t="shared" si="89"/>
        <v>2015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 t="s">
        <v>8317</v>
      </c>
      <c r="P1907" s="9" t="s">
        <v>8346</v>
      </c>
      <c r="Q1907" s="9">
        <f t="shared" si="87"/>
        <v>16320.925856481483</v>
      </c>
      <c r="R1907" s="9">
        <f t="shared" si="88"/>
        <v>41859.925856481481</v>
      </c>
      <c r="S1907">
        <f t="shared" si="89"/>
        <v>2014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 t="s">
        <v>8317</v>
      </c>
      <c r="P1908" s="9" t="s">
        <v>8346</v>
      </c>
      <c r="Q1908" s="9">
        <f t="shared" si="87"/>
        <v>16975.671099537038</v>
      </c>
      <c r="R1908" s="9">
        <f t="shared" si="88"/>
        <v>42514.671099537038</v>
      </c>
      <c r="S1908">
        <f t="shared" si="89"/>
        <v>2016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 t="s">
        <v>8317</v>
      </c>
      <c r="P1909" s="9" t="s">
        <v>8346</v>
      </c>
      <c r="Q1909" s="9">
        <f t="shared" si="87"/>
        <v>16213.587094907409</v>
      </c>
      <c r="R1909" s="9">
        <f t="shared" si="88"/>
        <v>41767.587094907409</v>
      </c>
      <c r="S1909">
        <f t="shared" si="89"/>
        <v>2014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 t="s">
        <v>8317</v>
      </c>
      <c r="P1910" s="9" t="s">
        <v>8346</v>
      </c>
      <c r="Q1910" s="9">
        <f t="shared" si="87"/>
        <v>17164.917824074077</v>
      </c>
      <c r="R1910" s="9">
        <f t="shared" si="88"/>
        <v>42703.917824074073</v>
      </c>
      <c r="S1910">
        <f t="shared" si="89"/>
        <v>2016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 t="s">
        <v>8317</v>
      </c>
      <c r="P1911" s="9" t="s">
        <v>8346</v>
      </c>
      <c r="Q1911" s="9">
        <f t="shared" si="87"/>
        <v>16366.429155092594</v>
      </c>
      <c r="R1911" s="9">
        <f t="shared" si="88"/>
        <v>41905.429155092592</v>
      </c>
      <c r="S1911">
        <f t="shared" si="89"/>
        <v>2014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 t="s">
        <v>8317</v>
      </c>
      <c r="P1912" s="9" t="s">
        <v>8346</v>
      </c>
      <c r="Q1912" s="9">
        <f t="shared" si="87"/>
        <v>16739.947916666668</v>
      </c>
      <c r="R1912" s="9">
        <f t="shared" si="88"/>
        <v>42264.963159722218</v>
      </c>
      <c r="S1912">
        <f t="shared" si="89"/>
        <v>2015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 t="s">
        <v>8317</v>
      </c>
      <c r="P1913" s="9" t="s">
        <v>8346</v>
      </c>
      <c r="Q1913" s="9">
        <f t="shared" si="87"/>
        <v>16291.033958333333</v>
      </c>
      <c r="R1913" s="9">
        <f t="shared" si="88"/>
        <v>41830.033958333333</v>
      </c>
      <c r="S1913">
        <f t="shared" si="89"/>
        <v>2014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 t="s">
        <v>8317</v>
      </c>
      <c r="P1914" s="9" t="s">
        <v>8346</v>
      </c>
      <c r="Q1914" s="9">
        <f t="shared" si="87"/>
        <v>16590.226388888888</v>
      </c>
      <c r="R1914" s="9">
        <f t="shared" si="88"/>
        <v>42129.226388888885</v>
      </c>
      <c r="S1914">
        <f t="shared" si="89"/>
        <v>2015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 t="s">
        <v>8317</v>
      </c>
      <c r="P1915" s="9" t="s">
        <v>8346</v>
      </c>
      <c r="Q1915" s="9">
        <f t="shared" si="87"/>
        <v>16351.511319444444</v>
      </c>
      <c r="R1915" s="9">
        <f t="shared" si="88"/>
        <v>41890.511319444442</v>
      </c>
      <c r="S1915">
        <f t="shared" si="89"/>
        <v>2014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 t="s">
        <v>8317</v>
      </c>
      <c r="P1916" s="9" t="s">
        <v>8346</v>
      </c>
      <c r="Q1916" s="9">
        <f t="shared" si="87"/>
        <v>16375.165972222223</v>
      </c>
      <c r="R1916" s="9">
        <f t="shared" si="88"/>
        <v>41929.174456018518</v>
      </c>
      <c r="S1916">
        <f t="shared" si="89"/>
        <v>2014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 t="s">
        <v>8317</v>
      </c>
      <c r="P1917" s="9" t="s">
        <v>8346</v>
      </c>
      <c r="Q1917" s="9">
        <f t="shared" si="87"/>
        <v>16315.04886574074</v>
      </c>
      <c r="R1917" s="9">
        <f t="shared" si="88"/>
        <v>41864.04886574074</v>
      </c>
      <c r="S1917">
        <f t="shared" si="89"/>
        <v>2014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 t="s">
        <v>8317</v>
      </c>
      <c r="P1918" s="9" t="s">
        <v>8346</v>
      </c>
      <c r="Q1918" s="9">
        <f t="shared" si="87"/>
        <v>17112.758969907409</v>
      </c>
      <c r="R1918" s="9">
        <f t="shared" si="88"/>
        <v>42656.717303240745</v>
      </c>
      <c r="S1918">
        <f t="shared" si="89"/>
        <v>2016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 t="s">
        <v>8317</v>
      </c>
      <c r="P1919" s="9" t="s">
        <v>8346</v>
      </c>
      <c r="Q1919" s="9">
        <f t="shared" si="87"/>
        <v>17207.27005787037</v>
      </c>
      <c r="R1919" s="9">
        <f t="shared" si="88"/>
        <v>42746.270057870366</v>
      </c>
      <c r="S1919">
        <f t="shared" si="89"/>
        <v>2017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 t="s">
        <v>8317</v>
      </c>
      <c r="P1920" s="9" t="s">
        <v>8346</v>
      </c>
      <c r="Q1920" s="9">
        <f t="shared" si="87"/>
        <v>16294.78994212963</v>
      </c>
      <c r="R1920" s="9">
        <f t="shared" si="88"/>
        <v>41828.789942129632</v>
      </c>
      <c r="S1920">
        <f t="shared" si="89"/>
        <v>2014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 t="s">
        <v>8317</v>
      </c>
      <c r="P1921" s="9" t="s">
        <v>8346</v>
      </c>
      <c r="Q1921" s="9">
        <f t="shared" si="87"/>
        <v>16574.875567129628</v>
      </c>
      <c r="R1921" s="9">
        <f t="shared" si="88"/>
        <v>42113.875567129624</v>
      </c>
      <c r="S1921">
        <f t="shared" si="89"/>
        <v>2015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 t="s">
        <v>8317</v>
      </c>
      <c r="P1922" s="9" t="s">
        <v>8346</v>
      </c>
      <c r="Q1922" s="9">
        <f t="shared" si="87"/>
        <v>16729.958333333332</v>
      </c>
      <c r="R1922" s="9">
        <f t="shared" si="88"/>
        <v>42270.875706018516</v>
      </c>
      <c r="S1922">
        <f t="shared" si="89"/>
        <v>2015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 t="s">
        <v>8323</v>
      </c>
      <c r="P1923" s="9" t="s">
        <v>8327</v>
      </c>
      <c r="Q1923" s="9">
        <f t="shared" ref="Q1923:Q1986" si="90">(((I1923/60)/60)/24)</f>
        <v>15535.221562500001</v>
      </c>
      <c r="R1923" s="9">
        <f t="shared" ref="R1923:R1986" si="91">(((J1923/60)/60)/24)+DATE(1970,1,1)</f>
        <v>41074.221562500003</v>
      </c>
      <c r="S1923">
        <f t="shared" ref="S1923:S1986" si="92">YEAR(R1923)</f>
        <v>2012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 t="s">
        <v>8323</v>
      </c>
      <c r="P1924" s="9" t="s">
        <v>8327</v>
      </c>
      <c r="Q1924" s="9">
        <f t="shared" si="90"/>
        <v>16051.255868055554</v>
      </c>
      <c r="R1924" s="9">
        <f t="shared" si="91"/>
        <v>41590.255868055552</v>
      </c>
      <c r="S1924">
        <f t="shared" si="92"/>
        <v>2013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 t="s">
        <v>8323</v>
      </c>
      <c r="P1925" s="9" t="s">
        <v>8327</v>
      </c>
      <c r="Q1925" s="9">
        <f t="shared" si="90"/>
        <v>15244.207638888889</v>
      </c>
      <c r="R1925" s="9">
        <f t="shared" si="91"/>
        <v>40772.848749999997</v>
      </c>
      <c r="S1925">
        <f t="shared" si="92"/>
        <v>2011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 t="s">
        <v>8323</v>
      </c>
      <c r="P1926" s="9" t="s">
        <v>8327</v>
      </c>
      <c r="Q1926" s="9">
        <f t="shared" si="90"/>
        <v>16085.814583333333</v>
      </c>
      <c r="R1926" s="9">
        <f t="shared" si="91"/>
        <v>41626.761053240742</v>
      </c>
      <c r="S1926">
        <f t="shared" si="92"/>
        <v>2013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 t="s">
        <v>8323</v>
      </c>
      <c r="P1927" s="9" t="s">
        <v>8327</v>
      </c>
      <c r="Q1927" s="9">
        <f t="shared" si="90"/>
        <v>15989</v>
      </c>
      <c r="R1927" s="9">
        <f t="shared" si="91"/>
        <v>41535.90148148148</v>
      </c>
      <c r="S1927">
        <f t="shared" si="92"/>
        <v>2013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 t="s">
        <v>8323</v>
      </c>
      <c r="P1928" s="9" t="s">
        <v>8327</v>
      </c>
      <c r="Q1928" s="9">
        <f t="shared" si="90"/>
        <v>14915.018055555556</v>
      </c>
      <c r="R1928" s="9">
        <f t="shared" si="91"/>
        <v>40456.954351851848</v>
      </c>
      <c r="S1928">
        <f t="shared" si="92"/>
        <v>2010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 t="s">
        <v>8323</v>
      </c>
      <c r="P1929" s="9" t="s">
        <v>8327</v>
      </c>
      <c r="Q1929" s="9">
        <f t="shared" si="90"/>
        <v>15407.207638888889</v>
      </c>
      <c r="R1929" s="9">
        <f t="shared" si="91"/>
        <v>40960.861562500002</v>
      </c>
      <c r="S1929">
        <f t="shared" si="92"/>
        <v>2012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 t="s">
        <v>8323</v>
      </c>
      <c r="P1930" s="9" t="s">
        <v>8327</v>
      </c>
      <c r="Q1930" s="9">
        <f t="shared" si="90"/>
        <v>15832.648078703705</v>
      </c>
      <c r="R1930" s="9">
        <f t="shared" si="91"/>
        <v>41371.648078703707</v>
      </c>
      <c r="S1930">
        <f t="shared" si="92"/>
        <v>2013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 t="s">
        <v>8323</v>
      </c>
      <c r="P1931" s="9" t="s">
        <v>8327</v>
      </c>
      <c r="Q1931" s="9">
        <f t="shared" si="90"/>
        <v>15160.021597222223</v>
      </c>
      <c r="R1931" s="9">
        <f t="shared" si="91"/>
        <v>40687.021597222221</v>
      </c>
      <c r="S1931">
        <f t="shared" si="92"/>
        <v>2011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 t="s">
        <v>8323</v>
      </c>
      <c r="P1932" s="9" t="s">
        <v>8327</v>
      </c>
      <c r="Q1932" s="9">
        <f t="shared" si="90"/>
        <v>15893.558819444444</v>
      </c>
      <c r="R1932" s="9">
        <f t="shared" si="91"/>
        <v>41402.558819444443</v>
      </c>
      <c r="S1932">
        <f t="shared" si="92"/>
        <v>2013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 t="s">
        <v>8323</v>
      </c>
      <c r="P1933" s="9" t="s">
        <v>8327</v>
      </c>
      <c r="Q1933" s="9">
        <f t="shared" si="90"/>
        <v>15482.145833333334</v>
      </c>
      <c r="R1933" s="9">
        <f t="shared" si="91"/>
        <v>41037.892465277779</v>
      </c>
      <c r="S1933">
        <f t="shared" si="92"/>
        <v>2012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 t="s">
        <v>8323</v>
      </c>
      <c r="P1934" s="9" t="s">
        <v>8327</v>
      </c>
      <c r="Q1934" s="9">
        <f t="shared" si="90"/>
        <v>15363.809872685184</v>
      </c>
      <c r="R1934" s="9">
        <f t="shared" si="91"/>
        <v>40911.809872685182</v>
      </c>
      <c r="S1934">
        <f t="shared" si="92"/>
        <v>2012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 t="s">
        <v>8323</v>
      </c>
      <c r="P1935" s="9" t="s">
        <v>8327</v>
      </c>
      <c r="Q1935" s="9">
        <f t="shared" si="90"/>
        <v>16340.130868055554</v>
      </c>
      <c r="R1935" s="9">
        <f t="shared" si="91"/>
        <v>41879.130868055552</v>
      </c>
      <c r="S1935">
        <f t="shared" si="92"/>
        <v>2014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 t="s">
        <v>8323</v>
      </c>
      <c r="P1936" s="9" t="s">
        <v>8327</v>
      </c>
      <c r="Q1936" s="9">
        <f t="shared" si="90"/>
        <v>15333.208333333334</v>
      </c>
      <c r="R1936" s="9">
        <f t="shared" si="91"/>
        <v>40865.867141203707</v>
      </c>
      <c r="S1936">
        <f t="shared" si="92"/>
        <v>2011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 t="s">
        <v>8323</v>
      </c>
      <c r="P1937" s="9" t="s">
        <v>8327</v>
      </c>
      <c r="Q1937" s="9">
        <f t="shared" si="90"/>
        <v>16242.207638888889</v>
      </c>
      <c r="R1937" s="9">
        <f t="shared" si="91"/>
        <v>41773.932534722226</v>
      </c>
      <c r="S1937">
        <f t="shared" si="92"/>
        <v>2014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 t="s">
        <v>8323</v>
      </c>
      <c r="P1938" s="9" t="s">
        <v>8327</v>
      </c>
      <c r="Q1938" s="9">
        <f t="shared" si="90"/>
        <v>15314.249305555555</v>
      </c>
      <c r="R1938" s="9">
        <f t="shared" si="91"/>
        <v>40852.889699074076</v>
      </c>
      <c r="S1938">
        <f t="shared" si="92"/>
        <v>2011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 t="s">
        <v>8323</v>
      </c>
      <c r="P1939" s="9" t="s">
        <v>8327</v>
      </c>
      <c r="Q1939" s="9">
        <f t="shared" si="90"/>
        <v>15506.165972222223</v>
      </c>
      <c r="R1939" s="9">
        <f t="shared" si="91"/>
        <v>41059.118993055556</v>
      </c>
      <c r="S1939">
        <f t="shared" si="92"/>
        <v>2012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 t="s">
        <v>8323</v>
      </c>
      <c r="P1940" s="9" t="s">
        <v>8327</v>
      </c>
      <c r="Q1940" s="9">
        <f t="shared" si="90"/>
        <v>15888.208333333334</v>
      </c>
      <c r="R1940" s="9">
        <f t="shared" si="91"/>
        <v>41426.259618055556</v>
      </c>
      <c r="S1940">
        <f t="shared" si="92"/>
        <v>2013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 t="s">
        <v>8323</v>
      </c>
      <c r="P1941" s="9" t="s">
        <v>8327</v>
      </c>
      <c r="Q1941" s="9">
        <f t="shared" si="90"/>
        <v>15774.943379629629</v>
      </c>
      <c r="R1941" s="9">
        <f t="shared" si="91"/>
        <v>41313.985046296293</v>
      </c>
      <c r="S1941">
        <f t="shared" si="92"/>
        <v>2013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 t="s">
        <v>8323</v>
      </c>
      <c r="P1942" s="9" t="s">
        <v>8327</v>
      </c>
      <c r="Q1942" s="9">
        <f t="shared" si="90"/>
        <v>15140.165972222223</v>
      </c>
      <c r="R1942" s="9">
        <f t="shared" si="91"/>
        <v>40670.507326388892</v>
      </c>
      <c r="S1942">
        <f t="shared" si="92"/>
        <v>2011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 t="s">
        <v>8317</v>
      </c>
      <c r="P1943" s="9" t="s">
        <v>8347</v>
      </c>
      <c r="Q1943" s="9">
        <f t="shared" si="90"/>
        <v>16205.290868055556</v>
      </c>
      <c r="R1943" s="9">
        <f t="shared" si="91"/>
        <v>41744.290868055556</v>
      </c>
      <c r="S1943">
        <f t="shared" si="92"/>
        <v>2014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 t="s">
        <v>8317</v>
      </c>
      <c r="P1944" s="9" t="s">
        <v>8347</v>
      </c>
      <c r="Q1944" s="9">
        <f t="shared" si="90"/>
        <v>15159.828009259259</v>
      </c>
      <c r="R1944" s="9">
        <f t="shared" si="91"/>
        <v>40638.828009259261</v>
      </c>
      <c r="S1944">
        <f t="shared" si="92"/>
        <v>2011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 t="s">
        <v>8317</v>
      </c>
      <c r="P1945" s="9" t="s">
        <v>8347</v>
      </c>
      <c r="Q1945" s="9">
        <f t="shared" si="90"/>
        <v>17024.269861111112</v>
      </c>
      <c r="R1945" s="9">
        <f t="shared" si="91"/>
        <v>42548.269861111112</v>
      </c>
      <c r="S1945">
        <f t="shared" si="92"/>
        <v>2016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 t="s">
        <v>8317</v>
      </c>
      <c r="P1946" s="9" t="s">
        <v>8347</v>
      </c>
      <c r="Q1946" s="9">
        <f t="shared" si="90"/>
        <v>16191.584375</v>
      </c>
      <c r="R1946" s="9">
        <f t="shared" si="91"/>
        <v>41730.584374999999</v>
      </c>
      <c r="S1946">
        <f t="shared" si="92"/>
        <v>2014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 t="s">
        <v>8317</v>
      </c>
      <c r="P1947" s="9" t="s">
        <v>8347</v>
      </c>
      <c r="Q1947" s="9">
        <f t="shared" si="90"/>
        <v>16628.251828703706</v>
      </c>
      <c r="R1947" s="9">
        <f t="shared" si="91"/>
        <v>42157.251828703709</v>
      </c>
      <c r="S1947">
        <f t="shared" si="92"/>
        <v>2015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 t="s">
        <v>8317</v>
      </c>
      <c r="P1948" s="9" t="s">
        <v>8347</v>
      </c>
      <c r="Q1948" s="9">
        <f t="shared" si="90"/>
        <v>16180.108344907407</v>
      </c>
      <c r="R1948" s="9">
        <f t="shared" si="91"/>
        <v>41689.150011574071</v>
      </c>
      <c r="S1948">
        <f t="shared" si="92"/>
        <v>2014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 t="s">
        <v>8317</v>
      </c>
      <c r="P1949" s="9" t="s">
        <v>8347</v>
      </c>
      <c r="Q1949" s="9">
        <f t="shared" si="90"/>
        <v>14571.249305555555</v>
      </c>
      <c r="R1949" s="9">
        <f t="shared" si="91"/>
        <v>40102.918055555558</v>
      </c>
      <c r="S1949">
        <f t="shared" si="92"/>
        <v>2009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 t="s">
        <v>8317</v>
      </c>
      <c r="P1950" s="9" t="s">
        <v>8347</v>
      </c>
      <c r="Q1950" s="9">
        <f t="shared" si="90"/>
        <v>16958.709722222222</v>
      </c>
      <c r="R1950" s="9">
        <f t="shared" si="91"/>
        <v>42473.604270833333</v>
      </c>
      <c r="S1950">
        <f t="shared" si="92"/>
        <v>2016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 t="s">
        <v>8317</v>
      </c>
      <c r="P1951" s="9" t="s">
        <v>8347</v>
      </c>
      <c r="Q1951" s="9">
        <f t="shared" si="90"/>
        <v>16261.42304398148</v>
      </c>
      <c r="R1951" s="9">
        <f t="shared" si="91"/>
        <v>41800.423043981478</v>
      </c>
      <c r="S1951">
        <f t="shared" si="92"/>
        <v>2014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 t="s">
        <v>8317</v>
      </c>
      <c r="P1952" s="9" t="s">
        <v>8347</v>
      </c>
      <c r="Q1952" s="9">
        <f t="shared" si="90"/>
        <v>15086.181400462961</v>
      </c>
      <c r="R1952" s="9">
        <f t="shared" si="91"/>
        <v>40624.181400462963</v>
      </c>
      <c r="S1952">
        <f t="shared" si="92"/>
        <v>2011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 t="s">
        <v>8317</v>
      </c>
      <c r="P1953" s="9" t="s">
        <v>8347</v>
      </c>
      <c r="Q1953" s="9">
        <f t="shared" si="90"/>
        <v>17112.462233796297</v>
      </c>
      <c r="R1953" s="9">
        <f t="shared" si="91"/>
        <v>42651.420567129629</v>
      </c>
      <c r="S1953">
        <f t="shared" si="92"/>
        <v>2016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 t="s">
        <v>8317</v>
      </c>
      <c r="P1954" s="9" t="s">
        <v>8347</v>
      </c>
      <c r="Q1954" s="9">
        <f t="shared" si="90"/>
        <v>15994.606655092592</v>
      </c>
      <c r="R1954" s="9">
        <f t="shared" si="91"/>
        <v>41526.60665509259</v>
      </c>
      <c r="S1954">
        <f t="shared" si="92"/>
        <v>2013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 t="s">
        <v>8317</v>
      </c>
      <c r="P1955" s="9" t="s">
        <v>8347</v>
      </c>
      <c r="Q1955" s="9">
        <f t="shared" si="90"/>
        <v>15401.125</v>
      </c>
      <c r="R1955" s="9">
        <f t="shared" si="91"/>
        <v>40941.199826388889</v>
      </c>
      <c r="S1955">
        <f t="shared" si="92"/>
        <v>2012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 t="s">
        <v>8317</v>
      </c>
      <c r="P1956" s="9" t="s">
        <v>8347</v>
      </c>
      <c r="Q1956" s="9">
        <f t="shared" si="90"/>
        <v>16872.208333333332</v>
      </c>
      <c r="R1956" s="9">
        <f t="shared" si="91"/>
        <v>42394.580740740741</v>
      </c>
      <c r="S1956">
        <f t="shared" si="92"/>
        <v>2016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 t="s">
        <v>8317</v>
      </c>
      <c r="P1957" s="9" t="s">
        <v>8347</v>
      </c>
      <c r="Q1957" s="9">
        <f t="shared" si="90"/>
        <v>15483.791666666666</v>
      </c>
      <c r="R1957" s="9">
        <f t="shared" si="91"/>
        <v>41020.271770833337</v>
      </c>
      <c r="S1957">
        <f t="shared" si="92"/>
        <v>2012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 t="s">
        <v>8317</v>
      </c>
      <c r="P1958" s="9" t="s">
        <v>8347</v>
      </c>
      <c r="Q1958" s="9">
        <f t="shared" si="90"/>
        <v>16543.882002314815</v>
      </c>
      <c r="R1958" s="9">
        <f t="shared" si="91"/>
        <v>42067.923668981486</v>
      </c>
      <c r="S1958">
        <f t="shared" si="92"/>
        <v>2015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 t="s">
        <v>8317</v>
      </c>
      <c r="P1959" s="9" t="s">
        <v>8347</v>
      </c>
      <c r="Q1959" s="9">
        <f t="shared" si="90"/>
        <v>15640.098530092591</v>
      </c>
      <c r="R1959" s="9">
        <f t="shared" si="91"/>
        <v>41179.098530092589</v>
      </c>
      <c r="S1959">
        <f t="shared" si="92"/>
        <v>2012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 t="s">
        <v>8317</v>
      </c>
      <c r="P1960" s="9" t="s">
        <v>8347</v>
      </c>
      <c r="Q1960" s="9">
        <f t="shared" si="90"/>
        <v>15787.94630787037</v>
      </c>
      <c r="R1960" s="9">
        <f t="shared" si="91"/>
        <v>41326.987974537034</v>
      </c>
      <c r="S1960">
        <f t="shared" si="92"/>
        <v>2013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 t="s">
        <v>8317</v>
      </c>
      <c r="P1961" s="9" t="s">
        <v>8347</v>
      </c>
      <c r="Q1961" s="9">
        <f t="shared" si="90"/>
        <v>16344</v>
      </c>
      <c r="R1961" s="9">
        <f t="shared" si="91"/>
        <v>41871.845601851855</v>
      </c>
      <c r="S1961">
        <f t="shared" si="92"/>
        <v>2014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 t="s">
        <v>8317</v>
      </c>
      <c r="P1962" s="9" t="s">
        <v>8347</v>
      </c>
      <c r="Q1962" s="9">
        <f t="shared" si="90"/>
        <v>16425.362743055557</v>
      </c>
      <c r="R1962" s="9">
        <f t="shared" si="91"/>
        <v>41964.362743055557</v>
      </c>
      <c r="S1962">
        <f t="shared" si="92"/>
        <v>2014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 t="s">
        <v>8317</v>
      </c>
      <c r="P1963" s="9" t="s">
        <v>8347</v>
      </c>
      <c r="Q1963" s="9">
        <f t="shared" si="90"/>
        <v>15619.165972222223</v>
      </c>
      <c r="R1963" s="9">
        <f t="shared" si="91"/>
        <v>41148.194641203707</v>
      </c>
      <c r="S1963">
        <f t="shared" si="92"/>
        <v>2012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 t="s">
        <v>8317</v>
      </c>
      <c r="P1964" s="9" t="s">
        <v>8347</v>
      </c>
      <c r="Q1964" s="9">
        <f t="shared" si="90"/>
        <v>16203.780509259259</v>
      </c>
      <c r="R1964" s="9">
        <f t="shared" si="91"/>
        <v>41742.780509259261</v>
      </c>
      <c r="S1964">
        <f t="shared" si="92"/>
        <v>2014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 t="s">
        <v>8317</v>
      </c>
      <c r="P1965" s="9" t="s">
        <v>8347</v>
      </c>
      <c r="Q1965" s="9">
        <f t="shared" si="90"/>
        <v>16329.429791666667</v>
      </c>
      <c r="R1965" s="9">
        <f t="shared" si="91"/>
        <v>41863.429791666669</v>
      </c>
      <c r="S1965">
        <f t="shared" si="92"/>
        <v>2014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 t="s">
        <v>8317</v>
      </c>
      <c r="P1966" s="9" t="s">
        <v>8347</v>
      </c>
      <c r="Q1966" s="9">
        <f t="shared" si="90"/>
        <v>16913.272824074073</v>
      </c>
      <c r="R1966" s="9">
        <f t="shared" si="91"/>
        <v>42452.272824074069</v>
      </c>
      <c r="S1966">
        <f t="shared" si="92"/>
        <v>2016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 t="s">
        <v>8317</v>
      </c>
      <c r="P1967" s="9" t="s">
        <v>8347</v>
      </c>
      <c r="Q1967" s="9">
        <f t="shared" si="90"/>
        <v>15351.041666666666</v>
      </c>
      <c r="R1967" s="9">
        <f t="shared" si="91"/>
        <v>40898.089236111111</v>
      </c>
      <c r="S1967">
        <f t="shared" si="92"/>
        <v>2011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 t="s">
        <v>8317</v>
      </c>
      <c r="P1968" s="9" t="s">
        <v>8347</v>
      </c>
      <c r="Q1968" s="9">
        <f t="shared" si="90"/>
        <v>16296.540486111111</v>
      </c>
      <c r="R1968" s="9">
        <f t="shared" si="91"/>
        <v>41835.540486111109</v>
      </c>
      <c r="S1968">
        <f t="shared" si="92"/>
        <v>2014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 t="s">
        <v>8317</v>
      </c>
      <c r="P1969" s="9" t="s">
        <v>8347</v>
      </c>
      <c r="Q1969" s="9">
        <f t="shared" si="90"/>
        <v>16191.663530092594</v>
      </c>
      <c r="R1969" s="9">
        <f t="shared" si="91"/>
        <v>41730.663530092592</v>
      </c>
      <c r="S1969">
        <f t="shared" si="92"/>
        <v>2014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 t="s">
        <v>8317</v>
      </c>
      <c r="P1970" s="9" t="s">
        <v>8347</v>
      </c>
      <c r="Q1970" s="9">
        <f t="shared" si="90"/>
        <v>17138.628645833334</v>
      </c>
      <c r="R1970" s="9">
        <f t="shared" si="91"/>
        <v>42676.586979166663</v>
      </c>
      <c r="S1970">
        <f t="shared" si="92"/>
        <v>2016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 t="s">
        <v>8317</v>
      </c>
      <c r="P1971" s="9" t="s">
        <v>8347</v>
      </c>
      <c r="Q1971" s="9">
        <f t="shared" si="90"/>
        <v>17018.792453703703</v>
      </c>
      <c r="R1971" s="9">
        <f t="shared" si="91"/>
        <v>42557.792453703703</v>
      </c>
      <c r="S1971">
        <f t="shared" si="92"/>
        <v>2016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 t="s">
        <v>8317</v>
      </c>
      <c r="P1972" s="9" t="s">
        <v>8347</v>
      </c>
      <c r="Q1972" s="9">
        <f t="shared" si="90"/>
        <v>15815.151631944447</v>
      </c>
      <c r="R1972" s="9">
        <f t="shared" si="91"/>
        <v>41324.193298611113</v>
      </c>
      <c r="S1972">
        <f t="shared" si="92"/>
        <v>2013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 t="s">
        <v>8317</v>
      </c>
      <c r="P1973" s="9" t="s">
        <v>8347</v>
      </c>
      <c r="Q1973" s="9">
        <f t="shared" si="90"/>
        <v>16024.166666666666</v>
      </c>
      <c r="R1973" s="9">
        <f t="shared" si="91"/>
        <v>41561.500706018516</v>
      </c>
      <c r="S1973">
        <f t="shared" si="92"/>
        <v>2013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 t="s">
        <v>8317</v>
      </c>
      <c r="P1974" s="9" t="s">
        <v>8347</v>
      </c>
      <c r="Q1974" s="9">
        <f t="shared" si="90"/>
        <v>15662.053749999999</v>
      </c>
      <c r="R1974" s="9">
        <f t="shared" si="91"/>
        <v>41201.012083333335</v>
      </c>
      <c r="S1974">
        <f t="shared" si="92"/>
        <v>2012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 t="s">
        <v>8317</v>
      </c>
      <c r="P1975" s="9" t="s">
        <v>8347</v>
      </c>
      <c r="Q1975" s="9">
        <f t="shared" si="90"/>
        <v>17019.291666666668</v>
      </c>
      <c r="R1975" s="9">
        <f t="shared" si="91"/>
        <v>42549.722962962958</v>
      </c>
      <c r="S1975">
        <f t="shared" si="92"/>
        <v>2016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 t="s">
        <v>8317</v>
      </c>
      <c r="P1976" s="9" t="s">
        <v>8347</v>
      </c>
      <c r="Q1976" s="9">
        <f t="shared" si="90"/>
        <v>15936.334131944444</v>
      </c>
      <c r="R1976" s="9">
        <f t="shared" si="91"/>
        <v>41445.334131944444</v>
      </c>
      <c r="S1976">
        <f t="shared" si="92"/>
        <v>2013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 t="s">
        <v>8317</v>
      </c>
      <c r="P1977" s="9" t="s">
        <v>8347</v>
      </c>
      <c r="Q1977" s="9">
        <f t="shared" si="90"/>
        <v>15774.755219907407</v>
      </c>
      <c r="R1977" s="9">
        <f t="shared" si="91"/>
        <v>41313.755219907405</v>
      </c>
      <c r="S1977">
        <f t="shared" si="92"/>
        <v>2013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 t="s">
        <v>8317</v>
      </c>
      <c r="P1978" s="9" t="s">
        <v>8347</v>
      </c>
      <c r="Q1978" s="9">
        <f t="shared" si="90"/>
        <v>15899.899594907409</v>
      </c>
      <c r="R1978" s="9">
        <f t="shared" si="91"/>
        <v>41438.899594907409</v>
      </c>
      <c r="S1978">
        <f t="shared" si="92"/>
        <v>2013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 t="s">
        <v>8317</v>
      </c>
      <c r="P1979" s="9" t="s">
        <v>8347</v>
      </c>
      <c r="Q1979" s="9">
        <f t="shared" si="90"/>
        <v>16788.332638888889</v>
      </c>
      <c r="R1979" s="9">
        <f t="shared" si="91"/>
        <v>42311.216898148152</v>
      </c>
      <c r="S1979">
        <f t="shared" si="92"/>
        <v>2015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 t="s">
        <v>8317</v>
      </c>
      <c r="P1980" s="9" t="s">
        <v>8347</v>
      </c>
      <c r="Q1980" s="9">
        <f t="shared" si="90"/>
        <v>15503.291666666666</v>
      </c>
      <c r="R1980" s="9">
        <f t="shared" si="91"/>
        <v>41039.225601851853</v>
      </c>
      <c r="S1980">
        <f t="shared" si="92"/>
        <v>2012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 t="s">
        <v>8317</v>
      </c>
      <c r="P1981" s="9" t="s">
        <v>8347</v>
      </c>
      <c r="Q1981" s="9">
        <f t="shared" si="90"/>
        <v>16758.207638888889</v>
      </c>
      <c r="R1981" s="9">
        <f t="shared" si="91"/>
        <v>42290.460023148145</v>
      </c>
      <c r="S1981">
        <f t="shared" si="92"/>
        <v>2015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 t="s">
        <v>8317</v>
      </c>
      <c r="P1982" s="9" t="s">
        <v>8347</v>
      </c>
      <c r="Q1982" s="9">
        <f t="shared" si="90"/>
        <v>16894.500717592593</v>
      </c>
      <c r="R1982" s="9">
        <f t="shared" si="91"/>
        <v>42423.542384259257</v>
      </c>
      <c r="S1982">
        <f t="shared" si="92"/>
        <v>2016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 t="s">
        <v>8336</v>
      </c>
      <c r="P1983" s="9" t="s">
        <v>8348</v>
      </c>
      <c r="Q1983" s="9">
        <f t="shared" si="90"/>
        <v>16260.725289351853</v>
      </c>
      <c r="R1983" s="9">
        <f t="shared" si="91"/>
        <v>41799.725289351853</v>
      </c>
      <c r="S1983">
        <f t="shared" si="92"/>
        <v>2014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 t="s">
        <v>8336</v>
      </c>
      <c r="P1984" s="9" t="s">
        <v>8348</v>
      </c>
      <c r="Q1984" s="9">
        <f t="shared" si="90"/>
        <v>17139.628321759261</v>
      </c>
      <c r="R1984" s="9">
        <f t="shared" si="91"/>
        <v>42678.586655092593</v>
      </c>
      <c r="S1984">
        <f t="shared" si="92"/>
        <v>2016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 t="s">
        <v>8336</v>
      </c>
      <c r="P1985" s="9" t="s">
        <v>8348</v>
      </c>
      <c r="Q1985" s="9">
        <f t="shared" si="90"/>
        <v>17046.291666666668</v>
      </c>
      <c r="R1985" s="9">
        <f t="shared" si="91"/>
        <v>42593.011782407411</v>
      </c>
      <c r="S1985">
        <f t="shared" si="92"/>
        <v>2016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 t="s">
        <v>8336</v>
      </c>
      <c r="P1986" s="9" t="s">
        <v>8348</v>
      </c>
      <c r="Q1986" s="9">
        <f t="shared" si="90"/>
        <v>16404.831956018515</v>
      </c>
      <c r="R1986" s="9">
        <f t="shared" si="91"/>
        <v>41913.790289351848</v>
      </c>
      <c r="S1986">
        <f t="shared" si="92"/>
        <v>2014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 t="s">
        <v>8336</v>
      </c>
      <c r="P1987" s="9" t="s">
        <v>8348</v>
      </c>
      <c r="Q1987" s="9">
        <f t="shared" ref="Q1987:Q2050" si="93">(((I1987/60)/60)/24)</f>
        <v>17015.958333333332</v>
      </c>
      <c r="R1987" s="9">
        <f t="shared" ref="R1987:R2050" si="94">(((J1987/60)/60)/24)+DATE(1970,1,1)</f>
        <v>42555.698738425926</v>
      </c>
      <c r="S1987">
        <f t="shared" ref="S1987:S2050" si="95">YEAR(R1987)</f>
        <v>2016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 t="s">
        <v>8336</v>
      </c>
      <c r="P1988" s="9" t="s">
        <v>8348</v>
      </c>
      <c r="Q1988" s="9">
        <f t="shared" si="93"/>
        <v>16874.392164351852</v>
      </c>
      <c r="R1988" s="9">
        <f t="shared" si="94"/>
        <v>42413.433831018512</v>
      </c>
      <c r="S1988">
        <f t="shared" si="95"/>
        <v>2016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 t="s">
        <v>8336</v>
      </c>
      <c r="P1989" s="9" t="s">
        <v>8348</v>
      </c>
      <c r="Q1989" s="9">
        <f t="shared" si="93"/>
        <v>16495.639768518518</v>
      </c>
      <c r="R1989" s="9">
        <f t="shared" si="94"/>
        <v>42034.639768518522</v>
      </c>
      <c r="S1989">
        <f t="shared" si="95"/>
        <v>2015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 t="s">
        <v>8336</v>
      </c>
      <c r="P1990" s="9" t="s">
        <v>8348</v>
      </c>
      <c r="Q1990" s="9">
        <f t="shared" si="93"/>
        <v>16667.763217592594</v>
      </c>
      <c r="R1990" s="9">
        <f t="shared" si="94"/>
        <v>42206.763217592597</v>
      </c>
      <c r="S1990">
        <f t="shared" si="95"/>
        <v>2015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 t="s">
        <v>8336</v>
      </c>
      <c r="P1991" s="9" t="s">
        <v>8348</v>
      </c>
      <c r="Q1991" s="9">
        <f t="shared" si="93"/>
        <v>17146.680648148147</v>
      </c>
      <c r="R1991" s="9">
        <f t="shared" si="94"/>
        <v>42685.680648148147</v>
      </c>
      <c r="S1991">
        <f t="shared" si="95"/>
        <v>2016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 t="s">
        <v>8336</v>
      </c>
      <c r="P1992" s="9" t="s">
        <v>8348</v>
      </c>
      <c r="Q1992" s="9">
        <f t="shared" si="93"/>
        <v>16844.19597222222</v>
      </c>
      <c r="R1992" s="9">
        <f t="shared" si="94"/>
        <v>42398.195972222224</v>
      </c>
      <c r="S1992">
        <f t="shared" si="95"/>
        <v>2016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 t="s">
        <v>8336</v>
      </c>
      <c r="P1993" s="9" t="s">
        <v>8348</v>
      </c>
      <c r="Q1993" s="9">
        <f t="shared" si="93"/>
        <v>16619.893356481483</v>
      </c>
      <c r="R1993" s="9">
        <f t="shared" si="94"/>
        <v>42167.89335648148</v>
      </c>
      <c r="S1993">
        <f t="shared" si="95"/>
        <v>2015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 t="s">
        <v>8336</v>
      </c>
      <c r="P1994" s="9" t="s">
        <v>8348</v>
      </c>
      <c r="Q1994" s="9">
        <f t="shared" si="93"/>
        <v>16484.143414351853</v>
      </c>
      <c r="R1994" s="9">
        <f t="shared" si="94"/>
        <v>42023.143414351856</v>
      </c>
      <c r="S1994">
        <f t="shared" si="95"/>
        <v>2015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 t="s">
        <v>8336</v>
      </c>
      <c r="P1995" s="9" t="s">
        <v>8348</v>
      </c>
      <c r="Q1995" s="9">
        <f t="shared" si="93"/>
        <v>16790.588391203706</v>
      </c>
      <c r="R1995" s="9">
        <f t="shared" si="94"/>
        <v>42329.58839120371</v>
      </c>
      <c r="S1995">
        <f t="shared" si="95"/>
        <v>2015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 t="s">
        <v>8336</v>
      </c>
      <c r="P1996" s="9" t="s">
        <v>8348</v>
      </c>
      <c r="Q1996" s="9">
        <f t="shared" si="93"/>
        <v>17142.047939814816</v>
      </c>
      <c r="R1996" s="9">
        <f t="shared" si="94"/>
        <v>42651.006273148145</v>
      </c>
      <c r="S1996">
        <f t="shared" si="95"/>
        <v>2016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 t="s">
        <v>8336</v>
      </c>
      <c r="P1997" s="9" t="s">
        <v>8348</v>
      </c>
      <c r="Q1997" s="9">
        <f t="shared" si="93"/>
        <v>16632.902037037038</v>
      </c>
      <c r="R1997" s="9">
        <f t="shared" si="94"/>
        <v>42181.902037037042</v>
      </c>
      <c r="S1997">
        <f t="shared" si="95"/>
        <v>2015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 t="s">
        <v>8336</v>
      </c>
      <c r="P1998" s="9" t="s">
        <v>8348</v>
      </c>
      <c r="Q1998" s="9">
        <f t="shared" si="93"/>
        <v>16261.819571759259</v>
      </c>
      <c r="R1998" s="9">
        <f t="shared" si="94"/>
        <v>41800.819571759261</v>
      </c>
      <c r="S1998">
        <f t="shared" si="95"/>
        <v>2014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 t="s">
        <v>8336</v>
      </c>
      <c r="P1999" s="9" t="s">
        <v>8348</v>
      </c>
      <c r="Q1999" s="9">
        <f t="shared" si="93"/>
        <v>16308.930694444445</v>
      </c>
      <c r="R1999" s="9">
        <f t="shared" si="94"/>
        <v>41847.930694444447</v>
      </c>
      <c r="S1999">
        <f t="shared" si="95"/>
        <v>2014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 t="s">
        <v>8336</v>
      </c>
      <c r="P2000" s="9" t="s">
        <v>8348</v>
      </c>
      <c r="Q2000" s="9">
        <f t="shared" si="93"/>
        <v>16283.118495370371</v>
      </c>
      <c r="R2000" s="9">
        <f t="shared" si="94"/>
        <v>41807.118495370371</v>
      </c>
      <c r="S2000">
        <f t="shared" si="95"/>
        <v>2014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 t="s">
        <v>8336</v>
      </c>
      <c r="P2001" s="9" t="s">
        <v>8348</v>
      </c>
      <c r="Q2001" s="9">
        <f t="shared" si="93"/>
        <v>16387.524398148147</v>
      </c>
      <c r="R2001" s="9">
        <f t="shared" si="94"/>
        <v>41926.482731481483</v>
      </c>
      <c r="S2001">
        <f t="shared" si="95"/>
        <v>2014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 t="s">
        <v>8336</v>
      </c>
      <c r="P2002" s="9" t="s">
        <v>8348</v>
      </c>
      <c r="Q2002" s="9">
        <f t="shared" si="93"/>
        <v>16806.951539351849</v>
      </c>
      <c r="R2002" s="9">
        <f t="shared" si="94"/>
        <v>42345.951539351852</v>
      </c>
      <c r="S2002">
        <f t="shared" si="95"/>
        <v>2015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 t="s">
        <v>8317</v>
      </c>
      <c r="P2003" s="9" t="s">
        <v>8347</v>
      </c>
      <c r="Q2003" s="9">
        <f t="shared" si="93"/>
        <v>16598.833333333332</v>
      </c>
      <c r="R2003" s="9">
        <f t="shared" si="94"/>
        <v>42136.209675925929</v>
      </c>
      <c r="S2003">
        <f t="shared" si="95"/>
        <v>2015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 t="s">
        <v>8317</v>
      </c>
      <c r="P2004" s="9" t="s">
        <v>8347</v>
      </c>
      <c r="Q2004" s="9">
        <f t="shared" si="93"/>
        <v>17189.71230324074</v>
      </c>
      <c r="R2004" s="9">
        <f t="shared" si="94"/>
        <v>42728.71230324074</v>
      </c>
      <c r="S2004">
        <f t="shared" si="95"/>
        <v>2016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 t="s">
        <v>8317</v>
      </c>
      <c r="P2005" s="9" t="s">
        <v>8347</v>
      </c>
      <c r="Q2005" s="9">
        <f t="shared" si="93"/>
        <v>14792.958333333334</v>
      </c>
      <c r="R2005" s="9">
        <f t="shared" si="94"/>
        <v>40347.125601851854</v>
      </c>
      <c r="S2005">
        <f t="shared" si="95"/>
        <v>2010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 t="s">
        <v>8317</v>
      </c>
      <c r="P2006" s="9" t="s">
        <v>8347</v>
      </c>
      <c r="Q2006" s="9">
        <f t="shared" si="93"/>
        <v>16261.604895833334</v>
      </c>
      <c r="R2006" s="9">
        <f t="shared" si="94"/>
        <v>41800.604895833334</v>
      </c>
      <c r="S2006">
        <f t="shared" si="95"/>
        <v>2014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 t="s">
        <v>8317</v>
      </c>
      <c r="P2007" s="9" t="s">
        <v>8347</v>
      </c>
      <c r="Q2007" s="9">
        <f t="shared" si="93"/>
        <v>15994.165972222223</v>
      </c>
      <c r="R2007" s="9">
        <f t="shared" si="94"/>
        <v>41535.812708333331</v>
      </c>
      <c r="S2007">
        <f t="shared" si="95"/>
        <v>2013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 t="s">
        <v>8317</v>
      </c>
      <c r="P2008" s="9" t="s">
        <v>8347</v>
      </c>
      <c r="Q2008" s="9">
        <f t="shared" si="93"/>
        <v>16407.542187499999</v>
      </c>
      <c r="R2008" s="9">
        <f t="shared" si="94"/>
        <v>41941.500520833331</v>
      </c>
      <c r="S2008">
        <f t="shared" si="95"/>
        <v>2014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 t="s">
        <v>8317</v>
      </c>
      <c r="P2009" s="9" t="s">
        <v>8347</v>
      </c>
      <c r="Q2009" s="9">
        <f t="shared" si="93"/>
        <v>14845.166666666666</v>
      </c>
      <c r="R2009" s="9">
        <f t="shared" si="94"/>
        <v>40347.837800925925</v>
      </c>
      <c r="S2009">
        <f t="shared" si="95"/>
        <v>2010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 t="s">
        <v>8317</v>
      </c>
      <c r="P2010" s="9" t="s">
        <v>8347</v>
      </c>
      <c r="Q2010" s="9">
        <f t="shared" si="93"/>
        <v>15236.604421296297</v>
      </c>
      <c r="R2010" s="9">
        <f t="shared" si="94"/>
        <v>40761.604421296295</v>
      </c>
      <c r="S2010">
        <f t="shared" si="95"/>
        <v>2011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 t="s">
        <v>8317</v>
      </c>
      <c r="P2011" s="9" t="s">
        <v>8347</v>
      </c>
      <c r="Q2011" s="9">
        <f t="shared" si="93"/>
        <v>17128.365081018517</v>
      </c>
      <c r="R2011" s="9">
        <f t="shared" si="94"/>
        <v>42661.323414351849</v>
      </c>
      <c r="S2011">
        <f t="shared" si="95"/>
        <v>2016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 t="s">
        <v>8317</v>
      </c>
      <c r="P2012" s="9" t="s">
        <v>8347</v>
      </c>
      <c r="Q2012" s="9">
        <f t="shared" si="93"/>
        <v>17031.996423611112</v>
      </c>
      <c r="R2012" s="9">
        <f t="shared" si="94"/>
        <v>42570.996423611112</v>
      </c>
      <c r="S2012">
        <f t="shared" si="95"/>
        <v>2016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 t="s">
        <v>8317</v>
      </c>
      <c r="P2013" s="9" t="s">
        <v>8347</v>
      </c>
      <c r="Q2013" s="9">
        <f t="shared" si="93"/>
        <v>16811.958333333332</v>
      </c>
      <c r="R2013" s="9">
        <f t="shared" si="94"/>
        <v>42347.358483796299</v>
      </c>
      <c r="S2013">
        <f t="shared" si="95"/>
        <v>2015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 t="s">
        <v>8317</v>
      </c>
      <c r="P2014" s="9" t="s">
        <v>8347</v>
      </c>
      <c r="Q2014" s="9">
        <f t="shared" si="93"/>
        <v>16471.822233796298</v>
      </c>
      <c r="R2014" s="9">
        <f t="shared" si="94"/>
        <v>42010.822233796294</v>
      </c>
      <c r="S2014">
        <f t="shared" si="95"/>
        <v>2015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 t="s">
        <v>8317</v>
      </c>
      <c r="P2015" s="9" t="s">
        <v>8347</v>
      </c>
      <c r="Q2015" s="9">
        <f t="shared" si="93"/>
        <v>16990.960810185185</v>
      </c>
      <c r="R2015" s="9">
        <f t="shared" si="94"/>
        <v>42499.960810185185</v>
      </c>
      <c r="S2015">
        <f t="shared" si="95"/>
        <v>2016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 t="s">
        <v>8317</v>
      </c>
      <c r="P2016" s="9" t="s">
        <v>8347</v>
      </c>
      <c r="Q2016" s="9">
        <f t="shared" si="93"/>
        <v>15789.172905092593</v>
      </c>
      <c r="R2016" s="9">
        <f t="shared" si="94"/>
        <v>41324.214571759258</v>
      </c>
      <c r="S2016">
        <f t="shared" si="95"/>
        <v>2013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 t="s">
        <v>8317</v>
      </c>
      <c r="P2017" s="9" t="s">
        <v>8347</v>
      </c>
      <c r="Q2017" s="9">
        <f t="shared" si="93"/>
        <v>15226.876886574073</v>
      </c>
      <c r="R2017" s="9">
        <f t="shared" si="94"/>
        <v>40765.876886574071</v>
      </c>
      <c r="S2017">
        <f t="shared" si="95"/>
        <v>2011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 t="s">
        <v>8317</v>
      </c>
      <c r="P2018" s="9" t="s">
        <v>8347</v>
      </c>
      <c r="Q2018" s="9">
        <f t="shared" si="93"/>
        <v>15773.880775462962</v>
      </c>
      <c r="R2018" s="9">
        <f t="shared" si="94"/>
        <v>41312.88077546296</v>
      </c>
      <c r="S2018">
        <f t="shared" si="95"/>
        <v>2013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 t="s">
        <v>8317</v>
      </c>
      <c r="P2019" s="9" t="s">
        <v>8347</v>
      </c>
      <c r="Q2019" s="9">
        <f t="shared" si="93"/>
        <v>15423.166666666666</v>
      </c>
      <c r="R2019" s="9">
        <f t="shared" si="94"/>
        <v>40961.057349537034</v>
      </c>
      <c r="S2019">
        <f t="shared" si="95"/>
        <v>2012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 t="s">
        <v>8317</v>
      </c>
      <c r="P2020" s="9" t="s">
        <v>8347</v>
      </c>
      <c r="Q2020" s="9">
        <f t="shared" si="93"/>
        <v>16660.365844907406</v>
      </c>
      <c r="R2020" s="9">
        <f t="shared" si="94"/>
        <v>42199.365844907406</v>
      </c>
      <c r="S2020">
        <f t="shared" si="95"/>
        <v>2015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 t="s">
        <v>8317</v>
      </c>
      <c r="P2021" s="9" t="s">
        <v>8347</v>
      </c>
      <c r="Q2021" s="9">
        <f t="shared" si="93"/>
        <v>17066.70857638889</v>
      </c>
      <c r="R2021" s="9">
        <f t="shared" si="94"/>
        <v>42605.70857638889</v>
      </c>
      <c r="S2021">
        <f t="shared" si="95"/>
        <v>2016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 t="s">
        <v>8317</v>
      </c>
      <c r="P2022" s="9" t="s">
        <v>8347</v>
      </c>
      <c r="Q2022" s="9">
        <f t="shared" si="93"/>
        <v>16204.96111111111</v>
      </c>
      <c r="R2022" s="9">
        <f t="shared" si="94"/>
        <v>41737.097499999996</v>
      </c>
      <c r="S2022">
        <f t="shared" si="95"/>
        <v>2014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 t="s">
        <v>8317</v>
      </c>
      <c r="P2023" s="9" t="s">
        <v>8347</v>
      </c>
      <c r="Q2023" s="9">
        <f t="shared" si="93"/>
        <v>16337.070567129631</v>
      </c>
      <c r="R2023" s="9">
        <f t="shared" si="94"/>
        <v>41861.070567129631</v>
      </c>
      <c r="S2023">
        <f t="shared" si="95"/>
        <v>2014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 t="s">
        <v>8317</v>
      </c>
      <c r="P2024" s="9" t="s">
        <v>8347</v>
      </c>
      <c r="Q2024" s="9">
        <f t="shared" si="93"/>
        <v>16963.569120370372</v>
      </c>
      <c r="R2024" s="9">
        <f t="shared" si="94"/>
        <v>42502.569120370375</v>
      </c>
      <c r="S2024">
        <f t="shared" si="95"/>
        <v>2016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 t="s">
        <v>8317</v>
      </c>
      <c r="P2025" s="9" t="s">
        <v>8347</v>
      </c>
      <c r="Q2025" s="9">
        <f t="shared" si="93"/>
        <v>16597.420752314814</v>
      </c>
      <c r="R2025" s="9">
        <f t="shared" si="94"/>
        <v>42136.420752314814</v>
      </c>
      <c r="S2025">
        <f t="shared" si="95"/>
        <v>2015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 t="s">
        <v>8317</v>
      </c>
      <c r="P2026" s="9" t="s">
        <v>8347</v>
      </c>
      <c r="Q2026" s="9">
        <f t="shared" si="93"/>
        <v>15565.125</v>
      </c>
      <c r="R2026" s="9">
        <f t="shared" si="94"/>
        <v>41099.966944444444</v>
      </c>
      <c r="S2026">
        <f t="shared" si="95"/>
        <v>2012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 t="s">
        <v>8317</v>
      </c>
      <c r="P2027" s="9" t="s">
        <v>8347</v>
      </c>
      <c r="Q2027" s="9">
        <f t="shared" si="93"/>
        <v>16597.184560185186</v>
      </c>
      <c r="R2027" s="9">
        <f t="shared" si="94"/>
        <v>42136.184560185182</v>
      </c>
      <c r="S2027">
        <f t="shared" si="95"/>
        <v>2015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 t="s">
        <v>8317</v>
      </c>
      <c r="P2028" s="9" t="s">
        <v>8347</v>
      </c>
      <c r="Q2028" s="9">
        <f t="shared" si="93"/>
        <v>16181.165972222223</v>
      </c>
      <c r="R2028" s="9">
        <f t="shared" si="94"/>
        <v>41704.735937500001</v>
      </c>
      <c r="S2028">
        <f t="shared" si="95"/>
        <v>2014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 t="s">
        <v>8317</v>
      </c>
      <c r="P2029" s="9" t="s">
        <v>8347</v>
      </c>
      <c r="Q2029" s="9">
        <f t="shared" si="93"/>
        <v>16524.772210648149</v>
      </c>
      <c r="R2029" s="9">
        <f t="shared" si="94"/>
        <v>42048.813877314817</v>
      </c>
      <c r="S2029">
        <f t="shared" si="95"/>
        <v>2015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 t="s">
        <v>8317</v>
      </c>
      <c r="P2030" s="9" t="s">
        <v>8347</v>
      </c>
      <c r="Q2030" s="9">
        <f t="shared" si="93"/>
        <v>14683.913194444445</v>
      </c>
      <c r="R2030" s="9">
        <f t="shared" si="94"/>
        <v>40215.919050925928</v>
      </c>
      <c r="S2030">
        <f t="shared" si="95"/>
        <v>2010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 t="s">
        <v>8317</v>
      </c>
      <c r="P2031" s="9" t="s">
        <v>8347</v>
      </c>
      <c r="Q2031" s="9">
        <f t="shared" si="93"/>
        <v>16309.021770833335</v>
      </c>
      <c r="R2031" s="9">
        <f t="shared" si="94"/>
        <v>41848.021770833337</v>
      </c>
      <c r="S2031">
        <f t="shared" si="95"/>
        <v>2014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 t="s">
        <v>8317</v>
      </c>
      <c r="P2032" s="9" t="s">
        <v>8347</v>
      </c>
      <c r="Q2032" s="9">
        <f t="shared" si="93"/>
        <v>15673.996481481481</v>
      </c>
      <c r="R2032" s="9">
        <f t="shared" si="94"/>
        <v>41212.996481481481</v>
      </c>
      <c r="S2032">
        <f t="shared" si="95"/>
        <v>2012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 t="s">
        <v>8317</v>
      </c>
      <c r="P2033" s="9" t="s">
        <v>8347</v>
      </c>
      <c r="Q2033" s="9">
        <f t="shared" si="93"/>
        <v>16444.041666666668</v>
      </c>
      <c r="R2033" s="9">
        <f t="shared" si="94"/>
        <v>41975.329317129625</v>
      </c>
      <c r="S2033">
        <f t="shared" si="95"/>
        <v>2014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 t="s">
        <v>8317</v>
      </c>
      <c r="P2034" s="9" t="s">
        <v>8347</v>
      </c>
      <c r="Q2034" s="9">
        <f t="shared" si="93"/>
        <v>17150.208333333332</v>
      </c>
      <c r="R2034" s="9">
        <f t="shared" si="94"/>
        <v>42689.565671296295</v>
      </c>
      <c r="S2034">
        <f t="shared" si="95"/>
        <v>2016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 t="s">
        <v>8317</v>
      </c>
      <c r="P2035" s="9" t="s">
        <v>8347</v>
      </c>
      <c r="Q2035" s="9">
        <f t="shared" si="93"/>
        <v>16186.082384259258</v>
      </c>
      <c r="R2035" s="9">
        <f t="shared" si="94"/>
        <v>41725.082384259258</v>
      </c>
      <c r="S2035">
        <f t="shared" si="95"/>
        <v>2014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 t="s">
        <v>8317</v>
      </c>
      <c r="P2036" s="9" t="s">
        <v>8347</v>
      </c>
      <c r="Q2036" s="9">
        <f t="shared" si="93"/>
        <v>16562.290277777778</v>
      </c>
      <c r="R2036" s="9">
        <f t="shared" si="94"/>
        <v>42076.130011574074</v>
      </c>
      <c r="S2036">
        <f t="shared" si="95"/>
        <v>2015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 t="s">
        <v>8317</v>
      </c>
      <c r="P2037" s="9" t="s">
        <v>8347</v>
      </c>
      <c r="Q2037" s="9">
        <f t="shared" si="93"/>
        <v>16788.041666666668</v>
      </c>
      <c r="R2037" s="9">
        <f t="shared" si="94"/>
        <v>42311.625081018516</v>
      </c>
      <c r="S2037">
        <f t="shared" si="95"/>
        <v>2015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 t="s">
        <v>8317</v>
      </c>
      <c r="P2038" s="9" t="s">
        <v>8347</v>
      </c>
      <c r="Q2038" s="9">
        <f t="shared" si="93"/>
        <v>16199.864803240742</v>
      </c>
      <c r="R2038" s="9">
        <f t="shared" si="94"/>
        <v>41738.864803240744</v>
      </c>
      <c r="S2038">
        <f t="shared" si="95"/>
        <v>2014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 t="s">
        <v>8317</v>
      </c>
      <c r="P2039" s="9" t="s">
        <v>8347</v>
      </c>
      <c r="Q2039" s="9">
        <f t="shared" si="93"/>
        <v>16069.251770833334</v>
      </c>
      <c r="R2039" s="9">
        <f t="shared" si="94"/>
        <v>41578.210104166668</v>
      </c>
      <c r="S2039">
        <f t="shared" si="95"/>
        <v>2013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 t="s">
        <v>8317</v>
      </c>
      <c r="P2040" s="9" t="s">
        <v>8347</v>
      </c>
      <c r="Q2040" s="9">
        <f t="shared" si="93"/>
        <v>15887.75</v>
      </c>
      <c r="R2040" s="9">
        <f t="shared" si="94"/>
        <v>41424.27107638889</v>
      </c>
      <c r="S2040">
        <f t="shared" si="95"/>
        <v>2013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 t="s">
        <v>8317</v>
      </c>
      <c r="P2041" s="9" t="s">
        <v>8347</v>
      </c>
      <c r="Q2041" s="9">
        <f t="shared" si="93"/>
        <v>17136.207638888889</v>
      </c>
      <c r="R2041" s="9">
        <f t="shared" si="94"/>
        <v>42675.438946759255</v>
      </c>
      <c r="S2041">
        <f t="shared" si="95"/>
        <v>2016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 t="s">
        <v>8317</v>
      </c>
      <c r="P2042" s="9" t="s">
        <v>8347</v>
      </c>
      <c r="Q2042" s="9">
        <f t="shared" si="93"/>
        <v>16024.968784722223</v>
      </c>
      <c r="R2042" s="9">
        <f t="shared" si="94"/>
        <v>41578.927118055559</v>
      </c>
      <c r="S2042">
        <f t="shared" si="95"/>
        <v>2013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 t="s">
        <v>8317</v>
      </c>
      <c r="P2043" s="9" t="s">
        <v>8347</v>
      </c>
      <c r="Q2043" s="9">
        <f t="shared" si="93"/>
        <v>17115.567442129632</v>
      </c>
      <c r="R2043" s="9">
        <f t="shared" si="94"/>
        <v>42654.525775462964</v>
      </c>
      <c r="S2043">
        <f t="shared" si="95"/>
        <v>2016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 t="s">
        <v>8317</v>
      </c>
      <c r="P2044" s="9" t="s">
        <v>8347</v>
      </c>
      <c r="Q2044" s="9">
        <f t="shared" si="93"/>
        <v>16822.708032407409</v>
      </c>
      <c r="R2044" s="9">
        <f t="shared" si="94"/>
        <v>42331.708032407405</v>
      </c>
      <c r="S2044">
        <f t="shared" si="95"/>
        <v>2015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 t="s">
        <v>8317</v>
      </c>
      <c r="P2045" s="9" t="s">
        <v>8347</v>
      </c>
      <c r="Q2045" s="9">
        <f t="shared" si="93"/>
        <v>17146.207638888889</v>
      </c>
      <c r="R2045" s="9">
        <f t="shared" si="94"/>
        <v>42661.176817129628</v>
      </c>
      <c r="S2045">
        <f t="shared" si="95"/>
        <v>2016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 t="s">
        <v>8317</v>
      </c>
      <c r="P2046" s="9" t="s">
        <v>8347</v>
      </c>
      <c r="Q2046" s="9">
        <f t="shared" si="93"/>
        <v>16599.684189814816</v>
      </c>
      <c r="R2046" s="9">
        <f t="shared" si="94"/>
        <v>42138.684189814812</v>
      </c>
      <c r="S2046">
        <f t="shared" si="95"/>
        <v>2015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 t="s">
        <v>8317</v>
      </c>
      <c r="P2047" s="9" t="s">
        <v>8347</v>
      </c>
      <c r="Q2047" s="9">
        <f t="shared" si="93"/>
        <v>15530.088506944443</v>
      </c>
      <c r="R2047" s="9">
        <f t="shared" si="94"/>
        <v>41069.088506944441</v>
      </c>
      <c r="S2047">
        <f t="shared" si="95"/>
        <v>2012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 t="s">
        <v>8317</v>
      </c>
      <c r="P2048" s="9" t="s">
        <v>8347</v>
      </c>
      <c r="Q2048" s="9">
        <f t="shared" si="93"/>
        <v>15848.171805555554</v>
      </c>
      <c r="R2048" s="9">
        <f t="shared" si="94"/>
        <v>41387.171805555554</v>
      </c>
      <c r="S2048">
        <f t="shared" si="95"/>
        <v>2013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 t="s">
        <v>8317</v>
      </c>
      <c r="P2049" s="9" t="s">
        <v>8347</v>
      </c>
      <c r="Q2049" s="9">
        <f t="shared" si="93"/>
        <v>16542</v>
      </c>
      <c r="R2049" s="9">
        <f t="shared" si="94"/>
        <v>42081.903587962966</v>
      </c>
      <c r="S2049">
        <f t="shared" si="95"/>
        <v>2015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 t="s">
        <v>8317</v>
      </c>
      <c r="P2050" s="9" t="s">
        <v>8347</v>
      </c>
      <c r="Q2050" s="9">
        <f t="shared" si="93"/>
        <v>15848.651516203703</v>
      </c>
      <c r="R2050" s="9">
        <f t="shared" si="94"/>
        <v>41387.651516203703</v>
      </c>
      <c r="S2050">
        <f t="shared" si="95"/>
        <v>2013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 t="s">
        <v>8317</v>
      </c>
      <c r="P2051" s="9" t="s">
        <v>8347</v>
      </c>
      <c r="Q2051" s="9">
        <f t="shared" ref="Q2051:Q2114" si="96">(((I2051/60)/60)/24)</f>
        <v>16041.957638888889</v>
      </c>
      <c r="R2051" s="9">
        <f t="shared" ref="R2051:R2114" si="97">(((J2051/60)/60)/24)+DATE(1970,1,1)</f>
        <v>41575.527349537035</v>
      </c>
      <c r="S2051">
        <f t="shared" ref="S2051:S2114" si="98">YEAR(R2051)</f>
        <v>2013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 t="s">
        <v>8317</v>
      </c>
      <c r="P2052" s="9" t="s">
        <v>8347</v>
      </c>
      <c r="Q2052" s="9">
        <f t="shared" si="96"/>
        <v>16586.071504629628</v>
      </c>
      <c r="R2052" s="9">
        <f t="shared" si="97"/>
        <v>42115.071504629625</v>
      </c>
      <c r="S2052">
        <f t="shared" si="98"/>
        <v>2015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 t="s">
        <v>8317</v>
      </c>
      <c r="P2053" s="9" t="s">
        <v>8347</v>
      </c>
      <c r="Q2053" s="9">
        <f t="shared" si="96"/>
        <v>16065.022418981483</v>
      </c>
      <c r="R2053" s="9">
        <f t="shared" si="97"/>
        <v>41604.022418981483</v>
      </c>
      <c r="S2053">
        <f t="shared" si="98"/>
        <v>2013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 t="s">
        <v>8317</v>
      </c>
      <c r="P2054" s="9" t="s">
        <v>8347</v>
      </c>
      <c r="Q2054" s="9">
        <f t="shared" si="96"/>
        <v>16851.08394675926</v>
      </c>
      <c r="R2054" s="9">
        <f t="shared" si="97"/>
        <v>42375.08394675926</v>
      </c>
      <c r="S2054">
        <f t="shared" si="98"/>
        <v>2016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 t="s">
        <v>8317</v>
      </c>
      <c r="P2055" s="9" t="s">
        <v>8347</v>
      </c>
      <c r="Q2055" s="9">
        <f t="shared" si="96"/>
        <v>16764.659155092591</v>
      </c>
      <c r="R2055" s="9">
        <f t="shared" si="97"/>
        <v>42303.617488425924</v>
      </c>
      <c r="S2055">
        <f t="shared" si="98"/>
        <v>2015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 t="s">
        <v>8317</v>
      </c>
      <c r="P2056" s="9" t="s">
        <v>8347</v>
      </c>
      <c r="Q2056" s="9">
        <f t="shared" si="96"/>
        <v>16192.520949074074</v>
      </c>
      <c r="R2056" s="9">
        <f t="shared" si="97"/>
        <v>41731.520949074074</v>
      </c>
      <c r="S2056">
        <f t="shared" si="98"/>
        <v>2014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 t="s">
        <v>8317</v>
      </c>
      <c r="P2057" s="9" t="s">
        <v>8347</v>
      </c>
      <c r="Q2057" s="9">
        <f t="shared" si="96"/>
        <v>16407.166666666668</v>
      </c>
      <c r="R2057" s="9">
        <f t="shared" si="97"/>
        <v>41946.674108796295</v>
      </c>
      <c r="S2057">
        <f t="shared" si="98"/>
        <v>2014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 t="s">
        <v>8317</v>
      </c>
      <c r="P2058" s="9" t="s">
        <v>8347</v>
      </c>
      <c r="Q2058" s="9">
        <f t="shared" si="96"/>
        <v>15812.760902777778</v>
      </c>
      <c r="R2058" s="9">
        <f t="shared" si="97"/>
        <v>41351.76090277778</v>
      </c>
      <c r="S2058">
        <f t="shared" si="98"/>
        <v>2013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 t="s">
        <v>8317</v>
      </c>
      <c r="P2059" s="9" t="s">
        <v>8347</v>
      </c>
      <c r="Q2059" s="9">
        <f t="shared" si="96"/>
        <v>16857.494583333333</v>
      </c>
      <c r="R2059" s="9">
        <f t="shared" si="97"/>
        <v>42396.494583333333</v>
      </c>
      <c r="S2059">
        <f t="shared" si="98"/>
        <v>2016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 t="s">
        <v>8317</v>
      </c>
      <c r="P2060" s="9" t="s">
        <v>8347</v>
      </c>
      <c r="Q2060" s="9">
        <f t="shared" si="96"/>
        <v>16496.833333333332</v>
      </c>
      <c r="R2060" s="9">
        <f t="shared" si="97"/>
        <v>42026.370717592596</v>
      </c>
      <c r="S2060">
        <f t="shared" si="98"/>
        <v>2015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 t="s">
        <v>8317</v>
      </c>
      <c r="P2061" s="9" t="s">
        <v>8347</v>
      </c>
      <c r="Q2061" s="9">
        <f t="shared" si="96"/>
        <v>16831.915972222221</v>
      </c>
      <c r="R2061" s="9">
        <f t="shared" si="97"/>
        <v>42361.602476851855</v>
      </c>
      <c r="S2061">
        <f t="shared" si="98"/>
        <v>2015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 t="s">
        <v>8317</v>
      </c>
      <c r="P2062" s="9" t="s">
        <v>8347</v>
      </c>
      <c r="Q2062" s="9">
        <f t="shared" si="96"/>
        <v>16274.642939814816</v>
      </c>
      <c r="R2062" s="9">
        <f t="shared" si="97"/>
        <v>41783.642939814818</v>
      </c>
      <c r="S2062">
        <f t="shared" si="98"/>
        <v>2014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 t="s">
        <v>8317</v>
      </c>
      <c r="P2063" s="9" t="s">
        <v>8347</v>
      </c>
      <c r="Q2063" s="9">
        <f t="shared" si="96"/>
        <v>17166.764513888887</v>
      </c>
      <c r="R2063" s="9">
        <f t="shared" si="97"/>
        <v>42705.764513888891</v>
      </c>
      <c r="S2063">
        <f t="shared" si="98"/>
        <v>2016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 t="s">
        <v>8317</v>
      </c>
      <c r="P2064" s="9" t="s">
        <v>8347</v>
      </c>
      <c r="Q2064" s="9">
        <f t="shared" si="96"/>
        <v>16884.341412037036</v>
      </c>
      <c r="R2064" s="9">
        <f t="shared" si="97"/>
        <v>42423.3830787037</v>
      </c>
      <c r="S2064">
        <f t="shared" si="98"/>
        <v>2016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 t="s">
        <v>8317</v>
      </c>
      <c r="P2065" s="9" t="s">
        <v>8347</v>
      </c>
      <c r="Q2065" s="9">
        <f t="shared" si="96"/>
        <v>16936.732650462964</v>
      </c>
      <c r="R2065" s="9">
        <f t="shared" si="97"/>
        <v>42472.73265046296</v>
      </c>
      <c r="S2065">
        <f t="shared" si="98"/>
        <v>2016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 t="s">
        <v>8317</v>
      </c>
      <c r="P2066" s="9" t="s">
        <v>8347</v>
      </c>
      <c r="Q2066" s="9">
        <f t="shared" si="96"/>
        <v>15856.5</v>
      </c>
      <c r="R2066" s="9">
        <f t="shared" si="97"/>
        <v>41389.364849537036</v>
      </c>
      <c r="S2066">
        <f t="shared" si="98"/>
        <v>2013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 t="s">
        <v>8317</v>
      </c>
      <c r="P2067" s="9" t="s">
        <v>8347</v>
      </c>
      <c r="Q2067" s="9">
        <f t="shared" si="96"/>
        <v>16064.333668981482</v>
      </c>
      <c r="R2067" s="9">
        <f t="shared" si="97"/>
        <v>41603.333668981482</v>
      </c>
      <c r="S2067">
        <f t="shared" si="98"/>
        <v>2013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 t="s">
        <v>8317</v>
      </c>
      <c r="P2068" s="9" t="s">
        <v>8347</v>
      </c>
      <c r="Q2068" s="9">
        <f t="shared" si="96"/>
        <v>16305.771793981481</v>
      </c>
      <c r="R2068" s="9">
        <f t="shared" si="97"/>
        <v>41844.771793981483</v>
      </c>
      <c r="S2068">
        <f t="shared" si="98"/>
        <v>2014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 t="s">
        <v>8317</v>
      </c>
      <c r="P2069" s="9" t="s">
        <v>8347</v>
      </c>
      <c r="Q2069" s="9">
        <f t="shared" si="96"/>
        <v>16579.853888888891</v>
      </c>
      <c r="R2069" s="9">
        <f t="shared" si="97"/>
        <v>42115.853888888887</v>
      </c>
      <c r="S2069">
        <f t="shared" si="98"/>
        <v>2015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 t="s">
        <v>8317</v>
      </c>
      <c r="P2070" s="9" t="s">
        <v>8347</v>
      </c>
      <c r="Q2070" s="9">
        <f t="shared" si="96"/>
        <v>17094.841608796298</v>
      </c>
      <c r="R2070" s="9">
        <f t="shared" si="97"/>
        <v>42633.841608796298</v>
      </c>
      <c r="S2070">
        <f t="shared" si="98"/>
        <v>2016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 t="s">
        <v>8317</v>
      </c>
      <c r="P2071" s="9" t="s">
        <v>8347</v>
      </c>
      <c r="Q2071" s="9">
        <f t="shared" si="96"/>
        <v>16802.972118055557</v>
      </c>
      <c r="R2071" s="9">
        <f t="shared" si="97"/>
        <v>42340.972118055557</v>
      </c>
      <c r="S2071">
        <f t="shared" si="98"/>
        <v>2015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 t="s">
        <v>8317</v>
      </c>
      <c r="P2072" s="9" t="s">
        <v>8347</v>
      </c>
      <c r="Q2072" s="9">
        <f t="shared" si="96"/>
        <v>16980.656516203704</v>
      </c>
      <c r="R2072" s="9">
        <f t="shared" si="97"/>
        <v>42519.6565162037</v>
      </c>
      <c r="S2072">
        <f t="shared" si="98"/>
        <v>2016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 t="s">
        <v>8317</v>
      </c>
      <c r="P2073" s="9" t="s">
        <v>8347</v>
      </c>
      <c r="Q2073" s="9">
        <f t="shared" si="96"/>
        <v>17076.278750000001</v>
      </c>
      <c r="R2073" s="9">
        <f t="shared" si="97"/>
        <v>42600.278749999998</v>
      </c>
      <c r="S2073">
        <f t="shared" si="98"/>
        <v>2016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 t="s">
        <v>8317</v>
      </c>
      <c r="P2074" s="9" t="s">
        <v>8347</v>
      </c>
      <c r="Q2074" s="9">
        <f t="shared" si="96"/>
        <v>16928.581388888888</v>
      </c>
      <c r="R2074" s="9">
        <f t="shared" si="97"/>
        <v>42467.581388888888</v>
      </c>
      <c r="S2074">
        <f t="shared" si="98"/>
        <v>2016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 t="s">
        <v>8317</v>
      </c>
      <c r="P2075" s="9" t="s">
        <v>8347</v>
      </c>
      <c r="Q2075" s="9">
        <f t="shared" si="96"/>
        <v>16563.668032407408</v>
      </c>
      <c r="R2075" s="9">
        <f t="shared" si="97"/>
        <v>42087.668032407411</v>
      </c>
      <c r="S2075">
        <f t="shared" si="98"/>
        <v>2015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 t="s">
        <v>8317</v>
      </c>
      <c r="P2076" s="9" t="s">
        <v>8347</v>
      </c>
      <c r="Q2076" s="9">
        <f t="shared" si="96"/>
        <v>16927.826180555556</v>
      </c>
      <c r="R2076" s="9">
        <f t="shared" si="97"/>
        <v>42466.826180555552</v>
      </c>
      <c r="S2076">
        <f t="shared" si="98"/>
        <v>2016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 t="s">
        <v>8317</v>
      </c>
      <c r="P2077" s="9" t="s">
        <v>8347</v>
      </c>
      <c r="Q2077" s="9">
        <f t="shared" si="96"/>
        <v>15911.681574074073</v>
      </c>
      <c r="R2077" s="9">
        <f t="shared" si="97"/>
        <v>41450.681574074071</v>
      </c>
      <c r="S2077">
        <f t="shared" si="98"/>
        <v>2013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 t="s">
        <v>8317</v>
      </c>
      <c r="P2078" s="9" t="s">
        <v>8347</v>
      </c>
      <c r="Q2078" s="9">
        <f t="shared" si="96"/>
        <v>16274.880659722221</v>
      </c>
      <c r="R2078" s="9">
        <f t="shared" si="97"/>
        <v>41803.880659722221</v>
      </c>
      <c r="S2078">
        <f t="shared" si="98"/>
        <v>2014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 t="s">
        <v>8317</v>
      </c>
      <c r="P2079" s="9" t="s">
        <v>8347</v>
      </c>
      <c r="Q2079" s="9">
        <f t="shared" si="96"/>
        <v>16591.875</v>
      </c>
      <c r="R2079" s="9">
        <f t="shared" si="97"/>
        <v>42103.042546296296</v>
      </c>
      <c r="S2079">
        <f t="shared" si="98"/>
        <v>2015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 t="s">
        <v>8317</v>
      </c>
      <c r="P2080" s="9" t="s">
        <v>8347</v>
      </c>
      <c r="Q2080" s="9">
        <f t="shared" si="96"/>
        <v>17153.771493055556</v>
      </c>
      <c r="R2080" s="9">
        <f t="shared" si="97"/>
        <v>42692.771493055552</v>
      </c>
      <c r="S2080">
        <f t="shared" si="98"/>
        <v>2016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 t="s">
        <v>8317</v>
      </c>
      <c r="P2081" s="9" t="s">
        <v>8347</v>
      </c>
      <c r="Q2081" s="9">
        <f t="shared" si="96"/>
        <v>16611.791666666668</v>
      </c>
      <c r="R2081" s="9">
        <f t="shared" si="97"/>
        <v>42150.71056712963</v>
      </c>
      <c r="S2081">
        <f t="shared" si="98"/>
        <v>2015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 t="s">
        <v>8317</v>
      </c>
      <c r="P2082" s="9" t="s">
        <v>8347</v>
      </c>
      <c r="Q2082" s="9">
        <f t="shared" si="96"/>
        <v>16750.998842592591</v>
      </c>
      <c r="R2082" s="9">
        <f t="shared" si="97"/>
        <v>42289.957175925927</v>
      </c>
      <c r="S2082">
        <f t="shared" si="98"/>
        <v>2015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 t="s">
        <v>8323</v>
      </c>
      <c r="P2083" s="9" t="s">
        <v>8327</v>
      </c>
      <c r="Q2083" s="9">
        <f t="shared" si="96"/>
        <v>15476.207638888889</v>
      </c>
      <c r="R2083" s="9">
        <f t="shared" si="97"/>
        <v>41004.156886574077</v>
      </c>
      <c r="S2083">
        <f t="shared" si="98"/>
        <v>2012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 t="s">
        <v>8323</v>
      </c>
      <c r="P2084" s="9" t="s">
        <v>8327</v>
      </c>
      <c r="Q2084" s="9">
        <f t="shared" si="96"/>
        <v>15302.161990740738</v>
      </c>
      <c r="R2084" s="9">
        <f t="shared" si="97"/>
        <v>40811.120324074072</v>
      </c>
      <c r="S2084">
        <f t="shared" si="98"/>
        <v>2011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 t="s">
        <v>8323</v>
      </c>
      <c r="P2085" s="9" t="s">
        <v>8327</v>
      </c>
      <c r="Q2085" s="9">
        <f t="shared" si="96"/>
        <v>15495.722164351851</v>
      </c>
      <c r="R2085" s="9">
        <f t="shared" si="97"/>
        <v>41034.72216435185</v>
      </c>
      <c r="S2085">
        <f t="shared" si="98"/>
        <v>2012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 t="s">
        <v>8323</v>
      </c>
      <c r="P2086" s="9" t="s">
        <v>8327</v>
      </c>
      <c r="Q2086" s="9">
        <f t="shared" si="96"/>
        <v>16194.290972222223</v>
      </c>
      <c r="R2086" s="9">
        <f t="shared" si="97"/>
        <v>41731.833124999997</v>
      </c>
      <c r="S2086">
        <f t="shared" si="98"/>
        <v>2014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 t="s">
        <v>8323</v>
      </c>
      <c r="P2087" s="9" t="s">
        <v>8327</v>
      </c>
      <c r="Q2087" s="9">
        <f t="shared" si="96"/>
        <v>15536.835497685186</v>
      </c>
      <c r="R2087" s="9">
        <f t="shared" si="97"/>
        <v>41075.835497685184</v>
      </c>
      <c r="S2087">
        <f t="shared" si="98"/>
        <v>2012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 t="s">
        <v>8323</v>
      </c>
      <c r="P2088" s="9" t="s">
        <v>8327</v>
      </c>
      <c r="Q2088" s="9">
        <f t="shared" si="96"/>
        <v>15322.207638888889</v>
      </c>
      <c r="R2088" s="9">
        <f t="shared" si="97"/>
        <v>40860.67050925926</v>
      </c>
      <c r="S2088">
        <f t="shared" si="98"/>
        <v>2011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 t="s">
        <v>8323</v>
      </c>
      <c r="P2089" s="9" t="s">
        <v>8327</v>
      </c>
      <c r="Q2089" s="9">
        <f t="shared" si="96"/>
        <v>15225.204375000001</v>
      </c>
      <c r="R2089" s="9">
        <f t="shared" si="97"/>
        <v>40764.204375000001</v>
      </c>
      <c r="S2089">
        <f t="shared" si="98"/>
        <v>2011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 t="s">
        <v>8323</v>
      </c>
      <c r="P2090" s="9" t="s">
        <v>8327</v>
      </c>
      <c r="Q2090" s="9">
        <f t="shared" si="96"/>
        <v>14863.165972222223</v>
      </c>
      <c r="R2090" s="9">
        <f t="shared" si="97"/>
        <v>40395.714722222219</v>
      </c>
      <c r="S2090">
        <f t="shared" si="98"/>
        <v>2010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 t="s">
        <v>8323</v>
      </c>
      <c r="P2091" s="9" t="s">
        <v>8327</v>
      </c>
      <c r="Q2091" s="9">
        <f t="shared" si="96"/>
        <v>15919.076319444444</v>
      </c>
      <c r="R2091" s="9">
        <f t="shared" si="97"/>
        <v>41453.076319444444</v>
      </c>
      <c r="S2091">
        <f t="shared" si="98"/>
        <v>2013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 t="s">
        <v>8323</v>
      </c>
      <c r="P2092" s="9" t="s">
        <v>8327</v>
      </c>
      <c r="Q2092" s="9">
        <f t="shared" si="96"/>
        <v>15760.381423611112</v>
      </c>
      <c r="R2092" s="9">
        <f t="shared" si="97"/>
        <v>41299.381423611114</v>
      </c>
      <c r="S2092">
        <f t="shared" si="98"/>
        <v>2013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 t="s">
        <v>8323</v>
      </c>
      <c r="P2093" s="9" t="s">
        <v>8327</v>
      </c>
      <c r="Q2093" s="9">
        <f t="shared" si="96"/>
        <v>15034.833333333334</v>
      </c>
      <c r="R2093" s="9">
        <f t="shared" si="97"/>
        <v>40555.322662037033</v>
      </c>
      <c r="S2093">
        <f t="shared" si="98"/>
        <v>2011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 t="s">
        <v>8323</v>
      </c>
      <c r="P2094" s="9" t="s">
        <v>8327</v>
      </c>
      <c r="Q2094" s="9">
        <f t="shared" si="96"/>
        <v>15254.707546296297</v>
      </c>
      <c r="R2094" s="9">
        <f t="shared" si="97"/>
        <v>40763.707546296297</v>
      </c>
      <c r="S2094">
        <f t="shared" si="98"/>
        <v>2011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 t="s">
        <v>8323</v>
      </c>
      <c r="P2095" s="9" t="s">
        <v>8327</v>
      </c>
      <c r="Q2095" s="9">
        <f t="shared" si="96"/>
        <v>15696.896203703705</v>
      </c>
      <c r="R2095" s="9">
        <f t="shared" si="97"/>
        <v>41205.854537037041</v>
      </c>
      <c r="S2095">
        <f t="shared" si="98"/>
        <v>2012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 t="s">
        <v>8323</v>
      </c>
      <c r="P2096" s="9" t="s">
        <v>8327</v>
      </c>
      <c r="Q2096" s="9">
        <f t="shared" si="96"/>
        <v>15404.125</v>
      </c>
      <c r="R2096" s="9">
        <f t="shared" si="97"/>
        <v>40939.02002314815</v>
      </c>
      <c r="S2096">
        <f t="shared" si="98"/>
        <v>2012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 t="s">
        <v>8323</v>
      </c>
      <c r="P2097" s="9" t="s">
        <v>8327</v>
      </c>
      <c r="Q2097" s="9">
        <f t="shared" si="96"/>
        <v>15249.733483796294</v>
      </c>
      <c r="R2097" s="9">
        <f t="shared" si="97"/>
        <v>40758.733483796292</v>
      </c>
      <c r="S2097">
        <f t="shared" si="98"/>
        <v>2011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 t="s">
        <v>8323</v>
      </c>
      <c r="P2098" s="9" t="s">
        <v>8327</v>
      </c>
      <c r="Q2098" s="9">
        <f t="shared" si="96"/>
        <v>15639.165972222223</v>
      </c>
      <c r="R2098" s="9">
        <f t="shared" si="97"/>
        <v>41192.758506944447</v>
      </c>
      <c r="S2098">
        <f t="shared" si="98"/>
        <v>2012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 t="s">
        <v>8323</v>
      </c>
      <c r="P2099" s="9" t="s">
        <v>8327</v>
      </c>
      <c r="Q2099" s="9">
        <f t="shared" si="96"/>
        <v>15309.6265625</v>
      </c>
      <c r="R2099" s="9">
        <f t="shared" si="97"/>
        <v>40818.58489583333</v>
      </c>
      <c r="S2099">
        <f t="shared" si="98"/>
        <v>2011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 t="s">
        <v>8323</v>
      </c>
      <c r="P2100" s="9" t="s">
        <v>8327</v>
      </c>
      <c r="Q2100" s="9">
        <f t="shared" si="96"/>
        <v>15407.11383101852</v>
      </c>
      <c r="R2100" s="9">
        <f t="shared" si="97"/>
        <v>40946.11383101852</v>
      </c>
      <c r="S2100">
        <f t="shared" si="98"/>
        <v>2012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 t="s">
        <v>8323</v>
      </c>
      <c r="P2101" s="9" t="s">
        <v>8327</v>
      </c>
      <c r="Q2101" s="9">
        <f t="shared" si="96"/>
        <v>16618.152777777777</v>
      </c>
      <c r="R2101" s="9">
        <f t="shared" si="97"/>
        <v>42173.746342592596</v>
      </c>
      <c r="S2101">
        <f t="shared" si="98"/>
        <v>2015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 t="s">
        <v>8323</v>
      </c>
      <c r="P2102" s="9" t="s">
        <v>8327</v>
      </c>
      <c r="Q2102" s="9">
        <f t="shared" si="96"/>
        <v>15521.165972222223</v>
      </c>
      <c r="R2102" s="9">
        <f t="shared" si="97"/>
        <v>41074.834965277776</v>
      </c>
      <c r="S2102">
        <f t="shared" si="98"/>
        <v>2012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 t="s">
        <v>8323</v>
      </c>
      <c r="P2103" s="9" t="s">
        <v>8327</v>
      </c>
      <c r="Q2103" s="9">
        <f t="shared" si="96"/>
        <v>15383.149467592593</v>
      </c>
      <c r="R2103" s="9">
        <f t="shared" si="97"/>
        <v>40892.149467592593</v>
      </c>
      <c r="S2103">
        <f t="shared" si="98"/>
        <v>2011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 t="s">
        <v>8323</v>
      </c>
      <c r="P2104" s="9" t="s">
        <v>8327</v>
      </c>
      <c r="Q2104" s="9">
        <f t="shared" si="96"/>
        <v>15099.868611111111</v>
      </c>
      <c r="R2104" s="9">
        <f t="shared" si="97"/>
        <v>40638.868611111109</v>
      </c>
      <c r="S2104">
        <f t="shared" si="98"/>
        <v>2011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 t="s">
        <v>8323</v>
      </c>
      <c r="P2105" s="9" t="s">
        <v>8327</v>
      </c>
      <c r="Q2105" s="9">
        <f t="shared" si="96"/>
        <v>15653.796608796298</v>
      </c>
      <c r="R2105" s="9">
        <f t="shared" si="97"/>
        <v>41192.754942129628</v>
      </c>
      <c r="S2105">
        <f t="shared" si="98"/>
        <v>2012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 t="s">
        <v>8323</v>
      </c>
      <c r="P2106" s="9" t="s">
        <v>8327</v>
      </c>
      <c r="Q2106" s="9">
        <f t="shared" si="96"/>
        <v>15856</v>
      </c>
      <c r="R2106" s="9">
        <f t="shared" si="97"/>
        <v>41394.074467592596</v>
      </c>
      <c r="S2106">
        <f t="shared" si="98"/>
        <v>2013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 t="s">
        <v>8323</v>
      </c>
      <c r="P2107" s="9" t="s">
        <v>8327</v>
      </c>
      <c r="Q2107" s="9">
        <f t="shared" si="96"/>
        <v>16395.166666666668</v>
      </c>
      <c r="R2107" s="9">
        <f t="shared" si="97"/>
        <v>41951.788807870369</v>
      </c>
      <c r="S2107">
        <f t="shared" si="98"/>
        <v>2014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 t="s">
        <v>8323</v>
      </c>
      <c r="P2108" s="9" t="s">
        <v>8327</v>
      </c>
      <c r="Q2108" s="9">
        <f t="shared" si="96"/>
        <v>15731.214976851852</v>
      </c>
      <c r="R2108" s="9">
        <f t="shared" si="97"/>
        <v>41270.21497685185</v>
      </c>
      <c r="S2108">
        <f t="shared" si="98"/>
        <v>2012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 t="s">
        <v>8323</v>
      </c>
      <c r="P2109" s="9" t="s">
        <v>8327</v>
      </c>
      <c r="Q2109" s="9">
        <f t="shared" si="96"/>
        <v>16386.752233796295</v>
      </c>
      <c r="R2109" s="9">
        <f t="shared" si="97"/>
        <v>41934.71056712963</v>
      </c>
      <c r="S2109">
        <f t="shared" si="98"/>
        <v>2014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 t="s">
        <v>8323</v>
      </c>
      <c r="P2110" s="9" t="s">
        <v>8327</v>
      </c>
      <c r="Q2110" s="9">
        <f t="shared" si="96"/>
        <v>15593.163194444445</v>
      </c>
      <c r="R2110" s="9">
        <f t="shared" si="97"/>
        <v>41135.175694444442</v>
      </c>
      <c r="S2110">
        <f t="shared" si="98"/>
        <v>2012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 t="s">
        <v>8323</v>
      </c>
      <c r="P2111" s="9" t="s">
        <v>8327</v>
      </c>
      <c r="Q2111" s="9">
        <f t="shared" si="96"/>
        <v>16621.708530092594</v>
      </c>
      <c r="R2111" s="9">
        <f t="shared" si="97"/>
        <v>42160.708530092597</v>
      </c>
      <c r="S2111">
        <f t="shared" si="98"/>
        <v>2015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 t="s">
        <v>8323</v>
      </c>
      <c r="P2112" s="9" t="s">
        <v>8327</v>
      </c>
      <c r="Q2112" s="9">
        <f t="shared" si="96"/>
        <v>16218.207638888889</v>
      </c>
      <c r="R2112" s="9">
        <f t="shared" si="97"/>
        <v>41759.670937499999</v>
      </c>
      <c r="S2112">
        <f t="shared" si="98"/>
        <v>2014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 t="s">
        <v>8323</v>
      </c>
      <c r="P2113" s="9" t="s">
        <v>8327</v>
      </c>
      <c r="Q2113" s="9">
        <f t="shared" si="96"/>
        <v>15201.041666666666</v>
      </c>
      <c r="R2113" s="9">
        <f t="shared" si="97"/>
        <v>40703.197048611109</v>
      </c>
      <c r="S2113">
        <f t="shared" si="98"/>
        <v>2011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 t="s">
        <v>8323</v>
      </c>
      <c r="P2114" s="9" t="s">
        <v>8327</v>
      </c>
      <c r="Q2114" s="9">
        <f t="shared" si="96"/>
        <v>15810.928159722222</v>
      </c>
      <c r="R2114" s="9">
        <f t="shared" si="97"/>
        <v>41365.928159722222</v>
      </c>
      <c r="S2114">
        <f t="shared" si="98"/>
        <v>2013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 t="s">
        <v>8323</v>
      </c>
      <c r="P2115" s="9" t="s">
        <v>8327</v>
      </c>
      <c r="Q2115" s="9">
        <f t="shared" ref="Q2115:Q2178" si="99">(((I2115/60)/60)/24)</f>
        <v>16336.865462962962</v>
      </c>
      <c r="R2115" s="9">
        <f t="shared" ref="R2115:R2178" si="100">(((J2115/60)/60)/24)+DATE(1970,1,1)</f>
        <v>41870.86546296296</v>
      </c>
      <c r="S2115">
        <f t="shared" ref="S2115:S2178" si="101">YEAR(R2115)</f>
        <v>2014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 t="s">
        <v>8323</v>
      </c>
      <c r="P2116" s="9" t="s">
        <v>8327</v>
      </c>
      <c r="Q2116" s="9">
        <f t="shared" si="99"/>
        <v>14952.207638888889</v>
      </c>
      <c r="R2116" s="9">
        <f t="shared" si="100"/>
        <v>40458.815625000003</v>
      </c>
      <c r="S2116">
        <f t="shared" si="101"/>
        <v>2010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 t="s">
        <v>8323</v>
      </c>
      <c r="P2117" s="9" t="s">
        <v>8327</v>
      </c>
      <c r="Q2117" s="9">
        <f t="shared" si="99"/>
        <v>15025.081030092593</v>
      </c>
      <c r="R2117" s="9">
        <f t="shared" si="100"/>
        <v>40564.081030092595</v>
      </c>
      <c r="S2117">
        <f t="shared" si="101"/>
        <v>2011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 t="s">
        <v>8323</v>
      </c>
      <c r="P2118" s="9" t="s">
        <v>8327</v>
      </c>
      <c r="Q2118" s="9">
        <f t="shared" si="99"/>
        <v>15615.777812500002</v>
      </c>
      <c r="R2118" s="9">
        <f t="shared" si="100"/>
        <v>41136.777812500004</v>
      </c>
      <c r="S2118">
        <f t="shared" si="101"/>
        <v>2012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 t="s">
        <v>8323</v>
      </c>
      <c r="P2119" s="9" t="s">
        <v>8327</v>
      </c>
      <c r="Q2119" s="9">
        <f t="shared" si="99"/>
        <v>16735.207638888889</v>
      </c>
      <c r="R2119" s="9">
        <f t="shared" si="100"/>
        <v>42290.059594907405</v>
      </c>
      <c r="S2119">
        <f t="shared" si="101"/>
        <v>2015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 t="s">
        <v>8323</v>
      </c>
      <c r="P2120" s="9" t="s">
        <v>8327</v>
      </c>
      <c r="Q2120" s="9">
        <f t="shared" si="99"/>
        <v>15179.839537037036</v>
      </c>
      <c r="R2120" s="9">
        <f t="shared" si="100"/>
        <v>40718.839537037034</v>
      </c>
      <c r="S2120">
        <f t="shared" si="101"/>
        <v>2011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 t="s">
        <v>8323</v>
      </c>
      <c r="P2121" s="9" t="s">
        <v>8327</v>
      </c>
      <c r="Q2121" s="9">
        <f t="shared" si="99"/>
        <v>15568.130150462965</v>
      </c>
      <c r="R2121" s="9">
        <f t="shared" si="100"/>
        <v>41107.130150462966</v>
      </c>
      <c r="S2121">
        <f t="shared" si="101"/>
        <v>2012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 t="s">
        <v>8323</v>
      </c>
      <c r="P2122" s="9" t="s">
        <v>8327</v>
      </c>
      <c r="Q2122" s="9">
        <f t="shared" si="99"/>
        <v>16071.964537037036</v>
      </c>
      <c r="R2122" s="9">
        <f t="shared" si="100"/>
        <v>41591.964537037034</v>
      </c>
      <c r="S2122">
        <f t="shared" si="101"/>
        <v>2013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 t="s">
        <v>8331</v>
      </c>
      <c r="P2123" s="9" t="s">
        <v>8332</v>
      </c>
      <c r="Q2123" s="9">
        <f t="shared" si="99"/>
        <v>17177.742453703704</v>
      </c>
      <c r="R2123" s="9">
        <f t="shared" si="100"/>
        <v>42716.7424537037</v>
      </c>
      <c r="S2123">
        <f t="shared" si="101"/>
        <v>2016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 t="s">
        <v>8331</v>
      </c>
      <c r="P2124" s="9" t="s">
        <v>8332</v>
      </c>
      <c r="Q2124" s="9">
        <f t="shared" si="99"/>
        <v>17173.300567129631</v>
      </c>
      <c r="R2124" s="9">
        <f t="shared" si="100"/>
        <v>42712.300567129627</v>
      </c>
      <c r="S2124">
        <f t="shared" si="101"/>
        <v>2016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 t="s">
        <v>8331</v>
      </c>
      <c r="P2125" s="9" t="s">
        <v>8332</v>
      </c>
      <c r="Q2125" s="9">
        <f t="shared" si="99"/>
        <v>14683.290972222223</v>
      </c>
      <c r="R2125" s="9">
        <f t="shared" si="100"/>
        <v>40198.424849537041</v>
      </c>
      <c r="S2125">
        <f t="shared" si="101"/>
        <v>2010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 t="s">
        <v>8331</v>
      </c>
      <c r="P2126" s="9" t="s">
        <v>8332</v>
      </c>
      <c r="Q2126" s="9">
        <f t="shared" si="99"/>
        <v>14943.208333333334</v>
      </c>
      <c r="R2126" s="9">
        <f t="shared" si="100"/>
        <v>40464.028182870366</v>
      </c>
      <c r="S2126">
        <f t="shared" si="101"/>
        <v>2010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 t="s">
        <v>8331</v>
      </c>
      <c r="P2127" s="9" t="s">
        <v>8332</v>
      </c>
      <c r="Q2127" s="9">
        <f t="shared" si="99"/>
        <v>16652.023530092592</v>
      </c>
      <c r="R2127" s="9">
        <f t="shared" si="100"/>
        <v>42191.023530092592</v>
      </c>
      <c r="S2127">
        <f t="shared" si="101"/>
        <v>2015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 t="s">
        <v>8331</v>
      </c>
      <c r="P2128" s="9" t="s">
        <v>8332</v>
      </c>
      <c r="Q2128" s="9">
        <f t="shared" si="99"/>
        <v>16412.973229166666</v>
      </c>
      <c r="R2128" s="9">
        <f t="shared" si="100"/>
        <v>41951.973229166666</v>
      </c>
      <c r="S2128">
        <f t="shared" si="101"/>
        <v>2014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 t="s">
        <v>8331</v>
      </c>
      <c r="P2129" s="9" t="s">
        <v>8332</v>
      </c>
      <c r="Q2129" s="9">
        <f t="shared" si="99"/>
        <v>16506.46369212963</v>
      </c>
      <c r="R2129" s="9">
        <f t="shared" si="100"/>
        <v>42045.50535879629</v>
      </c>
      <c r="S2129">
        <f t="shared" si="101"/>
        <v>2015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 t="s">
        <v>8331</v>
      </c>
      <c r="P2130" s="9" t="s">
        <v>8332</v>
      </c>
      <c r="Q2130" s="9">
        <f t="shared" si="99"/>
        <v>16334.772789351851</v>
      </c>
      <c r="R2130" s="9">
        <f t="shared" si="100"/>
        <v>41843.772789351853</v>
      </c>
      <c r="S2130">
        <f t="shared" si="101"/>
        <v>2014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 t="s">
        <v>8331</v>
      </c>
      <c r="P2131" s="9" t="s">
        <v>8332</v>
      </c>
      <c r="Q2131" s="9">
        <f t="shared" si="99"/>
        <v>16870.024305555555</v>
      </c>
      <c r="R2131" s="9">
        <f t="shared" si="100"/>
        <v>42409.024305555555</v>
      </c>
      <c r="S2131">
        <f t="shared" si="101"/>
        <v>2016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 t="s">
        <v>8331</v>
      </c>
      <c r="P2132" s="9" t="s">
        <v>8332</v>
      </c>
      <c r="Q2132" s="9">
        <f t="shared" si="99"/>
        <v>16298.086377314814</v>
      </c>
      <c r="R2132" s="9">
        <f t="shared" si="100"/>
        <v>41832.086377314816</v>
      </c>
      <c r="S2132">
        <f t="shared" si="101"/>
        <v>2014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 t="s">
        <v>8331</v>
      </c>
      <c r="P2133" s="9" t="s">
        <v>8332</v>
      </c>
      <c r="Q2133" s="9">
        <f t="shared" si="99"/>
        <v>16628.207071759261</v>
      </c>
      <c r="R2133" s="9">
        <f t="shared" si="100"/>
        <v>42167.207071759258</v>
      </c>
      <c r="S2133">
        <f t="shared" si="101"/>
        <v>2015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 t="s">
        <v>8331</v>
      </c>
      <c r="P2134" s="9" t="s">
        <v>8332</v>
      </c>
      <c r="Q2134" s="9">
        <f t="shared" si="99"/>
        <v>16104.487175925928</v>
      </c>
      <c r="R2134" s="9">
        <f t="shared" si="100"/>
        <v>41643.487175925926</v>
      </c>
      <c r="S2134">
        <f t="shared" si="101"/>
        <v>2014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 t="s">
        <v>8331</v>
      </c>
      <c r="P2135" s="9" t="s">
        <v>8332</v>
      </c>
      <c r="Q2135" s="9">
        <f t="shared" si="99"/>
        <v>15088.290972222223</v>
      </c>
      <c r="R2135" s="9">
        <f t="shared" si="100"/>
        <v>40619.097210648149</v>
      </c>
      <c r="S2135">
        <f t="shared" si="101"/>
        <v>2011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 t="s">
        <v>8331</v>
      </c>
      <c r="P2136" s="9" t="s">
        <v>8332</v>
      </c>
      <c r="Q2136" s="9">
        <f t="shared" si="99"/>
        <v>15822.886469907406</v>
      </c>
      <c r="R2136" s="9">
        <f t="shared" si="100"/>
        <v>41361.886469907404</v>
      </c>
      <c r="S2136">
        <f t="shared" si="101"/>
        <v>2013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 t="s">
        <v>8331</v>
      </c>
      <c r="P2137" s="9" t="s">
        <v>8332</v>
      </c>
      <c r="Q2137" s="9">
        <f t="shared" si="99"/>
        <v>15617.963344907404</v>
      </c>
      <c r="R2137" s="9">
        <f t="shared" si="100"/>
        <v>41156.963344907403</v>
      </c>
      <c r="S2137">
        <f t="shared" si="101"/>
        <v>2012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 t="s">
        <v>8331</v>
      </c>
      <c r="P2138" s="9" t="s">
        <v>8332</v>
      </c>
      <c r="Q2138" s="9">
        <f t="shared" si="99"/>
        <v>15997.509097222224</v>
      </c>
      <c r="R2138" s="9">
        <f t="shared" si="100"/>
        <v>41536.509097222224</v>
      </c>
      <c r="S2138">
        <f t="shared" si="101"/>
        <v>2013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 t="s">
        <v>8331</v>
      </c>
      <c r="P2139" s="9" t="s">
        <v>8332</v>
      </c>
      <c r="Q2139" s="9">
        <f t="shared" si="99"/>
        <v>16409.771168981482</v>
      </c>
      <c r="R2139" s="9">
        <f t="shared" si="100"/>
        <v>41948.771168981482</v>
      </c>
      <c r="S2139">
        <f t="shared" si="101"/>
        <v>2014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 t="s">
        <v>8331</v>
      </c>
      <c r="P2140" s="9" t="s">
        <v>8332</v>
      </c>
      <c r="Q2140" s="9">
        <f t="shared" si="99"/>
        <v>16018.054849537039</v>
      </c>
      <c r="R2140" s="9">
        <f t="shared" si="100"/>
        <v>41557.013182870374</v>
      </c>
      <c r="S2140">
        <f t="shared" si="101"/>
        <v>2013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 t="s">
        <v>8331</v>
      </c>
      <c r="P2141" s="9" t="s">
        <v>8332</v>
      </c>
      <c r="Q2141" s="9">
        <f t="shared" si="99"/>
        <v>17108.750092592592</v>
      </c>
      <c r="R2141" s="9">
        <f t="shared" si="100"/>
        <v>42647.750092592592</v>
      </c>
      <c r="S2141">
        <f t="shared" si="101"/>
        <v>2016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 t="s">
        <v>8331</v>
      </c>
      <c r="P2142" s="9" t="s">
        <v>8332</v>
      </c>
      <c r="Q2142" s="9">
        <f t="shared" si="99"/>
        <v>15716.833611111111</v>
      </c>
      <c r="R2142" s="9">
        <f t="shared" si="100"/>
        <v>41255.833611111113</v>
      </c>
      <c r="S2142">
        <f t="shared" si="101"/>
        <v>2012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 t="s">
        <v>8331</v>
      </c>
      <c r="P2143" s="9" t="s">
        <v>8332</v>
      </c>
      <c r="Q2143" s="9">
        <f t="shared" si="99"/>
        <v>16388.277303240739</v>
      </c>
      <c r="R2143" s="9">
        <f t="shared" si="100"/>
        <v>41927.235636574071</v>
      </c>
      <c r="S2143">
        <f t="shared" si="101"/>
        <v>2014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 t="s">
        <v>8331</v>
      </c>
      <c r="P2144" s="9" t="s">
        <v>8332</v>
      </c>
      <c r="Q2144" s="9">
        <f t="shared" si="99"/>
        <v>16799.701504629633</v>
      </c>
      <c r="R2144" s="9">
        <f t="shared" si="100"/>
        <v>42340.701504629629</v>
      </c>
      <c r="S2144">
        <f t="shared" si="101"/>
        <v>2015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 t="s">
        <v>8331</v>
      </c>
      <c r="P2145" s="9" t="s">
        <v>8332</v>
      </c>
      <c r="Q2145" s="9">
        <f t="shared" si="99"/>
        <v>14811.791666666666</v>
      </c>
      <c r="R2145" s="9">
        <f t="shared" si="100"/>
        <v>40332.886712962965</v>
      </c>
      <c r="S2145">
        <f t="shared" si="101"/>
        <v>2010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 t="s">
        <v>8331</v>
      </c>
      <c r="P2146" s="9" t="s">
        <v>8332</v>
      </c>
      <c r="Q2146" s="9">
        <f t="shared" si="99"/>
        <v>15962.546759259259</v>
      </c>
      <c r="R2146" s="9">
        <f t="shared" si="100"/>
        <v>41499.546759259261</v>
      </c>
      <c r="S2146">
        <f t="shared" si="101"/>
        <v>2013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 t="s">
        <v>8331</v>
      </c>
      <c r="P2147" s="9" t="s">
        <v>8332</v>
      </c>
      <c r="Q2147" s="9">
        <f t="shared" si="99"/>
        <v>16036.279097222221</v>
      </c>
      <c r="R2147" s="9">
        <f t="shared" si="100"/>
        <v>41575.237430555557</v>
      </c>
      <c r="S2147">
        <f t="shared" si="101"/>
        <v>2013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 t="s">
        <v>8331</v>
      </c>
      <c r="P2148" s="9" t="s">
        <v>8332</v>
      </c>
      <c r="Q2148" s="9">
        <f t="shared" si="99"/>
        <v>16842.679513888888</v>
      </c>
      <c r="R2148" s="9">
        <f t="shared" si="100"/>
        <v>42397.679513888885</v>
      </c>
      <c r="S2148">
        <f t="shared" si="101"/>
        <v>2016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 t="s">
        <v>8331</v>
      </c>
      <c r="P2149" s="9" t="s">
        <v>8332</v>
      </c>
      <c r="Q2149" s="9">
        <f t="shared" si="99"/>
        <v>16390.337361111113</v>
      </c>
      <c r="R2149" s="9">
        <f t="shared" si="100"/>
        <v>41927.295694444445</v>
      </c>
      <c r="S2149">
        <f t="shared" si="101"/>
        <v>2014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 t="s">
        <v>8331</v>
      </c>
      <c r="P2150" s="9" t="s">
        <v>8332</v>
      </c>
      <c r="Q2150" s="9">
        <f t="shared" si="99"/>
        <v>16527.691921296297</v>
      </c>
      <c r="R2150" s="9">
        <f t="shared" si="100"/>
        <v>42066.733587962968</v>
      </c>
      <c r="S2150">
        <f t="shared" si="101"/>
        <v>2015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 t="s">
        <v>8331</v>
      </c>
      <c r="P2151" s="9" t="s">
        <v>8332</v>
      </c>
      <c r="Q2151" s="9">
        <f t="shared" si="99"/>
        <v>14821</v>
      </c>
      <c r="R2151" s="9">
        <f t="shared" si="100"/>
        <v>40355.024953703702</v>
      </c>
      <c r="S2151">
        <f t="shared" si="101"/>
        <v>2010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 t="s">
        <v>8331</v>
      </c>
      <c r="P2152" s="9" t="s">
        <v>8332</v>
      </c>
      <c r="Q2152" s="9">
        <f t="shared" si="99"/>
        <v>16995.284710648149</v>
      </c>
      <c r="R2152" s="9">
        <f t="shared" si="100"/>
        <v>42534.284710648149</v>
      </c>
      <c r="S2152">
        <f t="shared" si="101"/>
        <v>2016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 t="s">
        <v>8331</v>
      </c>
      <c r="P2153" s="9" t="s">
        <v>8332</v>
      </c>
      <c r="Q2153" s="9">
        <f t="shared" si="99"/>
        <v>16981.847384259261</v>
      </c>
      <c r="R2153" s="9">
        <f t="shared" si="100"/>
        <v>42520.847384259265</v>
      </c>
      <c r="S2153">
        <f t="shared" si="101"/>
        <v>2016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 t="s">
        <v>8331</v>
      </c>
      <c r="P2154" s="9" t="s">
        <v>8332</v>
      </c>
      <c r="Q2154" s="9">
        <f t="shared" si="99"/>
        <v>16144.790613425926</v>
      </c>
      <c r="R2154" s="9">
        <f t="shared" si="100"/>
        <v>41683.832280092596</v>
      </c>
      <c r="S2154">
        <f t="shared" si="101"/>
        <v>2014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 t="s">
        <v>8331</v>
      </c>
      <c r="P2155" s="9" t="s">
        <v>8332</v>
      </c>
      <c r="Q2155" s="9">
        <f t="shared" si="99"/>
        <v>16445.332638888889</v>
      </c>
      <c r="R2155" s="9">
        <f t="shared" si="100"/>
        <v>41974.911087962959</v>
      </c>
      <c r="S2155">
        <f t="shared" si="101"/>
        <v>2014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 t="s">
        <v>8331</v>
      </c>
      <c r="P2156" s="9" t="s">
        <v>8332</v>
      </c>
      <c r="Q2156" s="9">
        <f t="shared" si="99"/>
        <v>16098.632256944444</v>
      </c>
      <c r="R2156" s="9">
        <f t="shared" si="100"/>
        <v>41647.632256944446</v>
      </c>
      <c r="S2156">
        <f t="shared" si="101"/>
        <v>2014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 t="s">
        <v>8331</v>
      </c>
      <c r="P2157" s="9" t="s">
        <v>8332</v>
      </c>
      <c r="Q2157" s="9">
        <f t="shared" si="99"/>
        <v>16891.705844907407</v>
      </c>
      <c r="R2157" s="9">
        <f t="shared" si="100"/>
        <v>42430.747511574074</v>
      </c>
      <c r="S2157">
        <f t="shared" si="101"/>
        <v>2016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 t="s">
        <v>8331</v>
      </c>
      <c r="P2158" s="9" t="s">
        <v>8332</v>
      </c>
      <c r="Q2158" s="9">
        <f t="shared" si="99"/>
        <v>15964.854236111112</v>
      </c>
      <c r="R2158" s="9">
        <f t="shared" si="100"/>
        <v>41488.85423611111</v>
      </c>
      <c r="S2158">
        <f t="shared" si="101"/>
        <v>2013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 t="s">
        <v>8331</v>
      </c>
      <c r="P2159" s="9" t="s">
        <v>8332</v>
      </c>
      <c r="Q2159" s="9">
        <f t="shared" si="99"/>
        <v>17158.332638888889</v>
      </c>
      <c r="R2159" s="9">
        <f t="shared" si="100"/>
        <v>42694.98128472222</v>
      </c>
      <c r="S2159">
        <f t="shared" si="101"/>
        <v>2016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 t="s">
        <v>8331</v>
      </c>
      <c r="P2160" s="9" t="s">
        <v>8332</v>
      </c>
      <c r="Q2160" s="9">
        <f t="shared" si="99"/>
        <v>15740.853865740741</v>
      </c>
      <c r="R2160" s="9">
        <f t="shared" si="100"/>
        <v>41264.853865740741</v>
      </c>
      <c r="S2160">
        <f t="shared" si="101"/>
        <v>2012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 t="s">
        <v>8331</v>
      </c>
      <c r="P2161" s="9" t="s">
        <v>8332</v>
      </c>
      <c r="Q2161" s="9">
        <f t="shared" si="99"/>
        <v>15171.731180555553</v>
      </c>
      <c r="R2161" s="9">
        <f t="shared" si="100"/>
        <v>40710.731180555551</v>
      </c>
      <c r="S2161">
        <f t="shared" si="101"/>
        <v>2011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 t="s">
        <v>8331</v>
      </c>
      <c r="P2162" s="9" t="s">
        <v>8332</v>
      </c>
      <c r="Q2162" s="9">
        <f t="shared" si="99"/>
        <v>15479.711863425924</v>
      </c>
      <c r="R2162" s="9">
        <f t="shared" si="100"/>
        <v>41018.711863425924</v>
      </c>
      <c r="S2162">
        <f t="shared" si="101"/>
        <v>2012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 t="s">
        <v>8323</v>
      </c>
      <c r="P2163" s="9" t="s">
        <v>8324</v>
      </c>
      <c r="Q2163" s="9">
        <f t="shared" si="99"/>
        <v>16701.85253472222</v>
      </c>
      <c r="R2163" s="9">
        <f t="shared" si="100"/>
        <v>42240.852534722217</v>
      </c>
      <c r="S2163">
        <f t="shared" si="101"/>
        <v>2015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 t="s">
        <v>8323</v>
      </c>
      <c r="P2164" s="9" t="s">
        <v>8324</v>
      </c>
      <c r="Q2164" s="9">
        <f t="shared" si="99"/>
        <v>16275.766099537037</v>
      </c>
      <c r="R2164" s="9">
        <f t="shared" si="100"/>
        <v>41813.766099537039</v>
      </c>
      <c r="S2164">
        <f t="shared" si="101"/>
        <v>2014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 t="s">
        <v>8323</v>
      </c>
      <c r="P2165" s="9" t="s">
        <v>8324</v>
      </c>
      <c r="Q2165" s="9">
        <f t="shared" si="99"/>
        <v>16594.159722222223</v>
      </c>
      <c r="R2165" s="9">
        <f t="shared" si="100"/>
        <v>42111.899537037039</v>
      </c>
      <c r="S2165">
        <f t="shared" si="101"/>
        <v>2015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 t="s">
        <v>8323</v>
      </c>
      <c r="P2166" s="9" t="s">
        <v>8324</v>
      </c>
      <c r="Q2166" s="9">
        <f t="shared" si="99"/>
        <v>16977.165972222221</v>
      </c>
      <c r="R2166" s="9">
        <f t="shared" si="100"/>
        <v>42515.71775462963</v>
      </c>
      <c r="S2166">
        <f t="shared" si="101"/>
        <v>2016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 t="s">
        <v>8323</v>
      </c>
      <c r="P2167" s="9" t="s">
        <v>8324</v>
      </c>
      <c r="Q2167" s="9">
        <f t="shared" si="99"/>
        <v>16899.625405092593</v>
      </c>
      <c r="R2167" s="9">
        <f t="shared" si="100"/>
        <v>42438.667071759264</v>
      </c>
      <c r="S2167">
        <f t="shared" si="101"/>
        <v>2016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 t="s">
        <v>8323</v>
      </c>
      <c r="P2168" s="9" t="s">
        <v>8324</v>
      </c>
      <c r="Q2168" s="9">
        <f t="shared" si="99"/>
        <v>16409.879837962962</v>
      </c>
      <c r="R2168" s="9">
        <f t="shared" si="100"/>
        <v>41933.838171296295</v>
      </c>
      <c r="S2168">
        <f t="shared" si="101"/>
        <v>2014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 t="s">
        <v>8323</v>
      </c>
      <c r="P2169" s="9" t="s">
        <v>8324</v>
      </c>
      <c r="Q2169" s="9">
        <f t="shared" si="99"/>
        <v>15598.066400462963</v>
      </c>
      <c r="R2169" s="9">
        <f t="shared" si="100"/>
        <v>41153.066400462965</v>
      </c>
      <c r="S2169">
        <f t="shared" si="101"/>
        <v>2012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 t="s">
        <v>8323</v>
      </c>
      <c r="P2170" s="9" t="s">
        <v>8324</v>
      </c>
      <c r="Q2170" s="9">
        <f t="shared" si="99"/>
        <v>17207.208333333332</v>
      </c>
      <c r="R2170" s="9">
        <f t="shared" si="100"/>
        <v>42745.600243055553</v>
      </c>
      <c r="S2170">
        <f t="shared" si="101"/>
        <v>2017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 t="s">
        <v>8323</v>
      </c>
      <c r="P2171" s="9" t="s">
        <v>8324</v>
      </c>
      <c r="Q2171" s="9">
        <f t="shared" si="99"/>
        <v>17227.700821759259</v>
      </c>
      <c r="R2171" s="9">
        <f t="shared" si="100"/>
        <v>42793.700821759259</v>
      </c>
      <c r="S2171">
        <f t="shared" si="101"/>
        <v>2017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 t="s">
        <v>8323</v>
      </c>
      <c r="P2172" s="9" t="s">
        <v>8324</v>
      </c>
      <c r="Q2172" s="9">
        <f t="shared" si="99"/>
        <v>16669.750254629631</v>
      </c>
      <c r="R2172" s="9">
        <f t="shared" si="100"/>
        <v>42198.750254629631</v>
      </c>
      <c r="S2172">
        <f t="shared" si="101"/>
        <v>2015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 t="s">
        <v>8323</v>
      </c>
      <c r="P2173" s="9" t="s">
        <v>8324</v>
      </c>
      <c r="Q2173" s="9">
        <f t="shared" si="99"/>
        <v>16608.208333333332</v>
      </c>
      <c r="R2173" s="9">
        <f t="shared" si="100"/>
        <v>42141.95711805555</v>
      </c>
      <c r="S2173">
        <f t="shared" si="101"/>
        <v>2015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 t="s">
        <v>8323</v>
      </c>
      <c r="P2174" s="9" t="s">
        <v>8324</v>
      </c>
      <c r="Q2174" s="9">
        <f t="shared" si="99"/>
        <v>16543.580092592591</v>
      </c>
      <c r="R2174" s="9">
        <f t="shared" si="100"/>
        <v>42082.580092592587</v>
      </c>
      <c r="S2174">
        <f t="shared" si="101"/>
        <v>2015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 t="s">
        <v>8323</v>
      </c>
      <c r="P2175" s="9" t="s">
        <v>8324</v>
      </c>
      <c r="Q2175" s="9">
        <f t="shared" si="99"/>
        <v>15958.165972222223</v>
      </c>
      <c r="R2175" s="9">
        <f t="shared" si="100"/>
        <v>41495.692627314813</v>
      </c>
      <c r="S2175">
        <f t="shared" si="101"/>
        <v>2013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 t="s">
        <v>8323</v>
      </c>
      <c r="P2176" s="9" t="s">
        <v>8324</v>
      </c>
      <c r="Q2176" s="9">
        <f t="shared" si="99"/>
        <v>16926.542905092592</v>
      </c>
      <c r="R2176" s="9">
        <f t="shared" si="100"/>
        <v>42465.542905092589</v>
      </c>
      <c r="S2176">
        <f t="shared" si="101"/>
        <v>2016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 t="s">
        <v>8323</v>
      </c>
      <c r="P2177" s="9" t="s">
        <v>8324</v>
      </c>
      <c r="Q2177" s="9">
        <f t="shared" si="99"/>
        <v>17003.009097222224</v>
      </c>
      <c r="R2177" s="9">
        <f t="shared" si="100"/>
        <v>42565.009097222224</v>
      </c>
      <c r="S2177">
        <f t="shared" si="101"/>
        <v>2016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 t="s">
        <v>8323</v>
      </c>
      <c r="P2178" s="9" t="s">
        <v>8324</v>
      </c>
      <c r="Q2178" s="9">
        <f t="shared" si="99"/>
        <v>16557.63320601852</v>
      </c>
      <c r="R2178" s="9">
        <f t="shared" si="100"/>
        <v>42096.633206018523</v>
      </c>
      <c r="S2178">
        <f t="shared" si="101"/>
        <v>2015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 t="s">
        <v>8323</v>
      </c>
      <c r="P2179" s="9" t="s">
        <v>8324</v>
      </c>
      <c r="Q2179" s="9">
        <f t="shared" ref="Q2179:Q2242" si="102">(((I2179/60)/60)/24)</f>
        <v>16958.250775462962</v>
      </c>
      <c r="R2179" s="9">
        <f t="shared" ref="R2179:R2242" si="103">(((J2179/60)/60)/24)+DATE(1970,1,1)</f>
        <v>42502.250775462962</v>
      </c>
      <c r="S2179">
        <f t="shared" ref="S2179:S2242" si="104">YEAR(R2179)</f>
        <v>2016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 t="s">
        <v>8323</v>
      </c>
      <c r="P2180" s="9" t="s">
        <v>8324</v>
      </c>
      <c r="Q2180" s="9">
        <f t="shared" si="102"/>
        <v>17184.636539351854</v>
      </c>
      <c r="R2180" s="9">
        <f t="shared" si="103"/>
        <v>42723.63653935185</v>
      </c>
      <c r="S2180">
        <f t="shared" si="104"/>
        <v>2016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 t="s">
        <v>8323</v>
      </c>
      <c r="P2181" s="9" t="s">
        <v>8324</v>
      </c>
      <c r="Q2181" s="9">
        <f t="shared" si="102"/>
        <v>16536.171203703703</v>
      </c>
      <c r="R2181" s="9">
        <f t="shared" si="103"/>
        <v>42075.171203703707</v>
      </c>
      <c r="S2181">
        <f t="shared" si="104"/>
        <v>2015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 t="s">
        <v>8323</v>
      </c>
      <c r="P2182" s="9" t="s">
        <v>8324</v>
      </c>
      <c r="Q2182" s="9">
        <f t="shared" si="102"/>
        <v>16752.711435185185</v>
      </c>
      <c r="R2182" s="9">
        <f t="shared" si="103"/>
        <v>42279.669768518521</v>
      </c>
      <c r="S2182">
        <f t="shared" si="104"/>
        <v>2015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 t="s">
        <v>8331</v>
      </c>
      <c r="P2183" s="9" t="s">
        <v>8349</v>
      </c>
      <c r="Q2183" s="9">
        <f t="shared" si="102"/>
        <v>17218.005243055555</v>
      </c>
      <c r="R2183" s="9">
        <f t="shared" si="103"/>
        <v>42773.005243055552</v>
      </c>
      <c r="S2183">
        <f t="shared" si="104"/>
        <v>2017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 t="s">
        <v>8331</v>
      </c>
      <c r="P2184" s="9" t="s">
        <v>8349</v>
      </c>
      <c r="Q2184" s="9">
        <f t="shared" si="102"/>
        <v>16345.900752314816</v>
      </c>
      <c r="R2184" s="9">
        <f t="shared" si="103"/>
        <v>41879.900752314818</v>
      </c>
      <c r="S2184">
        <f t="shared" si="104"/>
        <v>2014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 t="s">
        <v>8331</v>
      </c>
      <c r="P2185" s="9" t="s">
        <v>8349</v>
      </c>
      <c r="Q2185" s="9">
        <f t="shared" si="102"/>
        <v>17206.208333333332</v>
      </c>
      <c r="R2185" s="9">
        <f t="shared" si="103"/>
        <v>42745.365474537044</v>
      </c>
      <c r="S2185">
        <f t="shared" si="104"/>
        <v>2017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 t="s">
        <v>8331</v>
      </c>
      <c r="P2186" s="9" t="s">
        <v>8349</v>
      </c>
      <c r="Q2186" s="9">
        <f t="shared" si="102"/>
        <v>16825.666666666668</v>
      </c>
      <c r="R2186" s="9">
        <f t="shared" si="103"/>
        <v>42380.690289351856</v>
      </c>
      <c r="S2186">
        <f t="shared" si="104"/>
        <v>2016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 t="s">
        <v>8331</v>
      </c>
      <c r="P2187" s="9" t="s">
        <v>8349</v>
      </c>
      <c r="Q2187" s="9">
        <f t="shared" si="102"/>
        <v>15790.349988425927</v>
      </c>
      <c r="R2187" s="9">
        <f t="shared" si="103"/>
        <v>41319.349988425929</v>
      </c>
      <c r="S2187">
        <f t="shared" si="104"/>
        <v>2013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 t="s">
        <v>8331</v>
      </c>
      <c r="P2188" s="9" t="s">
        <v>8349</v>
      </c>
      <c r="Q2188" s="9">
        <f t="shared" si="102"/>
        <v>17051.083333333332</v>
      </c>
      <c r="R2188" s="9">
        <f t="shared" si="103"/>
        <v>42583.615081018521</v>
      </c>
      <c r="S2188">
        <f t="shared" si="104"/>
        <v>2016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 t="s">
        <v>8331</v>
      </c>
      <c r="P2189" s="9" t="s">
        <v>8349</v>
      </c>
      <c r="Q2189" s="9">
        <f t="shared" si="102"/>
        <v>16528.165972222221</v>
      </c>
      <c r="R2189" s="9">
        <f t="shared" si="103"/>
        <v>42068.209097222221</v>
      </c>
      <c r="S2189">
        <f t="shared" si="104"/>
        <v>2015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 t="s">
        <v>8331</v>
      </c>
      <c r="P2190" s="9" t="s">
        <v>8349</v>
      </c>
      <c r="Q2190" s="9">
        <f t="shared" si="102"/>
        <v>17099.708333333332</v>
      </c>
      <c r="R2190" s="9">
        <f t="shared" si="103"/>
        <v>42633.586122685185</v>
      </c>
      <c r="S2190">
        <f t="shared" si="104"/>
        <v>2016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 t="s">
        <v>8331</v>
      </c>
      <c r="P2191" s="9" t="s">
        <v>8349</v>
      </c>
      <c r="Q2191" s="9">
        <f t="shared" si="102"/>
        <v>16912.916666666668</v>
      </c>
      <c r="R2191" s="9">
        <f t="shared" si="103"/>
        <v>42467.788194444445</v>
      </c>
      <c r="S2191">
        <f t="shared" si="104"/>
        <v>2016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 t="s">
        <v>8331</v>
      </c>
      <c r="P2192" s="9" t="s">
        <v>8349</v>
      </c>
      <c r="Q2192" s="9">
        <f t="shared" si="102"/>
        <v>16883.290972222221</v>
      </c>
      <c r="R2192" s="9">
        <f t="shared" si="103"/>
        <v>42417.625046296293</v>
      </c>
      <c r="S2192">
        <f t="shared" si="104"/>
        <v>2016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 t="s">
        <v>8331</v>
      </c>
      <c r="P2193" s="9" t="s">
        <v>8349</v>
      </c>
      <c r="Q2193" s="9">
        <f t="shared" si="102"/>
        <v>17211.833645833332</v>
      </c>
      <c r="R2193" s="9">
        <f t="shared" si="103"/>
        <v>42768.833645833336</v>
      </c>
      <c r="S2193">
        <f t="shared" si="104"/>
        <v>2017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 t="s">
        <v>8331</v>
      </c>
      <c r="P2194" s="9" t="s">
        <v>8349</v>
      </c>
      <c r="Q2194" s="9">
        <f t="shared" si="102"/>
        <v>17150.958333333332</v>
      </c>
      <c r="R2194" s="9">
        <f t="shared" si="103"/>
        <v>42691.8512037037</v>
      </c>
      <c r="S2194">
        <f t="shared" si="104"/>
        <v>2016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 t="s">
        <v>8331</v>
      </c>
      <c r="P2195" s="9" t="s">
        <v>8349</v>
      </c>
      <c r="Q2195" s="9">
        <f t="shared" si="102"/>
        <v>17126.207638888889</v>
      </c>
      <c r="R2195" s="9">
        <f t="shared" si="103"/>
        <v>42664.405925925923</v>
      </c>
      <c r="S2195">
        <f t="shared" si="104"/>
        <v>2016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 t="s">
        <v>8331</v>
      </c>
      <c r="P2196" s="9" t="s">
        <v>8349</v>
      </c>
      <c r="Q2196" s="9">
        <f t="shared" si="102"/>
        <v>16886.716319444444</v>
      </c>
      <c r="R2196" s="9">
        <f t="shared" si="103"/>
        <v>42425.757986111115</v>
      </c>
      <c r="S2196">
        <f t="shared" si="104"/>
        <v>2016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 t="s">
        <v>8331</v>
      </c>
      <c r="P2197" s="9" t="s">
        <v>8349</v>
      </c>
      <c r="Q2197" s="9">
        <f t="shared" si="102"/>
        <v>16658.771990740741</v>
      </c>
      <c r="R2197" s="9">
        <f t="shared" si="103"/>
        <v>42197.771990740745</v>
      </c>
      <c r="S2197">
        <f t="shared" si="104"/>
        <v>2015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 t="s">
        <v>8331</v>
      </c>
      <c r="P2198" s="9" t="s">
        <v>8349</v>
      </c>
      <c r="Q2198" s="9">
        <f t="shared" si="102"/>
        <v>17137.291666666668</v>
      </c>
      <c r="R2198" s="9">
        <f t="shared" si="103"/>
        <v>42675.487291666665</v>
      </c>
      <c r="S2198">
        <f t="shared" si="104"/>
        <v>2016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 t="s">
        <v>8331</v>
      </c>
      <c r="P2199" s="9" t="s">
        <v>8349</v>
      </c>
      <c r="Q2199" s="9">
        <f t="shared" si="102"/>
        <v>16494.584016203702</v>
      </c>
      <c r="R2199" s="9">
        <f t="shared" si="103"/>
        <v>42033.584016203706</v>
      </c>
      <c r="S2199">
        <f t="shared" si="104"/>
        <v>2015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 t="s">
        <v>8331</v>
      </c>
      <c r="P2200" s="9" t="s">
        <v>8349</v>
      </c>
      <c r="Q2200" s="9">
        <f t="shared" si="102"/>
        <v>16753.555555555555</v>
      </c>
      <c r="R2200" s="9">
        <f t="shared" si="103"/>
        <v>42292.513888888891</v>
      </c>
      <c r="S2200">
        <f t="shared" si="104"/>
        <v>2015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 t="s">
        <v>8331</v>
      </c>
      <c r="P2201" s="9" t="s">
        <v>8349</v>
      </c>
      <c r="Q2201" s="9">
        <f t="shared" si="102"/>
        <v>16723.416643518518</v>
      </c>
      <c r="R2201" s="9">
        <f t="shared" si="103"/>
        <v>42262.416643518518</v>
      </c>
      <c r="S2201">
        <f t="shared" si="104"/>
        <v>2015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 t="s">
        <v>8331</v>
      </c>
      <c r="P2202" s="9" t="s">
        <v>8349</v>
      </c>
      <c r="Q2202" s="9">
        <f t="shared" si="102"/>
        <v>16622.125</v>
      </c>
      <c r="R2202" s="9">
        <f t="shared" si="103"/>
        <v>42163.625787037032</v>
      </c>
      <c r="S2202">
        <f t="shared" si="104"/>
        <v>2015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 t="s">
        <v>8323</v>
      </c>
      <c r="P2203" s="9" t="s">
        <v>8328</v>
      </c>
      <c r="Q2203" s="9">
        <f t="shared" si="102"/>
        <v>15721.846817129632</v>
      </c>
      <c r="R2203" s="9">
        <f t="shared" si="103"/>
        <v>41276.846817129634</v>
      </c>
      <c r="S2203">
        <f t="shared" si="104"/>
        <v>2013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 t="s">
        <v>8323</v>
      </c>
      <c r="P2204" s="9" t="s">
        <v>8328</v>
      </c>
      <c r="Q2204" s="9">
        <f t="shared" si="102"/>
        <v>15645.849166666667</v>
      </c>
      <c r="R2204" s="9">
        <f t="shared" si="103"/>
        <v>41184.849166666667</v>
      </c>
      <c r="S2204">
        <f t="shared" si="104"/>
        <v>2012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 t="s">
        <v>8323</v>
      </c>
      <c r="P2205" s="9" t="s">
        <v>8328</v>
      </c>
      <c r="Q2205" s="9">
        <f t="shared" si="102"/>
        <v>16702.859745370373</v>
      </c>
      <c r="R2205" s="9">
        <f t="shared" si="103"/>
        <v>42241.85974537037</v>
      </c>
      <c r="S2205">
        <f t="shared" si="104"/>
        <v>2015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 t="s">
        <v>8323</v>
      </c>
      <c r="P2206" s="9" t="s">
        <v>8328</v>
      </c>
      <c r="Q2206" s="9">
        <f t="shared" si="102"/>
        <v>15773.311562499999</v>
      </c>
      <c r="R2206" s="9">
        <f t="shared" si="103"/>
        <v>41312.311562499999</v>
      </c>
      <c r="S2206">
        <f t="shared" si="104"/>
        <v>2013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 t="s">
        <v>8323</v>
      </c>
      <c r="P2207" s="9" t="s">
        <v>8328</v>
      </c>
      <c r="Q2207" s="9">
        <f t="shared" si="102"/>
        <v>15492.821631944442</v>
      </c>
      <c r="R2207" s="9">
        <f t="shared" si="103"/>
        <v>41031.82163194444</v>
      </c>
      <c r="S2207">
        <f t="shared" si="104"/>
        <v>2012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 t="s">
        <v>8323</v>
      </c>
      <c r="P2208" s="9" t="s">
        <v>8328</v>
      </c>
      <c r="Q2208" s="9">
        <f t="shared" si="102"/>
        <v>15446.257222222221</v>
      </c>
      <c r="R2208" s="9">
        <f t="shared" si="103"/>
        <v>40997.257222222222</v>
      </c>
      <c r="S2208">
        <f t="shared" si="104"/>
        <v>2012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 t="s">
        <v>8323</v>
      </c>
      <c r="P2209" s="9" t="s">
        <v>8328</v>
      </c>
      <c r="Q2209" s="9">
        <f t="shared" si="102"/>
        <v>16025.235798611111</v>
      </c>
      <c r="R2209" s="9">
        <f t="shared" si="103"/>
        <v>41564.194131944445</v>
      </c>
      <c r="S2209">
        <f t="shared" si="104"/>
        <v>2013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 t="s">
        <v>8323</v>
      </c>
      <c r="P2210" s="9" t="s">
        <v>8328</v>
      </c>
      <c r="Q2210" s="9">
        <f t="shared" si="102"/>
        <v>15437.166666666666</v>
      </c>
      <c r="R2210" s="9">
        <f t="shared" si="103"/>
        <v>40946.882245370369</v>
      </c>
      <c r="S2210">
        <f t="shared" si="104"/>
        <v>2012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 t="s">
        <v>8323</v>
      </c>
      <c r="P2211" s="9" t="s">
        <v>8328</v>
      </c>
      <c r="Q2211" s="9">
        <f t="shared" si="102"/>
        <v>16174.958333333334</v>
      </c>
      <c r="R2211" s="9">
        <f t="shared" si="103"/>
        <v>41732.479675925926</v>
      </c>
      <c r="S2211">
        <f t="shared" si="104"/>
        <v>2014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 t="s">
        <v>8323</v>
      </c>
      <c r="P2212" s="9" t="s">
        <v>8328</v>
      </c>
      <c r="Q2212" s="9">
        <f t="shared" si="102"/>
        <v>15444.733333333332</v>
      </c>
      <c r="R2212" s="9">
        <f t="shared" si="103"/>
        <v>40956.066087962965</v>
      </c>
      <c r="S2212">
        <f t="shared" si="104"/>
        <v>2012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 t="s">
        <v>8323</v>
      </c>
      <c r="P2213" s="9" t="s">
        <v>8328</v>
      </c>
      <c r="Q2213" s="9">
        <f t="shared" si="102"/>
        <v>16170.290972222223</v>
      </c>
      <c r="R2213" s="9">
        <f t="shared" si="103"/>
        <v>41716.785011574073</v>
      </c>
      <c r="S2213">
        <f t="shared" si="104"/>
        <v>2014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 t="s">
        <v>8323</v>
      </c>
      <c r="P2214" s="9" t="s">
        <v>8328</v>
      </c>
      <c r="Q2214" s="9">
        <f t="shared" si="102"/>
        <v>16013.041666666666</v>
      </c>
      <c r="R2214" s="9">
        <f t="shared" si="103"/>
        <v>41548.747418981482</v>
      </c>
      <c r="S2214">
        <f t="shared" si="104"/>
        <v>2013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 t="s">
        <v>8323</v>
      </c>
      <c r="P2215" s="9" t="s">
        <v>8328</v>
      </c>
      <c r="Q2215" s="9">
        <f t="shared" si="102"/>
        <v>16570.826145833333</v>
      </c>
      <c r="R2215" s="9">
        <f t="shared" si="103"/>
        <v>42109.826145833329</v>
      </c>
      <c r="S2215">
        <f t="shared" si="104"/>
        <v>2015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 t="s">
        <v>8323</v>
      </c>
      <c r="P2216" s="9" t="s">
        <v>8328</v>
      </c>
      <c r="Q2216" s="9">
        <f t="shared" si="102"/>
        <v>16107.792222222224</v>
      </c>
      <c r="R2216" s="9">
        <f t="shared" si="103"/>
        <v>41646.792222222226</v>
      </c>
      <c r="S2216">
        <f t="shared" si="104"/>
        <v>2014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 t="s">
        <v>8323</v>
      </c>
      <c r="P2217" s="9" t="s">
        <v>8328</v>
      </c>
      <c r="Q2217" s="9">
        <f t="shared" si="102"/>
        <v>15412.290972222223</v>
      </c>
      <c r="R2217" s="9">
        <f t="shared" si="103"/>
        <v>40958.717268518521</v>
      </c>
      <c r="S2217">
        <f t="shared" si="104"/>
        <v>2012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 t="s">
        <v>8323</v>
      </c>
      <c r="P2218" s="9" t="s">
        <v>8328</v>
      </c>
      <c r="Q2218" s="9">
        <f t="shared" si="102"/>
        <v>16639.751678240744</v>
      </c>
      <c r="R2218" s="9">
        <f t="shared" si="103"/>
        <v>42194.751678240747</v>
      </c>
      <c r="S2218">
        <f t="shared" si="104"/>
        <v>2015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 t="s">
        <v>8323</v>
      </c>
      <c r="P2219" s="9" t="s">
        <v>8328</v>
      </c>
      <c r="Q2219" s="9">
        <f t="shared" si="102"/>
        <v>16741.333333333332</v>
      </c>
      <c r="R2219" s="9">
        <f t="shared" si="103"/>
        <v>42299.776770833334</v>
      </c>
      <c r="S2219">
        <f t="shared" si="104"/>
        <v>2015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 t="s">
        <v>8323</v>
      </c>
      <c r="P2220" s="9" t="s">
        <v>8328</v>
      </c>
      <c r="Q2220" s="9">
        <f t="shared" si="102"/>
        <v>15581</v>
      </c>
      <c r="R2220" s="9">
        <f t="shared" si="103"/>
        <v>41127.812303240738</v>
      </c>
      <c r="S2220">
        <f t="shared" si="104"/>
        <v>2012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 t="s">
        <v>8323</v>
      </c>
      <c r="P2221" s="9" t="s">
        <v>8328</v>
      </c>
      <c r="Q2221" s="9">
        <f t="shared" si="102"/>
        <v>16666.718888888889</v>
      </c>
      <c r="R2221" s="9">
        <f t="shared" si="103"/>
        <v>42205.718888888892</v>
      </c>
      <c r="S2221">
        <f t="shared" si="104"/>
        <v>2015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 t="s">
        <v>8323</v>
      </c>
      <c r="P2222" s="9" t="s">
        <v>8328</v>
      </c>
      <c r="Q2222" s="9">
        <f t="shared" si="102"/>
        <v>15913.060601851852</v>
      </c>
      <c r="R2222" s="9">
        <f t="shared" si="103"/>
        <v>41452.060601851852</v>
      </c>
      <c r="S2222">
        <f t="shared" si="104"/>
        <v>2013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 t="s">
        <v>8331</v>
      </c>
      <c r="P2223" s="9" t="s">
        <v>8349</v>
      </c>
      <c r="Q2223" s="9">
        <f t="shared" si="102"/>
        <v>16914</v>
      </c>
      <c r="R2223" s="9">
        <f t="shared" si="103"/>
        <v>42452.666770833333</v>
      </c>
      <c r="S2223">
        <f t="shared" si="104"/>
        <v>2016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 t="s">
        <v>8331</v>
      </c>
      <c r="P2224" s="9" t="s">
        <v>8349</v>
      </c>
      <c r="Q2224" s="9">
        <f t="shared" si="102"/>
        <v>15367.78758101852</v>
      </c>
      <c r="R2224" s="9">
        <f t="shared" si="103"/>
        <v>40906.787581018521</v>
      </c>
      <c r="S2224">
        <f t="shared" si="104"/>
        <v>2011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 t="s">
        <v>8331</v>
      </c>
      <c r="P2225" s="9" t="s">
        <v>8349</v>
      </c>
      <c r="Q2225" s="9">
        <f t="shared" si="102"/>
        <v>16613.640833333335</v>
      </c>
      <c r="R2225" s="9">
        <f t="shared" si="103"/>
        <v>42152.640833333338</v>
      </c>
      <c r="S2225">
        <f t="shared" si="104"/>
        <v>2015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 t="s">
        <v>8331</v>
      </c>
      <c r="P2226" s="9" t="s">
        <v>8349</v>
      </c>
      <c r="Q2226" s="9">
        <f t="shared" si="102"/>
        <v>17103.791666666668</v>
      </c>
      <c r="R2226" s="9">
        <f t="shared" si="103"/>
        <v>42644.667534722219</v>
      </c>
      <c r="S2226">
        <f t="shared" si="104"/>
        <v>2016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 t="s">
        <v>8331</v>
      </c>
      <c r="P2227" s="9" t="s">
        <v>8349</v>
      </c>
      <c r="Q2227" s="9">
        <f t="shared" si="102"/>
        <v>16334.791840277778</v>
      </c>
      <c r="R2227" s="9">
        <f t="shared" si="103"/>
        <v>41873.79184027778</v>
      </c>
      <c r="S2227">
        <f t="shared" si="104"/>
        <v>2014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 t="s">
        <v>8331</v>
      </c>
      <c r="P2228" s="9" t="s">
        <v>8349</v>
      </c>
      <c r="Q2228" s="9">
        <f t="shared" si="102"/>
        <v>16843.207638888889</v>
      </c>
      <c r="R2228" s="9">
        <f t="shared" si="103"/>
        <v>42381.79886574074</v>
      </c>
      <c r="S2228">
        <f t="shared" si="104"/>
        <v>2016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 t="s">
        <v>8331</v>
      </c>
      <c r="P2229" s="9" t="s">
        <v>8349</v>
      </c>
      <c r="Q2229" s="9">
        <f t="shared" si="102"/>
        <v>16022.849016203703</v>
      </c>
      <c r="R2229" s="9">
        <f t="shared" si="103"/>
        <v>41561.807349537034</v>
      </c>
      <c r="S2229">
        <f t="shared" si="104"/>
        <v>2013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 t="s">
        <v>8331</v>
      </c>
      <c r="P2230" s="9" t="s">
        <v>8349</v>
      </c>
      <c r="Q2230" s="9">
        <f t="shared" si="102"/>
        <v>16663.278194444447</v>
      </c>
      <c r="R2230" s="9">
        <f t="shared" si="103"/>
        <v>42202.278194444443</v>
      </c>
      <c r="S2230">
        <f t="shared" si="104"/>
        <v>2015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 t="s">
        <v>8331</v>
      </c>
      <c r="P2231" s="9" t="s">
        <v>8349</v>
      </c>
      <c r="Q2231" s="9">
        <f t="shared" si="102"/>
        <v>15951.166666666666</v>
      </c>
      <c r="R2231" s="9">
        <f t="shared" si="103"/>
        <v>41484.664247685185</v>
      </c>
      <c r="S2231">
        <f t="shared" si="104"/>
        <v>2013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 t="s">
        <v>8331</v>
      </c>
      <c r="P2232" s="9" t="s">
        <v>8349</v>
      </c>
      <c r="Q2232" s="9">
        <f t="shared" si="102"/>
        <v>16185.881099537039</v>
      </c>
      <c r="R2232" s="9">
        <f t="shared" si="103"/>
        <v>41724.881099537037</v>
      </c>
      <c r="S2232">
        <f t="shared" si="104"/>
        <v>2014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 t="s">
        <v>8331</v>
      </c>
      <c r="P2233" s="9" t="s">
        <v>8349</v>
      </c>
      <c r="Q2233" s="9">
        <f t="shared" si="102"/>
        <v>15881.208333333334</v>
      </c>
      <c r="R2233" s="9">
        <f t="shared" si="103"/>
        <v>41423.910891203705</v>
      </c>
      <c r="S2233">
        <f t="shared" si="104"/>
        <v>2013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 t="s">
        <v>8331</v>
      </c>
      <c r="P2234" s="9" t="s">
        <v>8349</v>
      </c>
      <c r="Q2234" s="9">
        <f t="shared" si="102"/>
        <v>16270.125</v>
      </c>
      <c r="R2234" s="9">
        <f t="shared" si="103"/>
        <v>41806.794074074074</v>
      </c>
      <c r="S2234">
        <f t="shared" si="104"/>
        <v>2014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 t="s">
        <v>8331</v>
      </c>
      <c r="P2235" s="9" t="s">
        <v>8349</v>
      </c>
      <c r="Q2235" s="9">
        <f t="shared" si="102"/>
        <v>16783</v>
      </c>
      <c r="R2235" s="9">
        <f t="shared" si="103"/>
        <v>42331.378923611104</v>
      </c>
      <c r="S2235">
        <f t="shared" si="104"/>
        <v>2015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 t="s">
        <v>8331</v>
      </c>
      <c r="P2236" s="9" t="s">
        <v>8349</v>
      </c>
      <c r="Q2236" s="9">
        <f t="shared" si="102"/>
        <v>17171.824618055554</v>
      </c>
      <c r="R2236" s="9">
        <f t="shared" si="103"/>
        <v>42710.824618055558</v>
      </c>
      <c r="S2236">
        <f t="shared" si="104"/>
        <v>2016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 t="s">
        <v>8331</v>
      </c>
      <c r="P2237" s="9" t="s">
        <v>8349</v>
      </c>
      <c r="Q2237" s="9">
        <f t="shared" si="102"/>
        <v>16522.980451388892</v>
      </c>
      <c r="R2237" s="9">
        <f t="shared" si="103"/>
        <v>42062.022118055553</v>
      </c>
      <c r="S2237">
        <f t="shared" si="104"/>
        <v>2015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 t="s">
        <v>8331</v>
      </c>
      <c r="P2238" s="9" t="s">
        <v>8349</v>
      </c>
      <c r="Q2238" s="9">
        <f t="shared" si="102"/>
        <v>16832.61716435185</v>
      </c>
      <c r="R2238" s="9">
        <f t="shared" si="103"/>
        <v>42371.617164351846</v>
      </c>
      <c r="S2238">
        <f t="shared" si="104"/>
        <v>2016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 t="s">
        <v>8331</v>
      </c>
      <c r="P2239" s="9" t="s">
        <v>8349</v>
      </c>
      <c r="Q2239" s="9">
        <f t="shared" si="102"/>
        <v>16386.332638888889</v>
      </c>
      <c r="R2239" s="9">
        <f t="shared" si="103"/>
        <v>41915.003275462965</v>
      </c>
      <c r="S2239">
        <f t="shared" si="104"/>
        <v>2014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 t="s">
        <v>8331</v>
      </c>
      <c r="P2240" s="9" t="s">
        <v>8349</v>
      </c>
      <c r="Q2240" s="9">
        <f t="shared" si="102"/>
        <v>17235.621712962962</v>
      </c>
      <c r="R2240" s="9">
        <f t="shared" si="103"/>
        <v>42774.621712962966</v>
      </c>
      <c r="S2240">
        <f t="shared" si="104"/>
        <v>2017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 t="s">
        <v>8331</v>
      </c>
      <c r="P2241" s="9" t="s">
        <v>8349</v>
      </c>
      <c r="Q2241" s="9">
        <f t="shared" si="102"/>
        <v>16040.168055555556</v>
      </c>
      <c r="R2241" s="9">
        <f t="shared" si="103"/>
        <v>41572.958495370374</v>
      </c>
      <c r="S2241">
        <f t="shared" si="104"/>
        <v>2013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 t="s">
        <v>8331</v>
      </c>
      <c r="P2242" s="9" t="s">
        <v>8349</v>
      </c>
      <c r="Q2242" s="9">
        <f t="shared" si="102"/>
        <v>16913.82574074074</v>
      </c>
      <c r="R2242" s="9">
        <f t="shared" si="103"/>
        <v>42452.825740740736</v>
      </c>
      <c r="S2242">
        <f t="shared" si="104"/>
        <v>2016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 t="s">
        <v>8331</v>
      </c>
      <c r="P2243" s="9" t="s">
        <v>8349</v>
      </c>
      <c r="Q2243" s="9">
        <f t="shared" ref="Q2243:Q2306" si="105">(((I2243/60)/60)/24)</f>
        <v>17227.827546296296</v>
      </c>
      <c r="R2243" s="9">
        <f t="shared" ref="R2243:R2306" si="106">(((J2243/60)/60)/24)+DATE(1970,1,1)</f>
        <v>42766.827546296292</v>
      </c>
      <c r="S2243">
        <f t="shared" ref="S2243:S2306" si="107">YEAR(R2243)</f>
        <v>2017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 t="s">
        <v>8331</v>
      </c>
      <c r="P2244" s="9" t="s">
        <v>8349</v>
      </c>
      <c r="Q2244" s="9">
        <f t="shared" si="105"/>
        <v>16036.126388888888</v>
      </c>
      <c r="R2244" s="9">
        <f t="shared" si="106"/>
        <v>41569.575613425928</v>
      </c>
      <c r="S2244">
        <f t="shared" si="107"/>
        <v>2013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 t="s">
        <v>8331</v>
      </c>
      <c r="P2245" s="9" t="s">
        <v>8349</v>
      </c>
      <c r="Q2245" s="9">
        <f t="shared" si="105"/>
        <v>17238.125</v>
      </c>
      <c r="R2245" s="9">
        <f t="shared" si="106"/>
        <v>42800.751041666663</v>
      </c>
      <c r="S2245">
        <f t="shared" si="107"/>
        <v>2017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 t="s">
        <v>8331</v>
      </c>
      <c r="P2246" s="9" t="s">
        <v>8349</v>
      </c>
      <c r="Q2246" s="9">
        <f t="shared" si="105"/>
        <v>17090.854166666668</v>
      </c>
      <c r="R2246" s="9">
        <f t="shared" si="106"/>
        <v>42647.818819444445</v>
      </c>
      <c r="S2246">
        <f t="shared" si="107"/>
        <v>2016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 t="s">
        <v>8331</v>
      </c>
      <c r="P2247" s="9" t="s">
        <v>8349</v>
      </c>
      <c r="Q2247" s="9">
        <f t="shared" si="105"/>
        <v>16122.75</v>
      </c>
      <c r="R2247" s="9">
        <f t="shared" si="106"/>
        <v>41660.708530092597</v>
      </c>
      <c r="S2247">
        <f t="shared" si="107"/>
        <v>2014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 t="s">
        <v>8331</v>
      </c>
      <c r="P2248" s="9" t="s">
        <v>8349</v>
      </c>
      <c r="Q2248" s="9">
        <f t="shared" si="105"/>
        <v>16682.791782407407</v>
      </c>
      <c r="R2248" s="9">
        <f t="shared" si="106"/>
        <v>42221.79178240741</v>
      </c>
      <c r="S2248">
        <f t="shared" si="107"/>
        <v>2015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 t="s">
        <v>8331</v>
      </c>
      <c r="P2249" s="9" t="s">
        <v>8349</v>
      </c>
      <c r="Q2249" s="9">
        <f t="shared" si="105"/>
        <v>16645.666261574075</v>
      </c>
      <c r="R2249" s="9">
        <f t="shared" si="106"/>
        <v>42200.666261574079</v>
      </c>
      <c r="S2249">
        <f t="shared" si="107"/>
        <v>2015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 t="s">
        <v>8331</v>
      </c>
      <c r="P2250" s="9" t="s">
        <v>8349</v>
      </c>
      <c r="Q2250" s="9">
        <f t="shared" si="105"/>
        <v>17149.875902777778</v>
      </c>
      <c r="R2250" s="9">
        <f t="shared" si="106"/>
        <v>42688.875902777778</v>
      </c>
      <c r="S2250">
        <f t="shared" si="107"/>
        <v>2016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 t="s">
        <v>8331</v>
      </c>
      <c r="P2251" s="9" t="s">
        <v>8349</v>
      </c>
      <c r="Q2251" s="9">
        <f t="shared" si="105"/>
        <v>15797.661631944444</v>
      </c>
      <c r="R2251" s="9">
        <f t="shared" si="106"/>
        <v>41336.703298611108</v>
      </c>
      <c r="S2251">
        <f t="shared" si="107"/>
        <v>2013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 t="s">
        <v>8331</v>
      </c>
      <c r="P2252" s="9" t="s">
        <v>8349</v>
      </c>
      <c r="Q2252" s="9">
        <f t="shared" si="105"/>
        <v>17138.047141203704</v>
      </c>
      <c r="R2252" s="9">
        <f t="shared" si="106"/>
        <v>42677.005474537036</v>
      </c>
      <c r="S2252">
        <f t="shared" si="107"/>
        <v>2016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 t="s">
        <v>8331</v>
      </c>
      <c r="P2253" s="9" t="s">
        <v>8349</v>
      </c>
      <c r="Q2253" s="9">
        <f t="shared" si="105"/>
        <v>16298.34579861111</v>
      </c>
      <c r="R2253" s="9">
        <f t="shared" si="106"/>
        <v>41846.34579861111</v>
      </c>
      <c r="S2253">
        <f t="shared" si="107"/>
        <v>2014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 t="s">
        <v>8331</v>
      </c>
      <c r="P2254" s="9" t="s">
        <v>8349</v>
      </c>
      <c r="Q2254" s="9">
        <f t="shared" si="105"/>
        <v>17019.327986111111</v>
      </c>
      <c r="R2254" s="9">
        <f t="shared" si="106"/>
        <v>42573.327986111108</v>
      </c>
      <c r="S2254">
        <f t="shared" si="107"/>
        <v>2016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 t="s">
        <v>8331</v>
      </c>
      <c r="P2255" s="9" t="s">
        <v>8349</v>
      </c>
      <c r="Q2255" s="9">
        <f t="shared" si="105"/>
        <v>16757.672997685186</v>
      </c>
      <c r="R2255" s="9">
        <f t="shared" si="106"/>
        <v>42296.631331018521</v>
      </c>
      <c r="S2255">
        <f t="shared" si="107"/>
        <v>2015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 t="s">
        <v>8331</v>
      </c>
      <c r="P2256" s="9" t="s">
        <v>8349</v>
      </c>
      <c r="Q2256" s="9">
        <f t="shared" si="105"/>
        <v>17190.64777777778</v>
      </c>
      <c r="R2256" s="9">
        <f t="shared" si="106"/>
        <v>42752.647777777776</v>
      </c>
      <c r="S2256">
        <f t="shared" si="107"/>
        <v>2017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 t="s">
        <v>8331</v>
      </c>
      <c r="P2257" s="9" t="s">
        <v>8349</v>
      </c>
      <c r="Q2257" s="9">
        <f t="shared" si="105"/>
        <v>16928.951979166668</v>
      </c>
      <c r="R2257" s="9">
        <f t="shared" si="106"/>
        <v>42467.951979166668</v>
      </c>
      <c r="S2257">
        <f t="shared" si="107"/>
        <v>2016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 t="s">
        <v>8331</v>
      </c>
      <c r="P2258" s="9" t="s">
        <v>8349</v>
      </c>
      <c r="Q2258" s="9">
        <f t="shared" si="105"/>
        <v>17127.451921296295</v>
      </c>
      <c r="R2258" s="9">
        <f t="shared" si="106"/>
        <v>42682.451921296291</v>
      </c>
      <c r="S2258">
        <f t="shared" si="107"/>
        <v>2016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 t="s">
        <v>8331</v>
      </c>
      <c r="P2259" s="9" t="s">
        <v>8349</v>
      </c>
      <c r="Q2259" s="9">
        <f t="shared" si="105"/>
        <v>16971.958333333332</v>
      </c>
      <c r="R2259" s="9">
        <f t="shared" si="106"/>
        <v>42505.936678240745</v>
      </c>
      <c r="S2259">
        <f t="shared" si="107"/>
        <v>2016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 t="s">
        <v>8331</v>
      </c>
      <c r="P2260" s="9" t="s">
        <v>8349</v>
      </c>
      <c r="Q2260" s="9">
        <f t="shared" si="105"/>
        <v>16597.751006944443</v>
      </c>
      <c r="R2260" s="9">
        <f t="shared" si="106"/>
        <v>42136.75100694444</v>
      </c>
      <c r="S2260">
        <f t="shared" si="107"/>
        <v>2015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 t="s">
        <v>8331</v>
      </c>
      <c r="P2261" s="9" t="s">
        <v>8349</v>
      </c>
      <c r="Q2261" s="9">
        <f t="shared" si="105"/>
        <v>17143.804814814815</v>
      </c>
      <c r="R2261" s="9">
        <f t="shared" si="106"/>
        <v>42702.804814814815</v>
      </c>
      <c r="S2261">
        <f t="shared" si="107"/>
        <v>2016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 t="s">
        <v>8331</v>
      </c>
      <c r="P2262" s="9" t="s">
        <v>8349</v>
      </c>
      <c r="Q2262" s="9">
        <f t="shared" si="105"/>
        <v>16155.975115740743</v>
      </c>
      <c r="R2262" s="9">
        <f t="shared" si="106"/>
        <v>41695.016782407409</v>
      </c>
      <c r="S2262">
        <f t="shared" si="107"/>
        <v>2014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 t="s">
        <v>8331</v>
      </c>
      <c r="P2263" s="9" t="s">
        <v>8349</v>
      </c>
      <c r="Q2263" s="9">
        <f t="shared" si="105"/>
        <v>17211.724768518518</v>
      </c>
      <c r="R2263" s="9">
        <f t="shared" si="106"/>
        <v>42759.724768518514</v>
      </c>
      <c r="S2263">
        <f t="shared" si="107"/>
        <v>2017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 t="s">
        <v>8331</v>
      </c>
      <c r="P2264" s="9" t="s">
        <v>8349</v>
      </c>
      <c r="Q2264" s="9">
        <f t="shared" si="105"/>
        <v>16392</v>
      </c>
      <c r="R2264" s="9">
        <f t="shared" si="106"/>
        <v>41926.585162037038</v>
      </c>
      <c r="S2264">
        <f t="shared" si="107"/>
        <v>2014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 t="s">
        <v>8331</v>
      </c>
      <c r="P2265" s="9" t="s">
        <v>8349</v>
      </c>
      <c r="Q2265" s="9">
        <f t="shared" si="105"/>
        <v>16466.832326388889</v>
      </c>
      <c r="R2265" s="9">
        <f t="shared" si="106"/>
        <v>42014.832326388889</v>
      </c>
      <c r="S2265">
        <f t="shared" si="107"/>
        <v>2015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 t="s">
        <v>8331</v>
      </c>
      <c r="P2266" s="9" t="s">
        <v>8349</v>
      </c>
      <c r="Q2266" s="9">
        <f t="shared" si="105"/>
        <v>16944.125</v>
      </c>
      <c r="R2266" s="9">
        <f t="shared" si="106"/>
        <v>42496.582337962958</v>
      </c>
      <c r="S2266">
        <f t="shared" si="107"/>
        <v>2016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 t="s">
        <v>8331</v>
      </c>
      <c r="P2267" s="9" t="s">
        <v>8349</v>
      </c>
      <c r="Q2267" s="9">
        <f t="shared" si="105"/>
        <v>17127.853090277778</v>
      </c>
      <c r="R2267" s="9">
        <f t="shared" si="106"/>
        <v>42689.853090277778</v>
      </c>
      <c r="S2267">
        <f t="shared" si="107"/>
        <v>2016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 t="s">
        <v>8331</v>
      </c>
      <c r="P2268" s="9" t="s">
        <v>8349</v>
      </c>
      <c r="Q2268" s="9">
        <f t="shared" si="105"/>
        <v>16918.083333333332</v>
      </c>
      <c r="R2268" s="9">
        <f t="shared" si="106"/>
        <v>42469.874907407408</v>
      </c>
      <c r="S2268">
        <f t="shared" si="107"/>
        <v>2016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 t="s">
        <v>8331</v>
      </c>
      <c r="P2269" s="9" t="s">
        <v>8349</v>
      </c>
      <c r="Q2269" s="9">
        <f t="shared" si="105"/>
        <v>16425.041666666668</v>
      </c>
      <c r="R2269" s="9">
        <f t="shared" si="106"/>
        <v>41968.829826388886</v>
      </c>
      <c r="S2269">
        <f t="shared" si="107"/>
        <v>2014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 t="s">
        <v>8331</v>
      </c>
      <c r="P2270" s="9" t="s">
        <v>8349</v>
      </c>
      <c r="Q2270" s="9">
        <f t="shared" si="105"/>
        <v>17237.082349537035</v>
      </c>
      <c r="R2270" s="9">
        <f t="shared" si="106"/>
        <v>42776.082349537035</v>
      </c>
      <c r="S2270">
        <f t="shared" si="107"/>
        <v>2017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 t="s">
        <v>8331</v>
      </c>
      <c r="P2271" s="9" t="s">
        <v>8349</v>
      </c>
      <c r="Q2271" s="9">
        <f t="shared" si="105"/>
        <v>17232.208333333332</v>
      </c>
      <c r="R2271" s="9">
        <f t="shared" si="106"/>
        <v>42776.704432870371</v>
      </c>
      <c r="S2271">
        <f t="shared" si="107"/>
        <v>2017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 t="s">
        <v>8331</v>
      </c>
      <c r="P2272" s="9" t="s">
        <v>8349</v>
      </c>
      <c r="Q2272" s="9">
        <f t="shared" si="105"/>
        <v>17176.915972222221</v>
      </c>
      <c r="R2272" s="9">
        <f t="shared" si="106"/>
        <v>42725.869363425925</v>
      </c>
      <c r="S2272">
        <f t="shared" si="107"/>
        <v>2016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 t="s">
        <v>8331</v>
      </c>
      <c r="P2273" s="9" t="s">
        <v>8349</v>
      </c>
      <c r="Q2273" s="9">
        <f t="shared" si="105"/>
        <v>17145.000046296296</v>
      </c>
      <c r="R2273" s="9">
        <f t="shared" si="106"/>
        <v>42684.000046296293</v>
      </c>
      <c r="S2273">
        <f t="shared" si="107"/>
        <v>2016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 t="s">
        <v>8331</v>
      </c>
      <c r="P2274" s="9" t="s">
        <v>8349</v>
      </c>
      <c r="Q2274" s="9">
        <f t="shared" si="105"/>
        <v>16776.699490740739</v>
      </c>
      <c r="R2274" s="9">
        <f t="shared" si="106"/>
        <v>42315.699490740735</v>
      </c>
      <c r="S2274">
        <f t="shared" si="107"/>
        <v>2015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 t="s">
        <v>8331</v>
      </c>
      <c r="P2275" s="9" t="s">
        <v>8349</v>
      </c>
      <c r="Q2275" s="9">
        <f t="shared" si="105"/>
        <v>17237.507430555557</v>
      </c>
      <c r="R2275" s="9">
        <f t="shared" si="106"/>
        <v>42781.549097222218</v>
      </c>
      <c r="S2275">
        <f t="shared" si="107"/>
        <v>2017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 t="s">
        <v>8331</v>
      </c>
      <c r="P2276" s="9" t="s">
        <v>8349</v>
      </c>
      <c r="Q2276" s="9">
        <f t="shared" si="105"/>
        <v>16124.500659722222</v>
      </c>
      <c r="R2276" s="9">
        <f t="shared" si="106"/>
        <v>41663.500659722224</v>
      </c>
      <c r="S2276">
        <f t="shared" si="107"/>
        <v>2014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 t="s">
        <v>8331</v>
      </c>
      <c r="P2277" s="9" t="s">
        <v>8349</v>
      </c>
      <c r="Q2277" s="9">
        <f t="shared" si="105"/>
        <v>16426.616655092595</v>
      </c>
      <c r="R2277" s="9">
        <f t="shared" si="106"/>
        <v>41965.616655092599</v>
      </c>
      <c r="S2277">
        <f t="shared" si="107"/>
        <v>2014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 t="s">
        <v>8331</v>
      </c>
      <c r="P2278" s="9" t="s">
        <v>8349</v>
      </c>
      <c r="Q2278" s="9">
        <f t="shared" si="105"/>
        <v>16075.651493055555</v>
      </c>
      <c r="R2278" s="9">
        <f t="shared" si="106"/>
        <v>41614.651493055557</v>
      </c>
      <c r="S2278">
        <f t="shared" si="107"/>
        <v>2013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 t="s">
        <v>8331</v>
      </c>
      <c r="P2279" s="9" t="s">
        <v>8349</v>
      </c>
      <c r="Q2279" s="9">
        <f t="shared" si="105"/>
        <v>15397.678506944445</v>
      </c>
      <c r="R2279" s="9">
        <f t="shared" si="106"/>
        <v>40936.678506944445</v>
      </c>
      <c r="S2279">
        <f t="shared" si="107"/>
        <v>2012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 t="s">
        <v>8331</v>
      </c>
      <c r="P2280" s="9" t="s">
        <v>8349</v>
      </c>
      <c r="Q2280" s="9">
        <f t="shared" si="105"/>
        <v>16803.957638888889</v>
      </c>
      <c r="R2280" s="9">
        <f t="shared" si="106"/>
        <v>42338.709108796291</v>
      </c>
      <c r="S2280">
        <f t="shared" si="107"/>
        <v>2015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 t="s">
        <v>8331</v>
      </c>
      <c r="P2281" s="9" t="s">
        <v>8349</v>
      </c>
      <c r="Q2281" s="9">
        <f t="shared" si="105"/>
        <v>16470.166666666668</v>
      </c>
      <c r="R2281" s="9">
        <f t="shared" si="106"/>
        <v>42020.806701388887</v>
      </c>
      <c r="S2281">
        <f t="shared" si="107"/>
        <v>2015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 t="s">
        <v>8331</v>
      </c>
      <c r="P2282" s="9" t="s">
        <v>8349</v>
      </c>
      <c r="Q2282" s="9">
        <f t="shared" si="105"/>
        <v>16695.624895833334</v>
      </c>
      <c r="R2282" s="9">
        <f t="shared" si="106"/>
        <v>42234.624895833331</v>
      </c>
      <c r="S2282">
        <f t="shared" si="107"/>
        <v>2015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 t="s">
        <v>8323</v>
      </c>
      <c r="P2283" s="9" t="s">
        <v>8324</v>
      </c>
      <c r="Q2283" s="9">
        <f t="shared" si="105"/>
        <v>15180.284722222221</v>
      </c>
      <c r="R2283" s="9">
        <f t="shared" si="106"/>
        <v>40687.285844907405</v>
      </c>
      <c r="S2283">
        <f t="shared" si="107"/>
        <v>2011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 t="s">
        <v>8323</v>
      </c>
      <c r="P2284" s="9" t="s">
        <v>8324</v>
      </c>
      <c r="Q2284" s="9">
        <f t="shared" si="105"/>
        <v>16814.174606481483</v>
      </c>
      <c r="R2284" s="9">
        <f t="shared" si="106"/>
        <v>42323.17460648148</v>
      </c>
      <c r="S2284">
        <f t="shared" si="107"/>
        <v>2015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 t="s">
        <v>8323</v>
      </c>
      <c r="P2285" s="9" t="s">
        <v>8324</v>
      </c>
      <c r="Q2285" s="9">
        <f t="shared" si="105"/>
        <v>15469.083379629628</v>
      </c>
      <c r="R2285" s="9">
        <f t="shared" si="106"/>
        <v>40978.125046296293</v>
      </c>
      <c r="S2285">
        <f t="shared" si="107"/>
        <v>2012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 t="s">
        <v>8323</v>
      </c>
      <c r="P2286" s="9" t="s">
        <v>8324</v>
      </c>
      <c r="Q2286" s="9">
        <f t="shared" si="105"/>
        <v>15045.166666666666</v>
      </c>
      <c r="R2286" s="9">
        <f t="shared" si="106"/>
        <v>40585.796817129631</v>
      </c>
      <c r="S2286">
        <f t="shared" si="107"/>
        <v>2011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 t="s">
        <v>8323</v>
      </c>
      <c r="P2287" s="9" t="s">
        <v>8324</v>
      </c>
      <c r="Q2287" s="9">
        <f t="shared" si="105"/>
        <v>15520.185682870369</v>
      </c>
      <c r="R2287" s="9">
        <f t="shared" si="106"/>
        <v>41059.185682870368</v>
      </c>
      <c r="S2287">
        <f t="shared" si="107"/>
        <v>2012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 t="s">
        <v>8323</v>
      </c>
      <c r="P2288" s="9" t="s">
        <v>8324</v>
      </c>
      <c r="Q2288" s="9">
        <f t="shared" si="105"/>
        <v>15954.165972222223</v>
      </c>
      <c r="R2288" s="9">
        <f t="shared" si="106"/>
        <v>41494.963587962964</v>
      </c>
      <c r="S2288">
        <f t="shared" si="107"/>
        <v>2013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 t="s">
        <v>8323</v>
      </c>
      <c r="P2289" s="9" t="s">
        <v>8324</v>
      </c>
      <c r="Q2289" s="9">
        <f t="shared" si="105"/>
        <v>16244.667361111111</v>
      </c>
      <c r="R2289" s="9">
        <f t="shared" si="106"/>
        <v>41792.667361111111</v>
      </c>
      <c r="S2289">
        <f t="shared" si="107"/>
        <v>2014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 t="s">
        <v>8323</v>
      </c>
      <c r="P2290" s="9" t="s">
        <v>8324</v>
      </c>
      <c r="Q2290" s="9">
        <f t="shared" si="105"/>
        <v>15517.75</v>
      </c>
      <c r="R2290" s="9">
        <f t="shared" si="106"/>
        <v>41067.827418981484</v>
      </c>
      <c r="S2290">
        <f t="shared" si="107"/>
        <v>2012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 t="s">
        <v>8323</v>
      </c>
      <c r="P2291" s="9" t="s">
        <v>8324</v>
      </c>
      <c r="Q2291" s="9">
        <f t="shared" si="105"/>
        <v>16045.973611111111</v>
      </c>
      <c r="R2291" s="9">
        <f t="shared" si="106"/>
        <v>41571.998379629629</v>
      </c>
      <c r="S2291">
        <f t="shared" si="107"/>
        <v>2013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 t="s">
        <v>8323</v>
      </c>
      <c r="P2292" s="9" t="s">
        <v>8324</v>
      </c>
      <c r="Q2292" s="9">
        <f t="shared" si="105"/>
        <v>14579.708333333334</v>
      </c>
      <c r="R2292" s="9">
        <f t="shared" si="106"/>
        <v>40070.253819444442</v>
      </c>
      <c r="S2292">
        <f t="shared" si="107"/>
        <v>2009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 t="s">
        <v>8323</v>
      </c>
      <c r="P2293" s="9" t="s">
        <v>8324</v>
      </c>
      <c r="Q2293" s="9">
        <f t="shared" si="105"/>
        <v>15453.166666666666</v>
      </c>
      <c r="R2293" s="9">
        <f t="shared" si="106"/>
        <v>40987.977060185185</v>
      </c>
      <c r="S2293">
        <f t="shared" si="107"/>
        <v>2012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 t="s">
        <v>8323</v>
      </c>
      <c r="P2294" s="9" t="s">
        <v>8324</v>
      </c>
      <c r="Q2294" s="9">
        <f t="shared" si="105"/>
        <v>15448.697638888889</v>
      </c>
      <c r="R2294" s="9">
        <f t="shared" si="106"/>
        <v>40987.697638888887</v>
      </c>
      <c r="S2294">
        <f t="shared" si="107"/>
        <v>2012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 t="s">
        <v>8323</v>
      </c>
      <c r="P2295" s="9" t="s">
        <v>8324</v>
      </c>
      <c r="Q2295" s="9">
        <f t="shared" si="105"/>
        <v>15608.165972222223</v>
      </c>
      <c r="R2295" s="9">
        <f t="shared" si="106"/>
        <v>41151.708321759259</v>
      </c>
      <c r="S2295">
        <f t="shared" si="107"/>
        <v>2012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 t="s">
        <v>8323</v>
      </c>
      <c r="P2296" s="9" t="s">
        <v>8324</v>
      </c>
      <c r="Q2296" s="9">
        <f t="shared" si="105"/>
        <v>15725.723148148149</v>
      </c>
      <c r="R2296" s="9">
        <f t="shared" si="106"/>
        <v>41264.72314814815</v>
      </c>
      <c r="S2296">
        <f t="shared" si="107"/>
        <v>2012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 t="s">
        <v>8323</v>
      </c>
      <c r="P2297" s="9" t="s">
        <v>8324</v>
      </c>
      <c r="Q2297" s="9">
        <f t="shared" si="105"/>
        <v>15731.954351851849</v>
      </c>
      <c r="R2297" s="9">
        <f t="shared" si="106"/>
        <v>41270.954351851848</v>
      </c>
      <c r="S2297">
        <f t="shared" si="107"/>
        <v>2012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 t="s">
        <v>8323</v>
      </c>
      <c r="P2298" s="9" t="s">
        <v>8324</v>
      </c>
      <c r="Q2298" s="9">
        <f t="shared" si="105"/>
        <v>15393.731782407407</v>
      </c>
      <c r="R2298" s="9">
        <f t="shared" si="106"/>
        <v>40927.731782407405</v>
      </c>
      <c r="S2298">
        <f t="shared" si="107"/>
        <v>2012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 t="s">
        <v>8323</v>
      </c>
      <c r="P2299" s="9" t="s">
        <v>8324</v>
      </c>
      <c r="Q2299" s="9">
        <f t="shared" si="105"/>
        <v>15413.165972222223</v>
      </c>
      <c r="R2299" s="9">
        <f t="shared" si="106"/>
        <v>40948.042233796295</v>
      </c>
      <c r="S2299">
        <f t="shared" si="107"/>
        <v>2012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 t="s">
        <v>8323</v>
      </c>
      <c r="P2300" s="9" t="s">
        <v>8324</v>
      </c>
      <c r="Q2300" s="9">
        <f t="shared" si="105"/>
        <v>16155.798993055556</v>
      </c>
      <c r="R2300" s="9">
        <f t="shared" si="106"/>
        <v>41694.84065972222</v>
      </c>
      <c r="S2300">
        <f t="shared" si="107"/>
        <v>2014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 t="s">
        <v>8323</v>
      </c>
      <c r="P2301" s="9" t="s">
        <v>8324</v>
      </c>
      <c r="Q2301" s="9">
        <f t="shared" si="105"/>
        <v>15011.032511574072</v>
      </c>
      <c r="R2301" s="9">
        <f t="shared" si="106"/>
        <v>40565.032511574071</v>
      </c>
      <c r="S2301">
        <f t="shared" si="107"/>
        <v>2011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 t="s">
        <v>8323</v>
      </c>
      <c r="P2302" s="9" t="s">
        <v>8324</v>
      </c>
      <c r="Q2302" s="9">
        <f t="shared" si="105"/>
        <v>15519.727037037037</v>
      </c>
      <c r="R2302" s="9">
        <f t="shared" si="106"/>
        <v>41074.727037037039</v>
      </c>
      <c r="S2302">
        <f t="shared" si="107"/>
        <v>2012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 t="s">
        <v>8323</v>
      </c>
      <c r="P2303" s="9" t="s">
        <v>8327</v>
      </c>
      <c r="Q2303" s="9">
        <f t="shared" si="105"/>
        <v>15877.146944444445</v>
      </c>
      <c r="R2303" s="9">
        <f t="shared" si="106"/>
        <v>41416.146944444445</v>
      </c>
      <c r="S2303">
        <f t="shared" si="107"/>
        <v>2013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 t="s">
        <v>8323</v>
      </c>
      <c r="P2304" s="9" t="s">
        <v>8327</v>
      </c>
      <c r="Q2304" s="9">
        <f t="shared" si="105"/>
        <v>16070.291666666666</v>
      </c>
      <c r="R2304" s="9">
        <f t="shared" si="106"/>
        <v>41605.868449074071</v>
      </c>
      <c r="S2304">
        <f t="shared" si="107"/>
        <v>2013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 t="s">
        <v>8323</v>
      </c>
      <c r="P2305" s="9" t="s">
        <v>8327</v>
      </c>
      <c r="Q2305" s="9">
        <f t="shared" si="105"/>
        <v>15321.152731481481</v>
      </c>
      <c r="R2305" s="9">
        <f t="shared" si="106"/>
        <v>40850.111064814817</v>
      </c>
      <c r="S2305">
        <f t="shared" si="107"/>
        <v>2011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 t="s">
        <v>8323</v>
      </c>
      <c r="P2306" s="9" t="s">
        <v>8327</v>
      </c>
      <c r="Q2306" s="9">
        <f t="shared" si="105"/>
        <v>14975.207638888889</v>
      </c>
      <c r="R2306" s="9">
        <f t="shared" si="106"/>
        <v>40502.815868055557</v>
      </c>
      <c r="S2306">
        <f t="shared" si="107"/>
        <v>2010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 t="s">
        <v>8323</v>
      </c>
      <c r="P2307" s="9" t="s">
        <v>8327</v>
      </c>
      <c r="Q2307" s="9">
        <f t="shared" ref="Q2307:Q2370" si="108">(((I2307/60)/60)/24)</f>
        <v>16290.75</v>
      </c>
      <c r="R2307" s="9">
        <f t="shared" ref="R2307:R2370" si="109">(((J2307/60)/60)/24)+DATE(1970,1,1)</f>
        <v>41834.695277777777</v>
      </c>
      <c r="S2307">
        <f t="shared" ref="S2307:S2370" si="110">YEAR(R2307)</f>
        <v>2014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 t="s">
        <v>8323</v>
      </c>
      <c r="P2308" s="9" t="s">
        <v>8327</v>
      </c>
      <c r="Q2308" s="9">
        <f t="shared" si="108"/>
        <v>15409.168159722221</v>
      </c>
      <c r="R2308" s="9">
        <f t="shared" si="109"/>
        <v>40948.16815972222</v>
      </c>
      <c r="S2308">
        <f t="shared" si="110"/>
        <v>2012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 t="s">
        <v>8323</v>
      </c>
      <c r="P2309" s="9" t="s">
        <v>8327</v>
      </c>
      <c r="Q2309" s="9">
        <f t="shared" si="108"/>
        <v>15465.802407407406</v>
      </c>
      <c r="R2309" s="9">
        <f t="shared" si="109"/>
        <v>41004.802465277775</v>
      </c>
      <c r="S2309">
        <f t="shared" si="110"/>
        <v>2012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 t="s">
        <v>8323</v>
      </c>
      <c r="P2310" s="9" t="s">
        <v>8327</v>
      </c>
      <c r="Q2310" s="9">
        <f t="shared" si="108"/>
        <v>16311.041666666666</v>
      </c>
      <c r="R2310" s="9">
        <f t="shared" si="109"/>
        <v>41851.962916666671</v>
      </c>
      <c r="S2310">
        <f t="shared" si="110"/>
        <v>2014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 t="s">
        <v>8323</v>
      </c>
      <c r="P2311" s="9" t="s">
        <v>8327</v>
      </c>
      <c r="Q2311" s="9">
        <f t="shared" si="108"/>
        <v>15773.987696759259</v>
      </c>
      <c r="R2311" s="9">
        <f t="shared" si="109"/>
        <v>41307.987696759257</v>
      </c>
      <c r="S2311">
        <f t="shared" si="110"/>
        <v>2013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 t="s">
        <v>8323</v>
      </c>
      <c r="P2312" s="9" t="s">
        <v>8327</v>
      </c>
      <c r="Q2312" s="9">
        <f t="shared" si="108"/>
        <v>15785.752488425926</v>
      </c>
      <c r="R2312" s="9">
        <f t="shared" si="109"/>
        <v>41324.79415509259</v>
      </c>
      <c r="S2312">
        <f t="shared" si="110"/>
        <v>2013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 t="s">
        <v>8323</v>
      </c>
      <c r="P2313" s="9" t="s">
        <v>8327</v>
      </c>
      <c r="Q2313" s="9">
        <f t="shared" si="108"/>
        <v>16197.004502314814</v>
      </c>
      <c r="R2313" s="9">
        <f t="shared" si="109"/>
        <v>41736.004502314812</v>
      </c>
      <c r="S2313">
        <f t="shared" si="110"/>
        <v>2014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 t="s">
        <v>8323</v>
      </c>
      <c r="P2314" s="9" t="s">
        <v>8327</v>
      </c>
      <c r="Q2314" s="9">
        <f t="shared" si="108"/>
        <v>16178.958333333334</v>
      </c>
      <c r="R2314" s="9">
        <f t="shared" si="109"/>
        <v>41716.632847222223</v>
      </c>
      <c r="S2314">
        <f t="shared" si="110"/>
        <v>2014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 t="s">
        <v>8323</v>
      </c>
      <c r="P2315" s="9" t="s">
        <v>8327</v>
      </c>
      <c r="Q2315" s="9">
        <f t="shared" si="108"/>
        <v>15463.958634259259</v>
      </c>
      <c r="R2315" s="9">
        <f t="shared" si="109"/>
        <v>41002.958634259259</v>
      </c>
      <c r="S2315">
        <f t="shared" si="110"/>
        <v>2012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 t="s">
        <v>8323</v>
      </c>
      <c r="P2316" s="9" t="s">
        <v>8327</v>
      </c>
      <c r="Q2316" s="9">
        <f t="shared" si="108"/>
        <v>15498.551585648149</v>
      </c>
      <c r="R2316" s="9">
        <f t="shared" si="109"/>
        <v>41037.551585648151</v>
      </c>
      <c r="S2316">
        <f t="shared" si="110"/>
        <v>2012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 t="s">
        <v>8323</v>
      </c>
      <c r="P2317" s="9" t="s">
        <v>8327</v>
      </c>
      <c r="Q2317" s="9">
        <f t="shared" si="108"/>
        <v>15465.726192129629</v>
      </c>
      <c r="R2317" s="9">
        <f t="shared" si="109"/>
        <v>41004.72619212963</v>
      </c>
      <c r="S2317">
        <f t="shared" si="110"/>
        <v>2012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 t="s">
        <v>8323</v>
      </c>
      <c r="P2318" s="9" t="s">
        <v>8327</v>
      </c>
      <c r="Q2318" s="9">
        <f t="shared" si="108"/>
        <v>14587.766666666668</v>
      </c>
      <c r="R2318" s="9">
        <f t="shared" si="109"/>
        <v>40079.725115740745</v>
      </c>
      <c r="S2318">
        <f t="shared" si="110"/>
        <v>2009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 t="s">
        <v>8323</v>
      </c>
      <c r="P2319" s="9" t="s">
        <v>8327</v>
      </c>
      <c r="Q2319" s="9">
        <f t="shared" si="108"/>
        <v>14655.208333333334</v>
      </c>
      <c r="R2319" s="9">
        <f t="shared" si="109"/>
        <v>40192.542233796295</v>
      </c>
      <c r="S2319">
        <f t="shared" si="110"/>
        <v>2010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 t="s">
        <v>8323</v>
      </c>
      <c r="P2320" s="9" t="s">
        <v>8327</v>
      </c>
      <c r="Q2320" s="9">
        <f t="shared" si="108"/>
        <v>14513.165972222223</v>
      </c>
      <c r="R2320" s="9">
        <f t="shared" si="109"/>
        <v>40050.643680555557</v>
      </c>
      <c r="S2320">
        <f t="shared" si="110"/>
        <v>2009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 t="s">
        <v>8323</v>
      </c>
      <c r="P2321" s="9" t="s">
        <v>8327</v>
      </c>
      <c r="Q2321" s="9">
        <f t="shared" si="108"/>
        <v>16054.082002314814</v>
      </c>
      <c r="R2321" s="9">
        <f t="shared" si="109"/>
        <v>41593.082002314812</v>
      </c>
      <c r="S2321">
        <f t="shared" si="110"/>
        <v>2013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 t="s">
        <v>8323</v>
      </c>
      <c r="P2322" s="9" t="s">
        <v>8327</v>
      </c>
      <c r="Q2322" s="9">
        <f t="shared" si="108"/>
        <v>16162.775462962964</v>
      </c>
      <c r="R2322" s="9">
        <f t="shared" si="109"/>
        <v>41696.817129629628</v>
      </c>
      <c r="S2322">
        <f t="shared" si="110"/>
        <v>2014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 t="s">
        <v>8334</v>
      </c>
      <c r="P2323" s="9" t="s">
        <v>8350</v>
      </c>
      <c r="Q2323" s="9">
        <f t="shared" si="108"/>
        <v>17260.218761574073</v>
      </c>
      <c r="R2323" s="9">
        <f t="shared" si="109"/>
        <v>42799.260428240741</v>
      </c>
      <c r="S2323">
        <f t="shared" si="110"/>
        <v>2017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 t="s">
        <v>8334</v>
      </c>
      <c r="P2324" s="9" t="s">
        <v>8350</v>
      </c>
      <c r="Q2324" s="9">
        <f t="shared" si="108"/>
        <v>17265.853807870371</v>
      </c>
      <c r="R2324" s="9">
        <f t="shared" si="109"/>
        <v>42804.895474537043</v>
      </c>
      <c r="S2324">
        <f t="shared" si="110"/>
        <v>2017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 t="s">
        <v>8334</v>
      </c>
      <c r="P2325" s="9" t="s">
        <v>8350</v>
      </c>
      <c r="Q2325" s="9">
        <f t="shared" si="108"/>
        <v>17245.755173611109</v>
      </c>
      <c r="R2325" s="9">
        <f t="shared" si="109"/>
        <v>42807.755173611105</v>
      </c>
      <c r="S2325">
        <f t="shared" si="110"/>
        <v>2017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 t="s">
        <v>8334</v>
      </c>
      <c r="P2326" s="9" t="s">
        <v>8350</v>
      </c>
      <c r="Q2326" s="9">
        <f t="shared" si="108"/>
        <v>17251.843576388888</v>
      </c>
      <c r="R2326" s="9">
        <f t="shared" si="109"/>
        <v>42790.885243055556</v>
      </c>
      <c r="S2326">
        <f t="shared" si="110"/>
        <v>2017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 t="s">
        <v>8334</v>
      </c>
      <c r="P2327" s="9" t="s">
        <v>8350</v>
      </c>
      <c r="Q2327" s="9">
        <f t="shared" si="108"/>
        <v>17254.980682870369</v>
      </c>
      <c r="R2327" s="9">
        <f t="shared" si="109"/>
        <v>42794.022349537037</v>
      </c>
      <c r="S2327">
        <f t="shared" si="110"/>
        <v>2017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 t="s">
        <v>8334</v>
      </c>
      <c r="P2328" s="9" t="s">
        <v>8350</v>
      </c>
      <c r="Q2328" s="9">
        <f t="shared" si="108"/>
        <v>17286.708333333332</v>
      </c>
      <c r="R2328" s="9">
        <f t="shared" si="109"/>
        <v>42804.034120370372</v>
      </c>
      <c r="S2328">
        <f t="shared" si="110"/>
        <v>2017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 t="s">
        <v>8334</v>
      </c>
      <c r="P2329" s="9" t="s">
        <v>8350</v>
      </c>
      <c r="Q2329" s="9">
        <f t="shared" si="108"/>
        <v>16308.917129629632</v>
      </c>
      <c r="R2329" s="9">
        <f t="shared" si="109"/>
        <v>41842.917129629634</v>
      </c>
      <c r="S2329">
        <f t="shared" si="110"/>
        <v>2014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 t="s">
        <v>8334</v>
      </c>
      <c r="P2330" s="9" t="s">
        <v>8350</v>
      </c>
      <c r="Q2330" s="9">
        <f t="shared" si="108"/>
        <v>16600.781678240743</v>
      </c>
      <c r="R2330" s="9">
        <f t="shared" si="109"/>
        <v>42139.781678240746</v>
      </c>
      <c r="S2330">
        <f t="shared" si="110"/>
        <v>2015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 t="s">
        <v>8334</v>
      </c>
      <c r="P2331" s="9" t="s">
        <v>8350</v>
      </c>
      <c r="Q2331" s="9">
        <f t="shared" si="108"/>
        <v>16268.624375000001</v>
      </c>
      <c r="R2331" s="9">
        <f t="shared" si="109"/>
        <v>41807.624374999999</v>
      </c>
      <c r="S2331">
        <f t="shared" si="110"/>
        <v>2014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 t="s">
        <v>8334</v>
      </c>
      <c r="P2332" s="9" t="s">
        <v>8350</v>
      </c>
      <c r="Q2332" s="9">
        <f t="shared" si="108"/>
        <v>16794</v>
      </c>
      <c r="R2332" s="9">
        <f t="shared" si="109"/>
        <v>42332.89980324074</v>
      </c>
      <c r="S2332">
        <f t="shared" si="110"/>
        <v>2015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 t="s">
        <v>8334</v>
      </c>
      <c r="P2333" s="9" t="s">
        <v>8350</v>
      </c>
      <c r="Q2333" s="9">
        <f t="shared" si="108"/>
        <v>16300.005671296298</v>
      </c>
      <c r="R2333" s="9">
        <f t="shared" si="109"/>
        <v>41839.005671296298</v>
      </c>
      <c r="S2333">
        <f t="shared" si="110"/>
        <v>2014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 t="s">
        <v>8334</v>
      </c>
      <c r="P2334" s="9" t="s">
        <v>8350</v>
      </c>
      <c r="Q2334" s="9">
        <f t="shared" si="108"/>
        <v>16472.628136574072</v>
      </c>
      <c r="R2334" s="9">
        <f t="shared" si="109"/>
        <v>42011.628136574072</v>
      </c>
      <c r="S2334">
        <f t="shared" si="110"/>
        <v>2015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 t="s">
        <v>8334</v>
      </c>
      <c r="P2335" s="9" t="s">
        <v>8350</v>
      </c>
      <c r="Q2335" s="9">
        <f t="shared" si="108"/>
        <v>16219.743055555555</v>
      </c>
      <c r="R2335" s="9">
        <f t="shared" si="109"/>
        <v>41767.650347222225</v>
      </c>
      <c r="S2335">
        <f t="shared" si="110"/>
        <v>2014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 t="s">
        <v>8334</v>
      </c>
      <c r="P2336" s="9" t="s">
        <v>8350</v>
      </c>
      <c r="Q2336" s="9">
        <f t="shared" si="108"/>
        <v>16379.731944444444</v>
      </c>
      <c r="R2336" s="9">
        <f t="shared" si="109"/>
        <v>41918.670115740737</v>
      </c>
      <c r="S2336">
        <f t="shared" si="110"/>
        <v>2014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 t="s">
        <v>8334</v>
      </c>
      <c r="P2337" s="9" t="s">
        <v>8350</v>
      </c>
      <c r="Q2337" s="9">
        <f t="shared" si="108"/>
        <v>16232.572256944446</v>
      </c>
      <c r="R2337" s="9">
        <f t="shared" si="109"/>
        <v>41771.572256944448</v>
      </c>
      <c r="S2337">
        <f t="shared" si="110"/>
        <v>2014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 t="s">
        <v>8334</v>
      </c>
      <c r="P2338" s="9" t="s">
        <v>8350</v>
      </c>
      <c r="Q2338" s="9">
        <f t="shared" si="108"/>
        <v>16137.924710648147</v>
      </c>
      <c r="R2338" s="9">
        <f t="shared" si="109"/>
        <v>41666.924710648149</v>
      </c>
      <c r="S2338">
        <f t="shared" si="110"/>
        <v>2014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 t="s">
        <v>8334</v>
      </c>
      <c r="P2339" s="9" t="s">
        <v>8350</v>
      </c>
      <c r="Q2339" s="9">
        <f t="shared" si="108"/>
        <v>16247.640543981483</v>
      </c>
      <c r="R2339" s="9">
        <f t="shared" si="109"/>
        <v>41786.640543981484</v>
      </c>
      <c r="S2339">
        <f t="shared" si="110"/>
        <v>2014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 t="s">
        <v>8334</v>
      </c>
      <c r="P2340" s="9" t="s">
        <v>8350</v>
      </c>
      <c r="Q2340" s="9">
        <f t="shared" si="108"/>
        <v>16250.896805555554</v>
      </c>
      <c r="R2340" s="9">
        <f t="shared" si="109"/>
        <v>41789.896805555552</v>
      </c>
      <c r="S2340">
        <f t="shared" si="110"/>
        <v>2014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 t="s">
        <v>8334</v>
      </c>
      <c r="P2341" s="9" t="s">
        <v>8350</v>
      </c>
      <c r="Q2341" s="9">
        <f t="shared" si="108"/>
        <v>17154.332638888889</v>
      </c>
      <c r="R2341" s="9">
        <f t="shared" si="109"/>
        <v>42692.79987268518</v>
      </c>
      <c r="S2341">
        <f t="shared" si="110"/>
        <v>2016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 t="s">
        <v>8334</v>
      </c>
      <c r="P2342" s="9" t="s">
        <v>8350</v>
      </c>
      <c r="Q2342" s="9">
        <f t="shared" si="108"/>
        <v>17104.642800925925</v>
      </c>
      <c r="R2342" s="9">
        <f t="shared" si="109"/>
        <v>42643.642800925925</v>
      </c>
      <c r="S2342">
        <f t="shared" si="110"/>
        <v>2016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 t="s">
        <v>8317</v>
      </c>
      <c r="P2343" s="9" t="s">
        <v>8318</v>
      </c>
      <c r="Q2343" s="9">
        <f t="shared" si="108"/>
        <v>16628.813703703705</v>
      </c>
      <c r="R2343" s="9">
        <f t="shared" si="109"/>
        <v>42167.813703703709</v>
      </c>
      <c r="S2343">
        <f t="shared" si="110"/>
        <v>2015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 t="s">
        <v>8317</v>
      </c>
      <c r="P2344" s="9" t="s">
        <v>8318</v>
      </c>
      <c r="Q2344" s="9">
        <f t="shared" si="108"/>
        <v>16349.208333333334</v>
      </c>
      <c r="R2344" s="9">
        <f t="shared" si="109"/>
        <v>41897.702199074076</v>
      </c>
      <c r="S2344">
        <f t="shared" si="110"/>
        <v>2014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 t="s">
        <v>8317</v>
      </c>
      <c r="P2345" s="9" t="s">
        <v>8318</v>
      </c>
      <c r="Q2345" s="9">
        <f t="shared" si="108"/>
        <v>16808.824305555554</v>
      </c>
      <c r="R2345" s="9">
        <f t="shared" si="109"/>
        <v>42327.825289351851</v>
      </c>
      <c r="S2345">
        <f t="shared" si="110"/>
        <v>2015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 t="s">
        <v>8317</v>
      </c>
      <c r="P2346" s="9" t="s">
        <v>8318</v>
      </c>
      <c r="Q2346" s="9">
        <f t="shared" si="108"/>
        <v>16976.727650462963</v>
      </c>
      <c r="R2346" s="9">
        <f t="shared" si="109"/>
        <v>42515.727650462963</v>
      </c>
      <c r="S2346">
        <f t="shared" si="110"/>
        <v>2016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 t="s">
        <v>8317</v>
      </c>
      <c r="P2347" s="9" t="s">
        <v>8318</v>
      </c>
      <c r="Q2347" s="9">
        <f t="shared" si="108"/>
        <v>16525.985416666666</v>
      </c>
      <c r="R2347" s="9">
        <f t="shared" si="109"/>
        <v>42060.001805555556</v>
      </c>
      <c r="S2347">
        <f t="shared" si="110"/>
        <v>2015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 t="s">
        <v>8317</v>
      </c>
      <c r="P2348" s="9" t="s">
        <v>8318</v>
      </c>
      <c r="Q2348" s="9">
        <f t="shared" si="108"/>
        <v>17091.798969907406</v>
      </c>
      <c r="R2348" s="9">
        <f t="shared" si="109"/>
        <v>42615.79896990741</v>
      </c>
      <c r="S2348">
        <f t="shared" si="110"/>
        <v>2016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 t="s">
        <v>8317</v>
      </c>
      <c r="P2349" s="9" t="s">
        <v>8318</v>
      </c>
      <c r="Q2349" s="9">
        <f t="shared" si="108"/>
        <v>17038.607361111113</v>
      </c>
      <c r="R2349" s="9">
        <f t="shared" si="109"/>
        <v>42577.607361111113</v>
      </c>
      <c r="S2349">
        <f t="shared" si="110"/>
        <v>2016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 t="s">
        <v>8317</v>
      </c>
      <c r="P2350" s="9" t="s">
        <v>8318</v>
      </c>
      <c r="Q2350" s="9">
        <f t="shared" si="108"/>
        <v>16851.932152777779</v>
      </c>
      <c r="R2350" s="9">
        <f t="shared" si="109"/>
        <v>42360.932152777779</v>
      </c>
      <c r="S2350">
        <f t="shared" si="110"/>
        <v>2015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 t="s">
        <v>8317</v>
      </c>
      <c r="P2351" s="9" t="s">
        <v>8318</v>
      </c>
      <c r="Q2351" s="9">
        <f t="shared" si="108"/>
        <v>16658.775787037037</v>
      </c>
      <c r="R2351" s="9">
        <f t="shared" si="109"/>
        <v>42198.775787037041</v>
      </c>
      <c r="S2351">
        <f t="shared" si="110"/>
        <v>2015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 t="s">
        <v>8317</v>
      </c>
      <c r="P2352" s="9" t="s">
        <v>8318</v>
      </c>
      <c r="Q2352" s="9">
        <f t="shared" si="108"/>
        <v>17169.842245370372</v>
      </c>
      <c r="R2352" s="9">
        <f t="shared" si="109"/>
        <v>42708.842245370368</v>
      </c>
      <c r="S2352">
        <f t="shared" si="110"/>
        <v>2016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 t="s">
        <v>8317</v>
      </c>
      <c r="P2353" s="9" t="s">
        <v>8318</v>
      </c>
      <c r="Q2353" s="9">
        <f t="shared" si="108"/>
        <v>16555.101145833334</v>
      </c>
      <c r="R2353" s="9">
        <f t="shared" si="109"/>
        <v>42094.101145833338</v>
      </c>
      <c r="S2353">
        <f t="shared" si="110"/>
        <v>2015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 t="s">
        <v>8317</v>
      </c>
      <c r="P2354" s="9" t="s">
        <v>8318</v>
      </c>
      <c r="Q2354" s="9">
        <f t="shared" si="108"/>
        <v>16592.633703703705</v>
      </c>
      <c r="R2354" s="9">
        <f t="shared" si="109"/>
        <v>42101.633703703701</v>
      </c>
      <c r="S2354">
        <f t="shared" si="110"/>
        <v>2015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 t="s">
        <v>8317</v>
      </c>
      <c r="P2355" s="9" t="s">
        <v>8318</v>
      </c>
      <c r="Q2355" s="9">
        <f t="shared" si="108"/>
        <v>16546.676180555554</v>
      </c>
      <c r="R2355" s="9">
        <f t="shared" si="109"/>
        <v>42103.676180555558</v>
      </c>
      <c r="S2355">
        <f t="shared" si="110"/>
        <v>2015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 t="s">
        <v>8317</v>
      </c>
      <c r="P2356" s="9" t="s">
        <v>8318</v>
      </c>
      <c r="Q2356" s="9">
        <f t="shared" si="108"/>
        <v>16445.722916666666</v>
      </c>
      <c r="R2356" s="9">
        <f t="shared" si="109"/>
        <v>41954.722916666666</v>
      </c>
      <c r="S2356">
        <f t="shared" si="110"/>
        <v>2014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 t="s">
        <v>8317</v>
      </c>
      <c r="P2357" s="9" t="s">
        <v>8318</v>
      </c>
      <c r="Q2357" s="9">
        <f t="shared" si="108"/>
        <v>16557.918240740739</v>
      </c>
      <c r="R2357" s="9">
        <f t="shared" si="109"/>
        <v>42096.918240740735</v>
      </c>
      <c r="S2357">
        <f t="shared" si="110"/>
        <v>2015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 t="s">
        <v>8317</v>
      </c>
      <c r="P2358" s="9" t="s">
        <v>8318</v>
      </c>
      <c r="Q2358" s="9">
        <f t="shared" si="108"/>
        <v>16591.78361111111</v>
      </c>
      <c r="R2358" s="9">
        <f t="shared" si="109"/>
        <v>42130.78361111111</v>
      </c>
      <c r="S2358">
        <f t="shared" si="110"/>
        <v>2015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 t="s">
        <v>8317</v>
      </c>
      <c r="P2359" s="9" t="s">
        <v>8318</v>
      </c>
      <c r="Q2359" s="9">
        <f t="shared" si="108"/>
        <v>16725.620115740738</v>
      </c>
      <c r="R2359" s="9">
        <f t="shared" si="109"/>
        <v>42264.620115740734</v>
      </c>
      <c r="S2359">
        <f t="shared" si="110"/>
        <v>2015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 t="s">
        <v>8317</v>
      </c>
      <c r="P2360" s="9" t="s">
        <v>8318</v>
      </c>
      <c r="Q2360" s="9">
        <f t="shared" si="108"/>
        <v>16466.027083333334</v>
      </c>
      <c r="R2360" s="9">
        <f t="shared" si="109"/>
        <v>41978.930972222224</v>
      </c>
      <c r="S2360">
        <f t="shared" si="110"/>
        <v>2014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 t="s">
        <v>8317</v>
      </c>
      <c r="P2361" s="9" t="s">
        <v>8318</v>
      </c>
      <c r="Q2361" s="9">
        <f t="shared" si="108"/>
        <v>16650.649583333332</v>
      </c>
      <c r="R2361" s="9">
        <f t="shared" si="109"/>
        <v>42159.649583333332</v>
      </c>
      <c r="S2361">
        <f t="shared" si="110"/>
        <v>2015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 t="s">
        <v>8317</v>
      </c>
      <c r="P2362" s="9" t="s">
        <v>8318</v>
      </c>
      <c r="Q2362" s="9">
        <f t="shared" si="108"/>
        <v>16838.706944444446</v>
      </c>
      <c r="R2362" s="9">
        <f t="shared" si="109"/>
        <v>42377.70694444445</v>
      </c>
      <c r="S2362">
        <f t="shared" si="110"/>
        <v>2016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 t="s">
        <v>8317</v>
      </c>
      <c r="P2363" s="9" t="s">
        <v>8318</v>
      </c>
      <c r="Q2363" s="9">
        <f t="shared" si="108"/>
        <v>16921.916666666668</v>
      </c>
      <c r="R2363" s="9">
        <f t="shared" si="109"/>
        <v>42466.858888888892</v>
      </c>
      <c r="S2363">
        <f t="shared" si="110"/>
        <v>2016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 t="s">
        <v>8317</v>
      </c>
      <c r="P2364" s="9" t="s">
        <v>8318</v>
      </c>
      <c r="Q2364" s="9">
        <f t="shared" si="108"/>
        <v>16415.688310185185</v>
      </c>
      <c r="R2364" s="9">
        <f t="shared" si="109"/>
        <v>41954.688310185185</v>
      </c>
      <c r="S2364">
        <f t="shared" si="110"/>
        <v>2014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 t="s">
        <v>8317</v>
      </c>
      <c r="P2365" s="9" t="s">
        <v>8318</v>
      </c>
      <c r="Q2365" s="9">
        <f t="shared" si="108"/>
        <v>16798.011574074077</v>
      </c>
      <c r="R2365" s="9">
        <f t="shared" si="109"/>
        <v>42322.011574074073</v>
      </c>
      <c r="S2365">
        <f t="shared" si="110"/>
        <v>2015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 t="s">
        <v>8317</v>
      </c>
      <c r="P2366" s="9" t="s">
        <v>8318</v>
      </c>
      <c r="Q2366" s="9">
        <f t="shared" si="108"/>
        <v>16734.934675925924</v>
      </c>
      <c r="R2366" s="9">
        <f t="shared" si="109"/>
        <v>42248.934675925921</v>
      </c>
      <c r="S2366">
        <f t="shared" si="110"/>
        <v>2015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 t="s">
        <v>8317</v>
      </c>
      <c r="P2367" s="9" t="s">
        <v>8318</v>
      </c>
      <c r="Q2367" s="9">
        <f t="shared" si="108"/>
        <v>16817.958333333332</v>
      </c>
      <c r="R2367" s="9">
        <f t="shared" si="109"/>
        <v>42346.736400462964</v>
      </c>
      <c r="S2367">
        <f t="shared" si="110"/>
        <v>2015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 t="s">
        <v>8317</v>
      </c>
      <c r="P2368" s="9" t="s">
        <v>8318</v>
      </c>
      <c r="Q2368" s="9">
        <f t="shared" si="108"/>
        <v>16729.531631944443</v>
      </c>
      <c r="R2368" s="9">
        <f t="shared" si="109"/>
        <v>42268.531631944439</v>
      </c>
      <c r="S2368">
        <f t="shared" si="110"/>
        <v>2015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 t="s">
        <v>8317</v>
      </c>
      <c r="P2369" s="9" t="s">
        <v>8318</v>
      </c>
      <c r="Q2369" s="9">
        <f t="shared" si="108"/>
        <v>16916.928425925926</v>
      </c>
      <c r="R2369" s="9">
        <f t="shared" si="109"/>
        <v>42425.970092592594</v>
      </c>
      <c r="S2369">
        <f t="shared" si="110"/>
        <v>2016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 t="s">
        <v>8317</v>
      </c>
      <c r="P2370" s="9" t="s">
        <v>8318</v>
      </c>
      <c r="Q2370" s="9">
        <f t="shared" si="108"/>
        <v>16539.680150462966</v>
      </c>
      <c r="R2370" s="9">
        <f t="shared" si="109"/>
        <v>42063.721817129626</v>
      </c>
      <c r="S2370">
        <f t="shared" si="110"/>
        <v>2015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 t="s">
        <v>8317</v>
      </c>
      <c r="P2371" s="9" t="s">
        <v>8318</v>
      </c>
      <c r="Q2371" s="9">
        <f t="shared" ref="Q2371:Q2434" si="111">(((I2371/60)/60)/24)</f>
        <v>16841.812627314815</v>
      </c>
      <c r="R2371" s="9">
        <f t="shared" ref="R2371:R2434" si="112">(((J2371/60)/60)/24)+DATE(1970,1,1)</f>
        <v>42380.812627314815</v>
      </c>
      <c r="S2371">
        <f t="shared" ref="S2371:S2434" si="113">YEAR(R2371)</f>
        <v>2016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 t="s">
        <v>8317</v>
      </c>
      <c r="P2372" s="9" t="s">
        <v>8318</v>
      </c>
      <c r="Q2372" s="9">
        <f t="shared" si="111"/>
        <v>16422.189131944444</v>
      </c>
      <c r="R2372" s="9">
        <f t="shared" si="112"/>
        <v>41961.18913194444</v>
      </c>
      <c r="S2372">
        <f t="shared" si="113"/>
        <v>2014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 t="s">
        <v>8317</v>
      </c>
      <c r="P2373" s="9" t="s">
        <v>8318</v>
      </c>
      <c r="Q2373" s="9">
        <f t="shared" si="111"/>
        <v>16611.777731481481</v>
      </c>
      <c r="R2373" s="9">
        <f t="shared" si="112"/>
        <v>42150.777731481481</v>
      </c>
      <c r="S2373">
        <f t="shared" si="113"/>
        <v>2015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 t="s">
        <v>8317</v>
      </c>
      <c r="P2374" s="9" t="s">
        <v>8318</v>
      </c>
      <c r="Q2374" s="9">
        <f t="shared" si="111"/>
        <v>16549.069108796295</v>
      </c>
      <c r="R2374" s="9">
        <f t="shared" si="112"/>
        <v>42088.069108796291</v>
      </c>
      <c r="S2374">
        <f t="shared" si="113"/>
        <v>2015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 t="s">
        <v>8317</v>
      </c>
      <c r="P2375" s="9" t="s">
        <v>8318</v>
      </c>
      <c r="Q2375" s="9">
        <f t="shared" si="111"/>
        <v>16676.662314814817</v>
      </c>
      <c r="R2375" s="9">
        <f t="shared" si="112"/>
        <v>42215.662314814821</v>
      </c>
      <c r="S2375">
        <f t="shared" si="113"/>
        <v>2015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 t="s">
        <v>8317</v>
      </c>
      <c r="P2376" s="9" t="s">
        <v>8318</v>
      </c>
      <c r="Q2376" s="9">
        <f t="shared" si="111"/>
        <v>16478.843287037034</v>
      </c>
      <c r="R2376" s="9">
        <f t="shared" si="112"/>
        <v>42017.843287037031</v>
      </c>
      <c r="S2376">
        <f t="shared" si="113"/>
        <v>2015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 t="s">
        <v>8317</v>
      </c>
      <c r="P2377" s="9" t="s">
        <v>8318</v>
      </c>
      <c r="Q2377" s="9">
        <f t="shared" si="111"/>
        <v>17053.836076388889</v>
      </c>
      <c r="R2377" s="9">
        <f t="shared" si="112"/>
        <v>42592.836076388892</v>
      </c>
      <c r="S2377">
        <f t="shared" si="113"/>
        <v>2016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 t="s">
        <v>8317</v>
      </c>
      <c r="P2378" s="9" t="s">
        <v>8318</v>
      </c>
      <c r="Q2378" s="9">
        <f t="shared" si="111"/>
        <v>16779.925532407407</v>
      </c>
      <c r="R2378" s="9">
        <f t="shared" si="112"/>
        <v>42318.925532407404</v>
      </c>
      <c r="S2378">
        <f t="shared" si="113"/>
        <v>2015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 t="s">
        <v>8317</v>
      </c>
      <c r="P2379" s="9" t="s">
        <v>8318</v>
      </c>
      <c r="Q2379" s="9">
        <f t="shared" si="111"/>
        <v>17130.911840277779</v>
      </c>
      <c r="R2379" s="9">
        <f t="shared" si="112"/>
        <v>42669.870173611111</v>
      </c>
      <c r="S2379">
        <f t="shared" si="113"/>
        <v>2016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 t="s">
        <v>8317</v>
      </c>
      <c r="P2380" s="9" t="s">
        <v>8318</v>
      </c>
      <c r="Q2380" s="9">
        <f t="shared" si="111"/>
        <v>16673.013078703701</v>
      </c>
      <c r="R2380" s="9">
        <f t="shared" si="112"/>
        <v>42213.013078703705</v>
      </c>
      <c r="S2380">
        <f t="shared" si="113"/>
        <v>2015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 t="s">
        <v>8317</v>
      </c>
      <c r="P2381" s="9" t="s">
        <v>8318</v>
      </c>
      <c r="Q2381" s="9">
        <f t="shared" si="111"/>
        <v>16713.016388888889</v>
      </c>
      <c r="R2381" s="9">
        <f t="shared" si="112"/>
        <v>42237.016388888893</v>
      </c>
      <c r="S2381">
        <f t="shared" si="113"/>
        <v>2015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 t="s">
        <v>8317</v>
      </c>
      <c r="P2382" s="9" t="s">
        <v>8318</v>
      </c>
      <c r="Q2382" s="9">
        <f t="shared" si="111"/>
        <v>16709.793310185185</v>
      </c>
      <c r="R2382" s="9">
        <f t="shared" si="112"/>
        <v>42248.793310185181</v>
      </c>
      <c r="S2382">
        <f t="shared" si="113"/>
        <v>2015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 t="s">
        <v>8317</v>
      </c>
      <c r="P2383" s="9" t="s">
        <v>8318</v>
      </c>
      <c r="Q2383" s="9">
        <f t="shared" si="111"/>
        <v>16535.935740740741</v>
      </c>
      <c r="R2383" s="9">
        <f t="shared" si="112"/>
        <v>42074.935740740737</v>
      </c>
      <c r="S2383">
        <f t="shared" si="113"/>
        <v>2015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 t="s">
        <v>8317</v>
      </c>
      <c r="P2384" s="9" t="s">
        <v>8318</v>
      </c>
      <c r="Q2384" s="9">
        <f t="shared" si="111"/>
        <v>16651.187534722223</v>
      </c>
      <c r="R2384" s="9">
        <f t="shared" si="112"/>
        <v>42195.187534722223</v>
      </c>
      <c r="S2384">
        <f t="shared" si="113"/>
        <v>2015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 t="s">
        <v>8317</v>
      </c>
      <c r="P2385" s="9" t="s">
        <v>8318</v>
      </c>
      <c r="Q2385" s="9">
        <f t="shared" si="111"/>
        <v>16488.056793981483</v>
      </c>
      <c r="R2385" s="9">
        <f t="shared" si="112"/>
        <v>42027.056793981479</v>
      </c>
      <c r="S2385">
        <f t="shared" si="113"/>
        <v>2015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 t="s">
        <v>8317</v>
      </c>
      <c r="P2386" s="9" t="s">
        <v>8318</v>
      </c>
      <c r="Q2386" s="9">
        <f t="shared" si="111"/>
        <v>16388.109293981481</v>
      </c>
      <c r="R2386" s="9">
        <f t="shared" si="112"/>
        <v>41927.067627314813</v>
      </c>
      <c r="S2386">
        <f t="shared" si="113"/>
        <v>2014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 t="s">
        <v>8317</v>
      </c>
      <c r="P2387" s="9" t="s">
        <v>8318</v>
      </c>
      <c r="Q2387" s="9">
        <f t="shared" si="111"/>
        <v>16652.70175925926</v>
      </c>
      <c r="R2387" s="9">
        <f t="shared" si="112"/>
        <v>42191.70175925926</v>
      </c>
      <c r="S2387">
        <f t="shared" si="113"/>
        <v>2015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 t="s">
        <v>8317</v>
      </c>
      <c r="P2388" s="9" t="s">
        <v>8318</v>
      </c>
      <c r="Q2388" s="9">
        <f t="shared" si="111"/>
        <v>16445.838240740741</v>
      </c>
      <c r="R2388" s="9">
        <f t="shared" si="112"/>
        <v>41954.838240740741</v>
      </c>
      <c r="S2388">
        <f t="shared" si="113"/>
        <v>2014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 t="s">
        <v>8317</v>
      </c>
      <c r="P2389" s="9" t="s">
        <v>8318</v>
      </c>
      <c r="Q2389" s="9">
        <f t="shared" si="111"/>
        <v>17004.626620370367</v>
      </c>
      <c r="R2389" s="9">
        <f t="shared" si="112"/>
        <v>42528.626620370371</v>
      </c>
      <c r="S2389">
        <f t="shared" si="113"/>
        <v>2016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 t="s">
        <v>8317</v>
      </c>
      <c r="P2390" s="9" t="s">
        <v>8318</v>
      </c>
      <c r="Q2390" s="9">
        <f t="shared" si="111"/>
        <v>16450.811805555557</v>
      </c>
      <c r="R2390" s="9">
        <f t="shared" si="112"/>
        <v>41989.853692129633</v>
      </c>
      <c r="S2390">
        <f t="shared" si="113"/>
        <v>2014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 t="s">
        <v>8317</v>
      </c>
      <c r="P2391" s="9" t="s">
        <v>8318</v>
      </c>
      <c r="Q2391" s="9">
        <f t="shared" si="111"/>
        <v>16641.915972222221</v>
      </c>
      <c r="R2391" s="9">
        <f t="shared" si="112"/>
        <v>42179.653379629628</v>
      </c>
      <c r="S2391">
        <f t="shared" si="113"/>
        <v>2015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 t="s">
        <v>8317</v>
      </c>
      <c r="P2392" s="9" t="s">
        <v>8318</v>
      </c>
      <c r="Q2392" s="9">
        <f t="shared" si="111"/>
        <v>16439.262314814816</v>
      </c>
      <c r="R2392" s="9">
        <f t="shared" si="112"/>
        <v>41968.262314814812</v>
      </c>
      <c r="S2392">
        <f t="shared" si="113"/>
        <v>2014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 t="s">
        <v>8317</v>
      </c>
      <c r="P2393" s="9" t="s">
        <v>8318</v>
      </c>
      <c r="Q2393" s="9">
        <f t="shared" si="111"/>
        <v>16525.752824074076</v>
      </c>
      <c r="R2393" s="9">
        <f t="shared" si="112"/>
        <v>42064.794490740736</v>
      </c>
      <c r="S2393">
        <f t="shared" si="113"/>
        <v>2015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 t="s">
        <v>8317</v>
      </c>
      <c r="P2394" s="9" t="s">
        <v>8318</v>
      </c>
      <c r="Q2394" s="9">
        <f t="shared" si="111"/>
        <v>16737.120636574073</v>
      </c>
      <c r="R2394" s="9">
        <f t="shared" si="112"/>
        <v>42276.120636574073</v>
      </c>
      <c r="S2394">
        <f t="shared" si="113"/>
        <v>2015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 t="s">
        <v>8317</v>
      </c>
      <c r="P2395" s="9" t="s">
        <v>8318</v>
      </c>
      <c r="Q2395" s="9">
        <f t="shared" si="111"/>
        <v>16655.648344907408</v>
      </c>
      <c r="R2395" s="9">
        <f t="shared" si="112"/>
        <v>42194.648344907408</v>
      </c>
      <c r="S2395">
        <f t="shared" si="113"/>
        <v>2015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 t="s">
        <v>8317</v>
      </c>
      <c r="P2396" s="9" t="s">
        <v>8318</v>
      </c>
      <c r="Q2396" s="9">
        <f t="shared" si="111"/>
        <v>16492.362187499999</v>
      </c>
      <c r="R2396" s="9">
        <f t="shared" si="112"/>
        <v>42031.362187499995</v>
      </c>
      <c r="S2396">
        <f t="shared" si="113"/>
        <v>2015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 t="s">
        <v>8317</v>
      </c>
      <c r="P2397" s="9" t="s">
        <v>8318</v>
      </c>
      <c r="Q2397" s="9">
        <f t="shared" si="111"/>
        <v>17176.372916666667</v>
      </c>
      <c r="R2397" s="9">
        <f t="shared" si="112"/>
        <v>42717.121377314819</v>
      </c>
      <c r="S2397">
        <f t="shared" si="113"/>
        <v>2016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 t="s">
        <v>8317</v>
      </c>
      <c r="P2398" s="9" t="s">
        <v>8318</v>
      </c>
      <c r="Q2398" s="9">
        <f t="shared" si="111"/>
        <v>16723.849050925925</v>
      </c>
      <c r="R2398" s="9">
        <f t="shared" si="112"/>
        <v>42262.849050925928</v>
      </c>
      <c r="S2398">
        <f t="shared" si="113"/>
        <v>2015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 t="s">
        <v>8317</v>
      </c>
      <c r="P2399" s="9" t="s">
        <v>8318</v>
      </c>
      <c r="Q2399" s="9">
        <f t="shared" si="111"/>
        <v>16437.884907407406</v>
      </c>
      <c r="R2399" s="9">
        <f t="shared" si="112"/>
        <v>41976.88490740741</v>
      </c>
      <c r="S2399">
        <f t="shared" si="113"/>
        <v>2014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 t="s">
        <v>8317</v>
      </c>
      <c r="P2400" s="9" t="s">
        <v>8318</v>
      </c>
      <c r="Q2400" s="9">
        <f t="shared" si="111"/>
        <v>16618.916481481483</v>
      </c>
      <c r="R2400" s="9">
        <f t="shared" si="112"/>
        <v>42157.916481481487</v>
      </c>
      <c r="S2400">
        <f t="shared" si="113"/>
        <v>2015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 t="s">
        <v>8317</v>
      </c>
      <c r="P2401" s="9" t="s">
        <v>8318</v>
      </c>
      <c r="Q2401" s="9">
        <f t="shared" si="111"/>
        <v>16422.853078703705</v>
      </c>
      <c r="R2401" s="9">
        <f t="shared" si="112"/>
        <v>41956.853078703702</v>
      </c>
      <c r="S2401">
        <f t="shared" si="113"/>
        <v>2014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 t="s">
        <v>8317</v>
      </c>
      <c r="P2402" s="9" t="s">
        <v>8318</v>
      </c>
      <c r="Q2402" s="9">
        <f t="shared" si="111"/>
        <v>16905.268101851852</v>
      </c>
      <c r="R2402" s="9">
        <f t="shared" si="112"/>
        <v>42444.268101851849</v>
      </c>
      <c r="S2402">
        <f t="shared" si="113"/>
        <v>2016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 t="s">
        <v>8334</v>
      </c>
      <c r="P2403" s="9" t="s">
        <v>8335</v>
      </c>
      <c r="Q2403" s="9">
        <f t="shared" si="111"/>
        <v>16865.822870370372</v>
      </c>
      <c r="R2403" s="9">
        <f t="shared" si="112"/>
        <v>42374.822870370372</v>
      </c>
      <c r="S2403">
        <f t="shared" si="113"/>
        <v>2016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 t="s">
        <v>8334</v>
      </c>
      <c r="P2404" s="9" t="s">
        <v>8335</v>
      </c>
      <c r="Q2404" s="9">
        <f t="shared" si="111"/>
        <v>16568.679756944446</v>
      </c>
      <c r="R2404" s="9">
        <f t="shared" si="112"/>
        <v>42107.679756944446</v>
      </c>
      <c r="S2404">
        <f t="shared" si="113"/>
        <v>2015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 t="s">
        <v>8334</v>
      </c>
      <c r="P2405" s="9" t="s">
        <v>8335</v>
      </c>
      <c r="Q2405" s="9">
        <f t="shared" si="111"/>
        <v>16890.840949074071</v>
      </c>
      <c r="R2405" s="9">
        <f t="shared" si="112"/>
        <v>42399.882615740738</v>
      </c>
      <c r="S2405">
        <f t="shared" si="113"/>
        <v>2016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 t="s">
        <v>8334</v>
      </c>
      <c r="P2406" s="9" t="s">
        <v>8335</v>
      </c>
      <c r="Q2406" s="9">
        <f t="shared" si="111"/>
        <v>16803.039432870373</v>
      </c>
      <c r="R2406" s="9">
        <f t="shared" si="112"/>
        <v>42342.03943287037</v>
      </c>
      <c r="S2406">
        <f t="shared" si="113"/>
        <v>2015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 t="s">
        <v>8334</v>
      </c>
      <c r="P2407" s="9" t="s">
        <v>8335</v>
      </c>
      <c r="Q2407" s="9">
        <f t="shared" si="111"/>
        <v>17047.585358796296</v>
      </c>
      <c r="R2407" s="9">
        <f t="shared" si="112"/>
        <v>42595.585358796292</v>
      </c>
      <c r="S2407">
        <f t="shared" si="113"/>
        <v>2016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 t="s">
        <v>8334</v>
      </c>
      <c r="P2408" s="9" t="s">
        <v>8335</v>
      </c>
      <c r="Q2408" s="9">
        <f t="shared" si="111"/>
        <v>16454.110995370367</v>
      </c>
      <c r="R2408" s="9">
        <f t="shared" si="112"/>
        <v>41983.110995370371</v>
      </c>
      <c r="S2408">
        <f t="shared" si="113"/>
        <v>2014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 t="s">
        <v>8334</v>
      </c>
      <c r="P2409" s="9" t="s">
        <v>8335</v>
      </c>
      <c r="Q2409" s="9">
        <f t="shared" si="111"/>
        <v>16536.25</v>
      </c>
      <c r="R2409" s="9">
        <f t="shared" si="112"/>
        <v>42082.575555555552</v>
      </c>
      <c r="S2409">
        <f t="shared" si="113"/>
        <v>2015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 t="s">
        <v>8334</v>
      </c>
      <c r="P2410" s="9" t="s">
        <v>8335</v>
      </c>
      <c r="Q2410" s="9">
        <f t="shared" si="111"/>
        <v>16380.182372685185</v>
      </c>
      <c r="R2410" s="9">
        <f t="shared" si="112"/>
        <v>41919.140706018516</v>
      </c>
      <c r="S2410">
        <f t="shared" si="113"/>
        <v>2014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 t="s">
        <v>8334</v>
      </c>
      <c r="P2411" s="9" t="s">
        <v>8335</v>
      </c>
      <c r="Q2411" s="9">
        <f t="shared" si="111"/>
        <v>16665.875868055555</v>
      </c>
      <c r="R2411" s="9">
        <f t="shared" si="112"/>
        <v>42204.875868055555</v>
      </c>
      <c r="S2411">
        <f t="shared" si="113"/>
        <v>2015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 t="s">
        <v>8334</v>
      </c>
      <c r="P2412" s="9" t="s">
        <v>8335</v>
      </c>
      <c r="Q2412" s="9">
        <f t="shared" si="111"/>
        <v>16685.408275462964</v>
      </c>
      <c r="R2412" s="9">
        <f t="shared" si="112"/>
        <v>42224.408275462964</v>
      </c>
      <c r="S2412">
        <f t="shared" si="113"/>
        <v>2015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 t="s">
        <v>8334</v>
      </c>
      <c r="P2413" s="9" t="s">
        <v>8335</v>
      </c>
      <c r="Q2413" s="9">
        <f t="shared" si="111"/>
        <v>16672.732430555556</v>
      </c>
      <c r="R2413" s="9">
        <f t="shared" si="112"/>
        <v>42211.732430555552</v>
      </c>
      <c r="S2413">
        <f t="shared" si="113"/>
        <v>2015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 t="s">
        <v>8334</v>
      </c>
      <c r="P2414" s="9" t="s">
        <v>8335</v>
      </c>
      <c r="Q2414" s="9">
        <f t="shared" si="111"/>
        <v>17131.778622685186</v>
      </c>
      <c r="R2414" s="9">
        <f t="shared" si="112"/>
        <v>42655.736956018518</v>
      </c>
      <c r="S2414">
        <f t="shared" si="113"/>
        <v>2016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 t="s">
        <v>8334</v>
      </c>
      <c r="P2415" s="9" t="s">
        <v>8335</v>
      </c>
      <c r="Q2415" s="9">
        <f t="shared" si="111"/>
        <v>16221.979166666666</v>
      </c>
      <c r="R2415" s="9">
        <f t="shared" si="112"/>
        <v>41760.10974537037</v>
      </c>
      <c r="S2415">
        <f t="shared" si="113"/>
        <v>2014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 t="s">
        <v>8334</v>
      </c>
      <c r="P2416" s="9" t="s">
        <v>8335</v>
      </c>
      <c r="Q2416" s="9">
        <f t="shared" si="111"/>
        <v>16669.165972222221</v>
      </c>
      <c r="R2416" s="9">
        <f t="shared" si="112"/>
        <v>42198.695138888885</v>
      </c>
      <c r="S2416">
        <f t="shared" si="113"/>
        <v>2015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 t="s">
        <v>8334</v>
      </c>
      <c r="P2417" s="9" t="s">
        <v>8335</v>
      </c>
      <c r="Q2417" s="9">
        <f t="shared" si="111"/>
        <v>16997.862800925926</v>
      </c>
      <c r="R2417" s="9">
        <f t="shared" si="112"/>
        <v>42536.862800925926</v>
      </c>
      <c r="S2417">
        <f t="shared" si="113"/>
        <v>2016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 t="s">
        <v>8334</v>
      </c>
      <c r="P2418" s="9" t="s">
        <v>8335</v>
      </c>
      <c r="Q2418" s="9">
        <f t="shared" si="111"/>
        <v>16508.625</v>
      </c>
      <c r="R2418" s="9">
        <f t="shared" si="112"/>
        <v>42019.737766203703</v>
      </c>
      <c r="S2418">
        <f t="shared" si="113"/>
        <v>2015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 t="s">
        <v>8334</v>
      </c>
      <c r="P2419" s="9" t="s">
        <v>8335</v>
      </c>
      <c r="Q2419" s="9">
        <f t="shared" si="111"/>
        <v>16292.884108796296</v>
      </c>
      <c r="R2419" s="9">
        <f t="shared" si="112"/>
        <v>41831.884108796294</v>
      </c>
      <c r="S2419">
        <f t="shared" si="113"/>
        <v>2014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 t="s">
        <v>8334</v>
      </c>
      <c r="P2420" s="9" t="s">
        <v>8335</v>
      </c>
      <c r="Q2420" s="9">
        <f t="shared" si="111"/>
        <v>16518.815324074076</v>
      </c>
      <c r="R2420" s="9">
        <f t="shared" si="112"/>
        <v>42027.856990740736</v>
      </c>
      <c r="S2420">
        <f t="shared" si="113"/>
        <v>2015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 t="s">
        <v>8334</v>
      </c>
      <c r="P2421" s="9" t="s">
        <v>8335</v>
      </c>
      <c r="Q2421" s="9">
        <f t="shared" si="111"/>
        <v>16484.738298611108</v>
      </c>
      <c r="R2421" s="9">
        <f t="shared" si="112"/>
        <v>41993.738298611104</v>
      </c>
      <c r="S2421">
        <f t="shared" si="113"/>
        <v>2014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 t="s">
        <v>8334</v>
      </c>
      <c r="P2422" s="9" t="s">
        <v>8335</v>
      </c>
      <c r="Q2422" s="9">
        <f t="shared" si="111"/>
        <v>16384.070543981481</v>
      </c>
      <c r="R2422" s="9">
        <f t="shared" si="112"/>
        <v>41893.028877314813</v>
      </c>
      <c r="S2422">
        <f t="shared" si="113"/>
        <v>2014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 t="s">
        <v>8334</v>
      </c>
      <c r="P2423" s="9" t="s">
        <v>8335</v>
      </c>
      <c r="Q2423" s="9">
        <f t="shared" si="111"/>
        <v>16487.687453703704</v>
      </c>
      <c r="R2423" s="9">
        <f t="shared" si="112"/>
        <v>42026.687453703707</v>
      </c>
      <c r="S2423">
        <f t="shared" si="113"/>
        <v>2015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 t="s">
        <v>8334</v>
      </c>
      <c r="P2424" s="9" t="s">
        <v>8335</v>
      </c>
      <c r="Q2424" s="9">
        <f t="shared" si="111"/>
        <v>16505.683287037038</v>
      </c>
      <c r="R2424" s="9">
        <f t="shared" si="112"/>
        <v>42044.724953703699</v>
      </c>
      <c r="S2424">
        <f t="shared" si="113"/>
        <v>2015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 t="s">
        <v>8334</v>
      </c>
      <c r="P2425" s="9" t="s">
        <v>8335</v>
      </c>
      <c r="Q2425" s="9">
        <f t="shared" si="111"/>
        <v>16435.704745370367</v>
      </c>
      <c r="R2425" s="9">
        <f t="shared" si="112"/>
        <v>41974.704745370371</v>
      </c>
      <c r="S2425">
        <f t="shared" si="113"/>
        <v>2014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 t="s">
        <v>8334</v>
      </c>
      <c r="P2426" s="9" t="s">
        <v>8335</v>
      </c>
      <c r="Q2426" s="9">
        <f t="shared" si="111"/>
        <v>16370.892453703704</v>
      </c>
      <c r="R2426" s="9">
        <f t="shared" si="112"/>
        <v>41909.892453703702</v>
      </c>
      <c r="S2426">
        <f t="shared" si="113"/>
        <v>2014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 t="s">
        <v>8334</v>
      </c>
      <c r="P2427" s="9" t="s">
        <v>8335</v>
      </c>
      <c r="Q2427" s="9">
        <f t="shared" si="111"/>
        <v>16948.919444444444</v>
      </c>
      <c r="R2427" s="9">
        <f t="shared" si="112"/>
        <v>42502.913761574076</v>
      </c>
      <c r="S2427">
        <f t="shared" si="113"/>
        <v>2016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 t="s">
        <v>8334</v>
      </c>
      <c r="P2428" s="9" t="s">
        <v>8335</v>
      </c>
      <c r="Q2428" s="9">
        <f t="shared" si="111"/>
        <v>16655.170046296294</v>
      </c>
      <c r="R2428" s="9">
        <f t="shared" si="112"/>
        <v>42164.170046296291</v>
      </c>
      <c r="S2428">
        <f t="shared" si="113"/>
        <v>2015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 t="s">
        <v>8334</v>
      </c>
      <c r="P2429" s="9" t="s">
        <v>8335</v>
      </c>
      <c r="Q2429" s="9">
        <f t="shared" si="111"/>
        <v>16883.277002314815</v>
      </c>
      <c r="R2429" s="9">
        <f t="shared" si="112"/>
        <v>42412.318668981476</v>
      </c>
      <c r="S2429">
        <f t="shared" si="113"/>
        <v>2016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 t="s">
        <v>8334</v>
      </c>
      <c r="P2430" s="9" t="s">
        <v>8335</v>
      </c>
      <c r="Q2430" s="9">
        <f t="shared" si="111"/>
        <v>16506.742488425927</v>
      </c>
      <c r="R2430" s="9">
        <f t="shared" si="112"/>
        <v>42045.784155092595</v>
      </c>
      <c r="S2430">
        <f t="shared" si="113"/>
        <v>2015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 t="s">
        <v>8334</v>
      </c>
      <c r="P2431" s="9" t="s">
        <v>8335</v>
      </c>
      <c r="Q2431" s="9">
        <f t="shared" si="111"/>
        <v>17202.697222222221</v>
      </c>
      <c r="R2431" s="9">
        <f t="shared" si="112"/>
        <v>42734.879236111112</v>
      </c>
      <c r="S2431">
        <f t="shared" si="113"/>
        <v>2016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 t="s">
        <v>8334</v>
      </c>
      <c r="P2432" s="9" t="s">
        <v>8335</v>
      </c>
      <c r="Q2432" s="9">
        <f t="shared" si="111"/>
        <v>16843.130833333333</v>
      </c>
      <c r="R2432" s="9">
        <f t="shared" si="112"/>
        <v>42382.130833333329</v>
      </c>
      <c r="S2432">
        <f t="shared" si="113"/>
        <v>2016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 t="s">
        <v>8334</v>
      </c>
      <c r="P2433" s="9" t="s">
        <v>8335</v>
      </c>
      <c r="Q2433" s="9">
        <f t="shared" si="111"/>
        <v>16980.099687500002</v>
      </c>
      <c r="R2433" s="9">
        <f t="shared" si="112"/>
        <v>42489.099687499998</v>
      </c>
      <c r="S2433">
        <f t="shared" si="113"/>
        <v>2016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 t="s">
        <v>8334</v>
      </c>
      <c r="P2434" s="9" t="s">
        <v>8335</v>
      </c>
      <c r="Q2434" s="9">
        <f t="shared" si="111"/>
        <v>16502.218715277777</v>
      </c>
      <c r="R2434" s="9">
        <f t="shared" si="112"/>
        <v>42041.218715277777</v>
      </c>
      <c r="S2434">
        <f t="shared" si="113"/>
        <v>2015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 t="s">
        <v>8334</v>
      </c>
      <c r="P2435" s="9" t="s">
        <v>8335</v>
      </c>
      <c r="Q2435" s="9">
        <f t="shared" ref="Q2435:Q2498" si="114">(((I2435/60)/60)/24)</f>
        <v>16858.89980324074</v>
      </c>
      <c r="R2435" s="9">
        <f t="shared" ref="R2435:R2498" si="115">(((J2435/60)/60)/24)+DATE(1970,1,1)</f>
        <v>42397.89980324074</v>
      </c>
      <c r="S2435">
        <f t="shared" ref="S2435:S2498" si="116">YEAR(R2435)</f>
        <v>2016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 t="s">
        <v>8334</v>
      </c>
      <c r="P2436" s="9" t="s">
        <v>8335</v>
      </c>
      <c r="Q2436" s="9">
        <f t="shared" si="114"/>
        <v>16651.186041666664</v>
      </c>
      <c r="R2436" s="9">
        <f t="shared" si="115"/>
        <v>42180.18604166666</v>
      </c>
      <c r="S2436">
        <f t="shared" si="116"/>
        <v>2015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 t="s">
        <v>8334</v>
      </c>
      <c r="P2437" s="9" t="s">
        <v>8335</v>
      </c>
      <c r="Q2437" s="9">
        <f t="shared" si="114"/>
        <v>16713.277615740739</v>
      </c>
      <c r="R2437" s="9">
        <f t="shared" si="115"/>
        <v>42252.277615740735</v>
      </c>
      <c r="S2437">
        <f t="shared" si="116"/>
        <v>2015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 t="s">
        <v>8334</v>
      </c>
      <c r="P2438" s="9" t="s">
        <v>8335</v>
      </c>
      <c r="Q2438" s="9">
        <f t="shared" si="114"/>
        <v>16829.615393518518</v>
      </c>
      <c r="R2438" s="9">
        <f t="shared" si="115"/>
        <v>42338.615393518514</v>
      </c>
      <c r="S2438">
        <f t="shared" si="116"/>
        <v>2015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 t="s">
        <v>8334</v>
      </c>
      <c r="P2439" s="9" t="s">
        <v>8335</v>
      </c>
      <c r="Q2439" s="9">
        <f t="shared" si="114"/>
        <v>16511.75</v>
      </c>
      <c r="R2439" s="9">
        <f t="shared" si="115"/>
        <v>42031.965138888889</v>
      </c>
      <c r="S2439">
        <f t="shared" si="116"/>
        <v>2015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 t="s">
        <v>8334</v>
      </c>
      <c r="P2440" s="9" t="s">
        <v>8335</v>
      </c>
      <c r="Q2440" s="9">
        <f t="shared" si="114"/>
        <v>16776.956736111111</v>
      </c>
      <c r="R2440" s="9">
        <f t="shared" si="115"/>
        <v>42285.91506944444</v>
      </c>
      <c r="S2440">
        <f t="shared" si="116"/>
        <v>2015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 t="s">
        <v>8334</v>
      </c>
      <c r="P2441" s="9" t="s">
        <v>8335</v>
      </c>
      <c r="Q2441" s="9">
        <f t="shared" si="114"/>
        <v>16726.818622685187</v>
      </c>
      <c r="R2441" s="9">
        <f t="shared" si="115"/>
        <v>42265.818622685183</v>
      </c>
      <c r="S2441">
        <f t="shared" si="116"/>
        <v>2015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 t="s">
        <v>8334</v>
      </c>
      <c r="P2442" s="9" t="s">
        <v>8335</v>
      </c>
      <c r="Q2442" s="9">
        <f t="shared" si="114"/>
        <v>16844.899456018517</v>
      </c>
      <c r="R2442" s="9">
        <f t="shared" si="115"/>
        <v>42383.899456018517</v>
      </c>
      <c r="S2442">
        <f t="shared" si="116"/>
        <v>2016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 t="s">
        <v>8334</v>
      </c>
      <c r="P2443" s="9" t="s">
        <v>8350</v>
      </c>
      <c r="Q2443" s="9">
        <f t="shared" si="114"/>
        <v>16639.207638888889</v>
      </c>
      <c r="R2443" s="9">
        <f t="shared" si="115"/>
        <v>42187.125625000001</v>
      </c>
      <c r="S2443">
        <f t="shared" si="116"/>
        <v>2015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 t="s">
        <v>8334</v>
      </c>
      <c r="P2444" s="9" t="s">
        <v>8350</v>
      </c>
      <c r="Q2444" s="9">
        <f t="shared" si="114"/>
        <v>16513.625324074073</v>
      </c>
      <c r="R2444" s="9">
        <f t="shared" si="115"/>
        <v>42052.666990740734</v>
      </c>
      <c r="S2444">
        <f t="shared" si="116"/>
        <v>2015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 t="s">
        <v>8334</v>
      </c>
      <c r="P2445" s="9" t="s">
        <v>8350</v>
      </c>
      <c r="Q2445" s="9">
        <f t="shared" si="114"/>
        <v>16297.625254629631</v>
      </c>
      <c r="R2445" s="9">
        <f t="shared" si="115"/>
        <v>41836.625254629631</v>
      </c>
      <c r="S2445">
        <f t="shared" si="116"/>
        <v>2014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 t="s">
        <v>8334</v>
      </c>
      <c r="P2446" s="9" t="s">
        <v>8350</v>
      </c>
      <c r="Q2446" s="9">
        <f t="shared" si="114"/>
        <v>16946.754525462962</v>
      </c>
      <c r="R2446" s="9">
        <f t="shared" si="115"/>
        <v>42485.754525462966</v>
      </c>
      <c r="S2446">
        <f t="shared" si="116"/>
        <v>2016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 t="s">
        <v>8334</v>
      </c>
      <c r="P2447" s="9" t="s">
        <v>8350</v>
      </c>
      <c r="Q2447" s="9">
        <f t="shared" si="114"/>
        <v>16704.190057870372</v>
      </c>
      <c r="R2447" s="9">
        <f t="shared" si="115"/>
        <v>42243.190057870372</v>
      </c>
      <c r="S2447">
        <f t="shared" si="116"/>
        <v>2015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 t="s">
        <v>8334</v>
      </c>
      <c r="P2448" s="9" t="s">
        <v>8350</v>
      </c>
      <c r="Q2448" s="9">
        <f t="shared" si="114"/>
        <v>17131.644340277777</v>
      </c>
      <c r="R2448" s="9">
        <f t="shared" si="115"/>
        <v>42670.602673611109</v>
      </c>
      <c r="S2448">
        <f t="shared" si="116"/>
        <v>2016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 t="s">
        <v>8334</v>
      </c>
      <c r="P2449" s="9" t="s">
        <v>8350</v>
      </c>
      <c r="Q2449" s="9">
        <f t="shared" si="114"/>
        <v>17117.166666666668</v>
      </c>
      <c r="R2449" s="9">
        <f t="shared" si="115"/>
        <v>42654.469826388886</v>
      </c>
      <c r="S2449">
        <f t="shared" si="116"/>
        <v>2016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 t="s">
        <v>8334</v>
      </c>
      <c r="P2450" s="9" t="s">
        <v>8350</v>
      </c>
      <c r="Q2450" s="9">
        <f t="shared" si="114"/>
        <v>17044.233333333334</v>
      </c>
      <c r="R2450" s="9">
        <f t="shared" si="115"/>
        <v>42607.316122685181</v>
      </c>
      <c r="S2450">
        <f t="shared" si="116"/>
        <v>2016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 t="s">
        <v>8334</v>
      </c>
      <c r="P2451" s="9" t="s">
        <v>8350</v>
      </c>
      <c r="Q2451" s="9">
        <f t="shared" si="114"/>
        <v>16404.184201388889</v>
      </c>
      <c r="R2451" s="9">
        <f t="shared" si="115"/>
        <v>41943.142534722225</v>
      </c>
      <c r="S2451">
        <f t="shared" si="116"/>
        <v>2014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 t="s">
        <v>8334</v>
      </c>
      <c r="P2452" s="9" t="s">
        <v>8350</v>
      </c>
      <c r="Q2452" s="9">
        <f t="shared" si="114"/>
        <v>16371.13263888889</v>
      </c>
      <c r="R2452" s="9">
        <f t="shared" si="115"/>
        <v>41902.07240740741</v>
      </c>
      <c r="S2452">
        <f t="shared" si="116"/>
        <v>2014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 t="s">
        <v>8334</v>
      </c>
      <c r="P2453" s="9" t="s">
        <v>8350</v>
      </c>
      <c r="Q2453" s="9">
        <f t="shared" si="114"/>
        <v>17230.908449074075</v>
      </c>
      <c r="R2453" s="9">
        <f t="shared" si="115"/>
        <v>42779.908449074079</v>
      </c>
      <c r="S2453">
        <f t="shared" si="116"/>
        <v>2017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 t="s">
        <v>8334</v>
      </c>
      <c r="P2454" s="9" t="s">
        <v>8350</v>
      </c>
      <c r="Q2454" s="9">
        <f t="shared" si="114"/>
        <v>16798.958333333332</v>
      </c>
      <c r="R2454" s="9">
        <f t="shared" si="115"/>
        <v>42338.84375</v>
      </c>
      <c r="S2454">
        <f t="shared" si="116"/>
        <v>2015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 t="s">
        <v>8334</v>
      </c>
      <c r="P2455" s="9" t="s">
        <v>8350</v>
      </c>
      <c r="Q2455" s="9">
        <f t="shared" si="114"/>
        <v>17199.692233796297</v>
      </c>
      <c r="R2455" s="9">
        <f t="shared" si="115"/>
        <v>42738.692233796297</v>
      </c>
      <c r="S2455">
        <f t="shared" si="116"/>
        <v>2017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 t="s">
        <v>8334</v>
      </c>
      <c r="P2456" s="9" t="s">
        <v>8350</v>
      </c>
      <c r="Q2456" s="9">
        <f t="shared" si="114"/>
        <v>17236.201481481479</v>
      </c>
      <c r="R2456" s="9">
        <f t="shared" si="115"/>
        <v>42770.201481481476</v>
      </c>
      <c r="S2456">
        <f t="shared" si="116"/>
        <v>2017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 t="s">
        <v>8334</v>
      </c>
      <c r="P2457" s="9" t="s">
        <v>8350</v>
      </c>
      <c r="Q2457" s="9">
        <f t="shared" si="114"/>
        <v>16911.781828703704</v>
      </c>
      <c r="R2457" s="9">
        <f t="shared" si="115"/>
        <v>42452.781828703708</v>
      </c>
      <c r="S2457">
        <f t="shared" si="116"/>
        <v>2016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 t="s">
        <v>8334</v>
      </c>
      <c r="P2458" s="9" t="s">
        <v>8350</v>
      </c>
      <c r="Q2458" s="9">
        <f t="shared" si="114"/>
        <v>17222.961099537039</v>
      </c>
      <c r="R2458" s="9">
        <f t="shared" si="115"/>
        <v>42761.961099537039</v>
      </c>
      <c r="S2458">
        <f t="shared" si="116"/>
        <v>2017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 t="s">
        <v>8334</v>
      </c>
      <c r="P2459" s="9" t="s">
        <v>8350</v>
      </c>
      <c r="Q2459" s="9">
        <f t="shared" si="114"/>
        <v>16884.560833333333</v>
      </c>
      <c r="R2459" s="9">
        <f t="shared" si="115"/>
        <v>42423.602500000001</v>
      </c>
      <c r="S2459">
        <f t="shared" si="116"/>
        <v>2016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 t="s">
        <v>8334</v>
      </c>
      <c r="P2460" s="9" t="s">
        <v>8350</v>
      </c>
      <c r="Q2460" s="9">
        <f t="shared" si="114"/>
        <v>16961.791666666668</v>
      </c>
      <c r="R2460" s="9">
        <f t="shared" si="115"/>
        <v>42495.871736111112</v>
      </c>
      <c r="S2460">
        <f t="shared" si="116"/>
        <v>2016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 t="s">
        <v>8334</v>
      </c>
      <c r="P2461" s="9" t="s">
        <v>8350</v>
      </c>
      <c r="Q2461" s="9">
        <f t="shared" si="114"/>
        <v>16883.595891203702</v>
      </c>
      <c r="R2461" s="9">
        <f t="shared" si="115"/>
        <v>42407.637557870374</v>
      </c>
      <c r="S2461">
        <f t="shared" si="116"/>
        <v>2016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 t="s">
        <v>8334</v>
      </c>
      <c r="P2462" s="9" t="s">
        <v>8350</v>
      </c>
      <c r="Q2462" s="9">
        <f t="shared" si="114"/>
        <v>17169.178472222222</v>
      </c>
      <c r="R2462" s="9">
        <f t="shared" si="115"/>
        <v>42704.187118055561</v>
      </c>
      <c r="S2462">
        <f t="shared" si="116"/>
        <v>2016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 t="s">
        <v>8323</v>
      </c>
      <c r="P2463" s="9" t="s">
        <v>8327</v>
      </c>
      <c r="Q2463" s="9">
        <f t="shared" si="114"/>
        <v>15248.125</v>
      </c>
      <c r="R2463" s="9">
        <f t="shared" si="115"/>
        <v>40784.012696759259</v>
      </c>
      <c r="S2463">
        <f t="shared" si="116"/>
        <v>2011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 t="s">
        <v>8323</v>
      </c>
      <c r="P2464" s="9" t="s">
        <v>8327</v>
      </c>
      <c r="Q2464" s="9">
        <f t="shared" si="114"/>
        <v>15540.186296296297</v>
      </c>
      <c r="R2464" s="9">
        <f t="shared" si="115"/>
        <v>41089.186296296299</v>
      </c>
      <c r="S2464">
        <f t="shared" si="116"/>
        <v>2012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 t="s">
        <v>8323</v>
      </c>
      <c r="P2465" s="9" t="s">
        <v>8327</v>
      </c>
      <c r="Q2465" s="9">
        <f t="shared" si="114"/>
        <v>15811.791666666666</v>
      </c>
      <c r="R2465" s="9">
        <f t="shared" si="115"/>
        <v>41341.111400462964</v>
      </c>
      <c r="S2465">
        <f t="shared" si="116"/>
        <v>2013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 t="s">
        <v>8323</v>
      </c>
      <c r="P2466" s="9" t="s">
        <v>8327</v>
      </c>
      <c r="Q2466" s="9">
        <f t="shared" si="114"/>
        <v>16708.811805555557</v>
      </c>
      <c r="R2466" s="9">
        <f t="shared" si="115"/>
        <v>42248.90042824074</v>
      </c>
      <c r="S2466">
        <f t="shared" si="116"/>
        <v>2015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 t="s">
        <v>8323</v>
      </c>
      <c r="P2467" s="9" t="s">
        <v>8327</v>
      </c>
      <c r="Q2467" s="9">
        <f t="shared" si="114"/>
        <v>15606.719305555556</v>
      </c>
      <c r="R2467" s="9">
        <f t="shared" si="115"/>
        <v>41145.719305555554</v>
      </c>
      <c r="S2467">
        <f t="shared" si="116"/>
        <v>2012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 t="s">
        <v>8323</v>
      </c>
      <c r="P2468" s="9" t="s">
        <v>8327</v>
      </c>
      <c r="Q2468" s="9">
        <f t="shared" si="114"/>
        <v>15834.102465277778</v>
      </c>
      <c r="R2468" s="9">
        <f t="shared" si="115"/>
        <v>41373.102465277778</v>
      </c>
      <c r="S2468">
        <f t="shared" si="116"/>
        <v>2013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 t="s">
        <v>8323</v>
      </c>
      <c r="P2469" s="9" t="s">
        <v>8327</v>
      </c>
      <c r="Q2469" s="9">
        <f t="shared" si="114"/>
        <v>15470.708333333334</v>
      </c>
      <c r="R2469" s="9">
        <f t="shared" si="115"/>
        <v>41025.874201388891</v>
      </c>
      <c r="S2469">
        <f t="shared" si="116"/>
        <v>2012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 t="s">
        <v>8323</v>
      </c>
      <c r="P2470" s="9" t="s">
        <v>8327</v>
      </c>
      <c r="Q2470" s="9">
        <f t="shared" si="114"/>
        <v>15641.208333333334</v>
      </c>
      <c r="R2470" s="9">
        <f t="shared" si="115"/>
        <v>41174.154178240737</v>
      </c>
      <c r="S2470">
        <f t="shared" si="116"/>
        <v>2012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 t="s">
        <v>8323</v>
      </c>
      <c r="P2471" s="9" t="s">
        <v>8327</v>
      </c>
      <c r="Q2471" s="9">
        <f t="shared" si="114"/>
        <v>15013.429733796294</v>
      </c>
      <c r="R2471" s="9">
        <f t="shared" si="115"/>
        <v>40557.429733796293</v>
      </c>
      <c r="S2471">
        <f t="shared" si="116"/>
        <v>2011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 t="s">
        <v>8323</v>
      </c>
      <c r="P2472" s="9" t="s">
        <v>8327</v>
      </c>
      <c r="Q2472" s="9">
        <f t="shared" si="114"/>
        <v>15484.074710648149</v>
      </c>
      <c r="R2472" s="9">
        <f t="shared" si="115"/>
        <v>41023.07471064815</v>
      </c>
      <c r="S2472">
        <f t="shared" si="116"/>
        <v>2012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 t="s">
        <v>8323</v>
      </c>
      <c r="P2473" s="9" t="s">
        <v>8327</v>
      </c>
      <c r="Q2473" s="9">
        <f t="shared" si="114"/>
        <v>15364.992962962962</v>
      </c>
      <c r="R2473" s="9">
        <f t="shared" si="115"/>
        <v>40893.992962962962</v>
      </c>
      <c r="S2473">
        <f t="shared" si="116"/>
        <v>2011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 t="s">
        <v>8323</v>
      </c>
      <c r="P2474" s="9" t="s">
        <v>8327</v>
      </c>
      <c r="Q2474" s="9">
        <f t="shared" si="114"/>
        <v>14856.043749999999</v>
      </c>
      <c r="R2474" s="9">
        <f t="shared" si="115"/>
        <v>40354.11550925926</v>
      </c>
      <c r="S2474">
        <f t="shared" si="116"/>
        <v>2010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 t="s">
        <v>8323</v>
      </c>
      <c r="P2475" s="9" t="s">
        <v>8327</v>
      </c>
      <c r="Q2475" s="9">
        <f t="shared" si="114"/>
        <v>15654.790150462963</v>
      </c>
      <c r="R2475" s="9">
        <f t="shared" si="115"/>
        <v>41193.748483796298</v>
      </c>
      <c r="S2475">
        <f t="shared" si="116"/>
        <v>2012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 t="s">
        <v>8323</v>
      </c>
      <c r="P2476" s="9" t="s">
        <v>8327</v>
      </c>
      <c r="Q2476" s="9">
        <f t="shared" si="114"/>
        <v>14893.011296296296</v>
      </c>
      <c r="R2476" s="9">
        <f t="shared" si="115"/>
        <v>40417.011296296296</v>
      </c>
      <c r="S2476">
        <f t="shared" si="116"/>
        <v>2010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 t="s">
        <v>8323</v>
      </c>
      <c r="P2477" s="9" t="s">
        <v>8327</v>
      </c>
      <c r="Q2477" s="9">
        <f t="shared" si="114"/>
        <v>14800.916666666666</v>
      </c>
      <c r="R2477" s="9">
        <f t="shared" si="115"/>
        <v>40310.287673611114</v>
      </c>
      <c r="S2477">
        <f t="shared" si="116"/>
        <v>2010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 t="s">
        <v>8323</v>
      </c>
      <c r="P2478" s="9" t="s">
        <v>8327</v>
      </c>
      <c r="Q2478" s="9">
        <f t="shared" si="114"/>
        <v>16377.370023148147</v>
      </c>
      <c r="R2478" s="9">
        <f t="shared" si="115"/>
        <v>41913.328356481477</v>
      </c>
      <c r="S2478">
        <f t="shared" si="116"/>
        <v>2014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 t="s">
        <v>8323</v>
      </c>
      <c r="P2479" s="9" t="s">
        <v>8327</v>
      </c>
      <c r="Q2479" s="9">
        <f t="shared" si="114"/>
        <v>15564.691493055556</v>
      </c>
      <c r="R2479" s="9">
        <f t="shared" si="115"/>
        <v>41088.691493055558</v>
      </c>
      <c r="S2479">
        <f t="shared" si="116"/>
        <v>2012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 t="s">
        <v>8323</v>
      </c>
      <c r="P2480" s="9" t="s">
        <v>8327</v>
      </c>
      <c r="Q2480" s="9">
        <f t="shared" si="114"/>
        <v>15718.950381944445</v>
      </c>
      <c r="R2480" s="9">
        <f t="shared" si="115"/>
        <v>41257.950381944444</v>
      </c>
      <c r="S2480">
        <f t="shared" si="116"/>
        <v>2012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 t="s">
        <v>8323</v>
      </c>
      <c r="P2481" s="9" t="s">
        <v>8327</v>
      </c>
      <c r="Q2481" s="9">
        <f t="shared" si="114"/>
        <v>15549.083333333334</v>
      </c>
      <c r="R2481" s="9">
        <f t="shared" si="115"/>
        <v>41107.726782407408</v>
      </c>
      <c r="S2481">
        <f t="shared" si="116"/>
        <v>2012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 t="s">
        <v>8323</v>
      </c>
      <c r="P2482" s="9" t="s">
        <v>8327</v>
      </c>
      <c r="Q2482" s="9">
        <f t="shared" si="114"/>
        <v>16718.936157407406</v>
      </c>
      <c r="R2482" s="9">
        <f t="shared" si="115"/>
        <v>42227.936157407406</v>
      </c>
      <c r="S2482">
        <f t="shared" si="116"/>
        <v>2015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 t="s">
        <v>8323</v>
      </c>
      <c r="P2483" s="9" t="s">
        <v>8327</v>
      </c>
      <c r="Q2483" s="9">
        <f t="shared" si="114"/>
        <v>15460.645925925926</v>
      </c>
      <c r="R2483" s="9">
        <f t="shared" si="115"/>
        <v>40999.645925925928</v>
      </c>
      <c r="S2483">
        <f t="shared" si="116"/>
        <v>2012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 t="s">
        <v>8323</v>
      </c>
      <c r="P2484" s="9" t="s">
        <v>8327</v>
      </c>
      <c r="Q2484" s="9">
        <f t="shared" si="114"/>
        <v>15187.782210648147</v>
      </c>
      <c r="R2484" s="9">
        <f t="shared" si="115"/>
        <v>40711.782210648147</v>
      </c>
      <c r="S2484">
        <f t="shared" si="116"/>
        <v>2011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 t="s">
        <v>8323</v>
      </c>
      <c r="P2485" s="9" t="s">
        <v>8327</v>
      </c>
      <c r="Q2485" s="9">
        <f t="shared" si="114"/>
        <v>15461.708368055557</v>
      </c>
      <c r="R2485" s="9">
        <f t="shared" si="115"/>
        <v>40970.750034722223</v>
      </c>
      <c r="S2485">
        <f t="shared" si="116"/>
        <v>2012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 t="s">
        <v>8323</v>
      </c>
      <c r="P2486" s="9" t="s">
        <v>8327</v>
      </c>
      <c r="Q2486" s="9">
        <f t="shared" si="114"/>
        <v>15232.916701388889</v>
      </c>
      <c r="R2486" s="9">
        <f t="shared" si="115"/>
        <v>40771.916701388887</v>
      </c>
      <c r="S2486">
        <f t="shared" si="116"/>
        <v>2011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 t="s">
        <v>8323</v>
      </c>
      <c r="P2487" s="9" t="s">
        <v>8327</v>
      </c>
      <c r="Q2487" s="9">
        <f t="shared" si="114"/>
        <v>15259.998599537037</v>
      </c>
      <c r="R2487" s="9">
        <f t="shared" si="115"/>
        <v>40793.998599537037</v>
      </c>
      <c r="S2487">
        <f t="shared" si="116"/>
        <v>2011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 t="s">
        <v>8323</v>
      </c>
      <c r="P2488" s="9" t="s">
        <v>8327</v>
      </c>
      <c r="Q2488" s="9">
        <f t="shared" si="114"/>
        <v>15452.708055555557</v>
      </c>
      <c r="R2488" s="9">
        <f t="shared" si="115"/>
        <v>40991.708055555559</v>
      </c>
      <c r="S2488">
        <f t="shared" si="116"/>
        <v>2012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 t="s">
        <v>8323</v>
      </c>
      <c r="P2489" s="9" t="s">
        <v>8327</v>
      </c>
      <c r="Q2489" s="9">
        <f t="shared" si="114"/>
        <v>15487.083298611111</v>
      </c>
      <c r="R2489" s="9">
        <f t="shared" si="115"/>
        <v>41026.083298611113</v>
      </c>
      <c r="S2489">
        <f t="shared" si="116"/>
        <v>2012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 t="s">
        <v>8323</v>
      </c>
      <c r="P2490" s="9" t="s">
        <v>8327</v>
      </c>
      <c r="Q2490" s="9">
        <f t="shared" si="114"/>
        <v>15294.674861111111</v>
      </c>
      <c r="R2490" s="9">
        <f t="shared" si="115"/>
        <v>40833.633194444446</v>
      </c>
      <c r="S2490">
        <f t="shared" si="116"/>
        <v>2011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 t="s">
        <v>8323</v>
      </c>
      <c r="P2491" s="9" t="s">
        <v>8327</v>
      </c>
      <c r="Q2491" s="9">
        <f t="shared" si="114"/>
        <v>15834.690266203705</v>
      </c>
      <c r="R2491" s="9">
        <f t="shared" si="115"/>
        <v>41373.690266203703</v>
      </c>
      <c r="S2491">
        <f t="shared" si="116"/>
        <v>2013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 t="s">
        <v>8323</v>
      </c>
      <c r="P2492" s="9" t="s">
        <v>8327</v>
      </c>
      <c r="Q2492" s="9">
        <f t="shared" si="114"/>
        <v>15514.22773148148</v>
      </c>
      <c r="R2492" s="9">
        <f t="shared" si="115"/>
        <v>41023.227731481478</v>
      </c>
      <c r="S2492">
        <f t="shared" si="116"/>
        <v>2012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 t="s">
        <v>8323</v>
      </c>
      <c r="P2493" s="9" t="s">
        <v>8327</v>
      </c>
      <c r="Q2493" s="9">
        <f t="shared" si="114"/>
        <v>14990.077083333332</v>
      </c>
      <c r="R2493" s="9">
        <f t="shared" si="115"/>
        <v>40542.839282407411</v>
      </c>
      <c r="S2493">
        <f t="shared" si="116"/>
        <v>2010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 t="s">
        <v>8323</v>
      </c>
      <c r="P2494" s="9" t="s">
        <v>8327</v>
      </c>
      <c r="Q2494" s="9">
        <f t="shared" si="114"/>
        <v>15507.415972222223</v>
      </c>
      <c r="R2494" s="9">
        <f t="shared" si="115"/>
        <v>41024.985972222225</v>
      </c>
      <c r="S2494">
        <f t="shared" si="116"/>
        <v>2012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 t="s">
        <v>8323</v>
      </c>
      <c r="P2495" s="9" t="s">
        <v>8327</v>
      </c>
      <c r="Q2495" s="9">
        <f t="shared" si="114"/>
        <v>15824.168287037035</v>
      </c>
      <c r="R2495" s="9">
        <f t="shared" si="115"/>
        <v>41348.168287037035</v>
      </c>
      <c r="S2495">
        <f t="shared" si="116"/>
        <v>2013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 t="s">
        <v>8323</v>
      </c>
      <c r="P2496" s="9" t="s">
        <v>8327</v>
      </c>
      <c r="Q2496" s="9">
        <f t="shared" si="114"/>
        <v>15483.645185185183</v>
      </c>
      <c r="R2496" s="9">
        <f t="shared" si="115"/>
        <v>41022.645185185182</v>
      </c>
      <c r="S2496">
        <f t="shared" si="116"/>
        <v>2012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 t="s">
        <v>8323</v>
      </c>
      <c r="P2497" s="9" t="s">
        <v>8327</v>
      </c>
      <c r="Q2497" s="9">
        <f t="shared" si="114"/>
        <v>15497.946469907409</v>
      </c>
      <c r="R2497" s="9">
        <f t="shared" si="115"/>
        <v>41036.946469907409</v>
      </c>
      <c r="S2497">
        <f t="shared" si="116"/>
        <v>2012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 t="s">
        <v>8323</v>
      </c>
      <c r="P2498" s="9" t="s">
        <v>8327</v>
      </c>
      <c r="Q2498" s="9">
        <f t="shared" si="114"/>
        <v>15793.954768518519</v>
      </c>
      <c r="R2498" s="9">
        <f t="shared" si="115"/>
        <v>41327.996435185189</v>
      </c>
      <c r="S2498">
        <f t="shared" si="116"/>
        <v>2013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 t="s">
        <v>8323</v>
      </c>
      <c r="P2499" s="9" t="s">
        <v>8327</v>
      </c>
      <c r="Q2499" s="9">
        <f t="shared" ref="Q2499:Q2562" si="117">(((I2499/60)/60)/24)</f>
        <v>15191.878912037037</v>
      </c>
      <c r="R2499" s="9">
        <f t="shared" ref="R2499:R2562" si="118">(((J2499/60)/60)/24)+DATE(1970,1,1)</f>
        <v>40730.878912037035</v>
      </c>
      <c r="S2499">
        <f t="shared" ref="S2499:S2562" si="119">YEAR(R2499)</f>
        <v>2011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 t="s">
        <v>8323</v>
      </c>
      <c r="P2500" s="9" t="s">
        <v>8327</v>
      </c>
      <c r="Q2500" s="9">
        <f t="shared" si="117"/>
        <v>16462.967442129629</v>
      </c>
      <c r="R2500" s="9">
        <f t="shared" si="118"/>
        <v>42017.967442129629</v>
      </c>
      <c r="S2500">
        <f t="shared" si="119"/>
        <v>2015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 t="s">
        <v>8323</v>
      </c>
      <c r="P2501" s="9" t="s">
        <v>8327</v>
      </c>
      <c r="Q2501" s="9">
        <f t="shared" si="117"/>
        <v>15705.75</v>
      </c>
      <c r="R2501" s="9">
        <f t="shared" si="118"/>
        <v>41226.648576388885</v>
      </c>
      <c r="S2501">
        <f t="shared" si="119"/>
        <v>2012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 t="s">
        <v>8323</v>
      </c>
      <c r="P2502" s="9" t="s">
        <v>8327</v>
      </c>
      <c r="Q2502" s="9">
        <f t="shared" si="117"/>
        <v>15514.772858796297</v>
      </c>
      <c r="R2502" s="9">
        <f t="shared" si="118"/>
        <v>41053.772858796299</v>
      </c>
      <c r="S2502">
        <f t="shared" si="119"/>
        <v>2012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 t="s">
        <v>8334</v>
      </c>
      <c r="P2503" s="9" t="s">
        <v>8351</v>
      </c>
      <c r="Q2503" s="9">
        <f t="shared" si="117"/>
        <v>16705.776666666665</v>
      </c>
      <c r="R2503" s="9">
        <f t="shared" si="118"/>
        <v>42244.776666666665</v>
      </c>
      <c r="S2503">
        <f t="shared" si="119"/>
        <v>2015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 t="s">
        <v>8334</v>
      </c>
      <c r="P2504" s="9" t="s">
        <v>8351</v>
      </c>
      <c r="Q2504" s="9">
        <f t="shared" si="117"/>
        <v>16334.825439814815</v>
      </c>
      <c r="R2504" s="9">
        <f t="shared" si="118"/>
        <v>41858.825439814813</v>
      </c>
      <c r="S2504">
        <f t="shared" si="119"/>
        <v>2014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 t="s">
        <v>8334</v>
      </c>
      <c r="P2505" s="9" t="s">
        <v>8351</v>
      </c>
      <c r="Q2505" s="9">
        <f t="shared" si="117"/>
        <v>16959.879166666666</v>
      </c>
      <c r="R2505" s="9">
        <f t="shared" si="118"/>
        <v>42498.899398148147</v>
      </c>
      <c r="S2505">
        <f t="shared" si="119"/>
        <v>2016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 t="s">
        <v>8334</v>
      </c>
      <c r="P2506" s="9" t="s">
        <v>8351</v>
      </c>
      <c r="Q2506" s="9">
        <f t="shared" si="117"/>
        <v>16389.057106481483</v>
      </c>
      <c r="R2506" s="9">
        <f t="shared" si="118"/>
        <v>41928.015439814815</v>
      </c>
      <c r="S2506">
        <f t="shared" si="119"/>
        <v>2014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 t="s">
        <v>8334</v>
      </c>
      <c r="P2507" s="9" t="s">
        <v>8351</v>
      </c>
      <c r="Q2507" s="9">
        <f t="shared" si="117"/>
        <v>16508.014074074072</v>
      </c>
      <c r="R2507" s="9">
        <f t="shared" si="118"/>
        <v>42047.05574074074</v>
      </c>
      <c r="S2507">
        <f t="shared" si="119"/>
        <v>2015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 t="s">
        <v>8334</v>
      </c>
      <c r="P2508" s="9" t="s">
        <v>8351</v>
      </c>
      <c r="Q2508" s="9">
        <f t="shared" si="117"/>
        <v>16711.875</v>
      </c>
      <c r="R2508" s="9">
        <f t="shared" si="118"/>
        <v>42258.297094907408</v>
      </c>
      <c r="S2508">
        <f t="shared" si="119"/>
        <v>2015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 t="s">
        <v>8334</v>
      </c>
      <c r="P2509" s="9" t="s">
        <v>8351</v>
      </c>
      <c r="Q2509" s="9">
        <f t="shared" si="117"/>
        <v>16566.07296296296</v>
      </c>
      <c r="R2509" s="9">
        <f t="shared" si="118"/>
        <v>42105.072962962964</v>
      </c>
      <c r="S2509">
        <f t="shared" si="119"/>
        <v>2015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 t="s">
        <v>8334</v>
      </c>
      <c r="P2510" s="9" t="s">
        <v>8351</v>
      </c>
      <c r="Q2510" s="9">
        <f t="shared" si="117"/>
        <v>16296.951782407406</v>
      </c>
      <c r="R2510" s="9">
        <f t="shared" si="118"/>
        <v>41835.951782407406</v>
      </c>
      <c r="S2510">
        <f t="shared" si="119"/>
        <v>2014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 t="s">
        <v>8334</v>
      </c>
      <c r="P2511" s="9" t="s">
        <v>8351</v>
      </c>
      <c r="Q2511" s="9">
        <f t="shared" si="117"/>
        <v>16545.767928240741</v>
      </c>
      <c r="R2511" s="9">
        <f t="shared" si="118"/>
        <v>42058.809594907405</v>
      </c>
      <c r="S2511">
        <f t="shared" si="119"/>
        <v>2015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 t="s">
        <v>8334</v>
      </c>
      <c r="P2512" s="9" t="s">
        <v>8351</v>
      </c>
      <c r="Q2512" s="9">
        <f t="shared" si="117"/>
        <v>16569.997361111109</v>
      </c>
      <c r="R2512" s="9">
        <f t="shared" si="118"/>
        <v>42078.997361111105</v>
      </c>
      <c r="S2512">
        <f t="shared" si="119"/>
        <v>2015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 t="s">
        <v>8334</v>
      </c>
      <c r="P2513" s="9" t="s">
        <v>8351</v>
      </c>
      <c r="Q2513" s="9">
        <f t="shared" si="117"/>
        <v>16832.446909722221</v>
      </c>
      <c r="R2513" s="9">
        <f t="shared" si="118"/>
        <v>42371.446909722217</v>
      </c>
      <c r="S2513">
        <f t="shared" si="119"/>
        <v>2016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 t="s">
        <v>8334</v>
      </c>
      <c r="P2514" s="9" t="s">
        <v>8351</v>
      </c>
      <c r="Q2514" s="9">
        <f t="shared" si="117"/>
        <v>16417.876863425925</v>
      </c>
      <c r="R2514" s="9">
        <f t="shared" si="118"/>
        <v>41971.876863425925</v>
      </c>
      <c r="S2514">
        <f t="shared" si="119"/>
        <v>2014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 t="s">
        <v>8334</v>
      </c>
      <c r="P2515" s="9" t="s">
        <v>8351</v>
      </c>
      <c r="Q2515" s="9">
        <f t="shared" si="117"/>
        <v>17223.00681712963</v>
      </c>
      <c r="R2515" s="9">
        <f t="shared" si="118"/>
        <v>42732.00681712963</v>
      </c>
      <c r="S2515">
        <f t="shared" si="119"/>
        <v>2016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 t="s">
        <v>8334</v>
      </c>
      <c r="P2516" s="9" t="s">
        <v>8351</v>
      </c>
      <c r="Q2516" s="9">
        <f t="shared" si="117"/>
        <v>16302.389780092593</v>
      </c>
      <c r="R2516" s="9">
        <f t="shared" si="118"/>
        <v>41854.389780092592</v>
      </c>
      <c r="S2516">
        <f t="shared" si="119"/>
        <v>2014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 t="s">
        <v>8334</v>
      </c>
      <c r="P2517" s="9" t="s">
        <v>8351</v>
      </c>
      <c r="Q2517" s="9">
        <f t="shared" si="117"/>
        <v>16488.839733796296</v>
      </c>
      <c r="R2517" s="9">
        <f t="shared" si="118"/>
        <v>42027.839733796296</v>
      </c>
      <c r="S2517">
        <f t="shared" si="119"/>
        <v>2015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 t="s">
        <v>8334</v>
      </c>
      <c r="P2518" s="9" t="s">
        <v>8351</v>
      </c>
      <c r="Q2518" s="9">
        <f t="shared" si="117"/>
        <v>16403.695046296296</v>
      </c>
      <c r="R2518" s="9">
        <f t="shared" si="118"/>
        <v>41942.653379629628</v>
      </c>
      <c r="S2518">
        <f t="shared" si="119"/>
        <v>2014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 t="s">
        <v>8334</v>
      </c>
      <c r="P2519" s="9" t="s">
        <v>8351</v>
      </c>
      <c r="Q2519" s="9">
        <f t="shared" si="117"/>
        <v>16513.760763888891</v>
      </c>
      <c r="R2519" s="9">
        <f t="shared" si="118"/>
        <v>42052.802430555559</v>
      </c>
      <c r="S2519">
        <f t="shared" si="119"/>
        <v>2015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 t="s">
        <v>8334</v>
      </c>
      <c r="P2520" s="9" t="s">
        <v>8351</v>
      </c>
      <c r="Q2520" s="9">
        <f t="shared" si="117"/>
        <v>16387.722546296296</v>
      </c>
      <c r="R2520" s="9">
        <f t="shared" si="118"/>
        <v>41926.680879629632</v>
      </c>
      <c r="S2520">
        <f t="shared" si="119"/>
        <v>2014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 t="s">
        <v>8334</v>
      </c>
      <c r="P2521" s="9" t="s">
        <v>8351</v>
      </c>
      <c r="Q2521" s="9">
        <f t="shared" si="117"/>
        <v>16270.155138888889</v>
      </c>
      <c r="R2521" s="9">
        <f t="shared" si="118"/>
        <v>41809.155138888891</v>
      </c>
      <c r="S2521">
        <f t="shared" si="119"/>
        <v>2014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 t="s">
        <v>8334</v>
      </c>
      <c r="P2522" s="9" t="s">
        <v>8351</v>
      </c>
      <c r="Q2522" s="9">
        <f t="shared" si="117"/>
        <v>17089.806249999998</v>
      </c>
      <c r="R2522" s="9">
        <f t="shared" si="118"/>
        <v>42612.600520833337</v>
      </c>
      <c r="S2522">
        <f t="shared" si="119"/>
        <v>2016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 t="s">
        <v>8323</v>
      </c>
      <c r="P2523" s="9" t="s">
        <v>8352</v>
      </c>
      <c r="Q2523" s="9">
        <f t="shared" si="117"/>
        <v>16721.967835648149</v>
      </c>
      <c r="R2523" s="9">
        <f t="shared" si="118"/>
        <v>42269.967835648145</v>
      </c>
      <c r="S2523">
        <f t="shared" si="119"/>
        <v>2015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 t="s">
        <v>8323</v>
      </c>
      <c r="P2524" s="9" t="s">
        <v>8352</v>
      </c>
      <c r="Q2524" s="9">
        <f t="shared" si="117"/>
        <v>16913.619444444445</v>
      </c>
      <c r="R2524" s="9">
        <f t="shared" si="118"/>
        <v>42460.573611111111</v>
      </c>
      <c r="S2524">
        <f t="shared" si="119"/>
        <v>2016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 t="s">
        <v>8323</v>
      </c>
      <c r="P2525" s="9" t="s">
        <v>8352</v>
      </c>
      <c r="Q2525" s="9">
        <f t="shared" si="117"/>
        <v>16392.017268518521</v>
      </c>
      <c r="R2525" s="9">
        <f t="shared" si="118"/>
        <v>41930.975601851853</v>
      </c>
      <c r="S2525">
        <f t="shared" si="119"/>
        <v>2014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 t="s">
        <v>8323</v>
      </c>
      <c r="P2526" s="9" t="s">
        <v>8352</v>
      </c>
      <c r="Q2526" s="9">
        <f t="shared" si="117"/>
        <v>16425.1875</v>
      </c>
      <c r="R2526" s="9">
        <f t="shared" si="118"/>
        <v>41961.807372685187</v>
      </c>
      <c r="S2526">
        <f t="shared" si="119"/>
        <v>2014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 t="s">
        <v>8323</v>
      </c>
      <c r="P2527" s="9" t="s">
        <v>8352</v>
      </c>
      <c r="Q2527" s="9">
        <f t="shared" si="117"/>
        <v>15519.84457175926</v>
      </c>
      <c r="R2527" s="9">
        <f t="shared" si="118"/>
        <v>41058.844571759262</v>
      </c>
      <c r="S2527">
        <f t="shared" si="119"/>
        <v>2012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 t="s">
        <v>8323</v>
      </c>
      <c r="P2528" s="9" t="s">
        <v>8352</v>
      </c>
      <c r="Q2528" s="9">
        <f t="shared" si="117"/>
        <v>16412.207638888889</v>
      </c>
      <c r="R2528" s="9">
        <f t="shared" si="118"/>
        <v>41953.091134259259</v>
      </c>
      <c r="S2528">
        <f t="shared" si="119"/>
        <v>2014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 t="s">
        <v>8323</v>
      </c>
      <c r="P2529" s="9" t="s">
        <v>8352</v>
      </c>
      <c r="Q2529" s="9">
        <f t="shared" si="117"/>
        <v>15996.165972222223</v>
      </c>
      <c r="R2529" s="9">
        <f t="shared" si="118"/>
        <v>41546.75105324074</v>
      </c>
      <c r="S2529">
        <f t="shared" si="119"/>
        <v>2013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 t="s">
        <v>8323</v>
      </c>
      <c r="P2530" s="9" t="s">
        <v>8352</v>
      </c>
      <c r="Q2530" s="9">
        <f t="shared" si="117"/>
        <v>16667.458333333332</v>
      </c>
      <c r="R2530" s="9">
        <f t="shared" si="118"/>
        <v>42217.834525462968</v>
      </c>
      <c r="S2530">
        <f t="shared" si="119"/>
        <v>2015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 t="s">
        <v>8323</v>
      </c>
      <c r="P2531" s="9" t="s">
        <v>8352</v>
      </c>
      <c r="Q2531" s="9">
        <f t="shared" si="117"/>
        <v>15424.0390625</v>
      </c>
      <c r="R2531" s="9">
        <f t="shared" si="118"/>
        <v>40948.080729166664</v>
      </c>
      <c r="S2531">
        <f t="shared" si="119"/>
        <v>2012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 t="s">
        <v>8323</v>
      </c>
      <c r="P2532" s="9" t="s">
        <v>8352</v>
      </c>
      <c r="Q2532" s="9">
        <f t="shared" si="117"/>
        <v>16545.201388888887</v>
      </c>
      <c r="R2532" s="9">
        <f t="shared" si="118"/>
        <v>42081.864641203705</v>
      </c>
      <c r="S2532">
        <f t="shared" si="119"/>
        <v>2015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 t="s">
        <v>8323</v>
      </c>
      <c r="P2533" s="9" t="s">
        <v>8352</v>
      </c>
      <c r="Q2533" s="9">
        <f t="shared" si="117"/>
        <v>16662.165972222221</v>
      </c>
      <c r="R2533" s="9">
        <f t="shared" si="118"/>
        <v>42208.680023148147</v>
      </c>
      <c r="S2533">
        <f t="shared" si="119"/>
        <v>2015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 t="s">
        <v>8323</v>
      </c>
      <c r="P2534" s="9" t="s">
        <v>8352</v>
      </c>
      <c r="Q2534" s="9">
        <f t="shared" si="117"/>
        <v>15568.849143518519</v>
      </c>
      <c r="R2534" s="9">
        <f t="shared" si="118"/>
        <v>41107.849143518521</v>
      </c>
      <c r="S2534">
        <f t="shared" si="119"/>
        <v>2012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 t="s">
        <v>8323</v>
      </c>
      <c r="P2535" s="9" t="s">
        <v>8352</v>
      </c>
      <c r="Q2535" s="9">
        <f t="shared" si="117"/>
        <v>15765.750787037037</v>
      </c>
      <c r="R2535" s="9">
        <f t="shared" si="118"/>
        <v>41304.751284722224</v>
      </c>
      <c r="S2535">
        <f t="shared" si="119"/>
        <v>2013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 t="s">
        <v>8323</v>
      </c>
      <c r="P2536" s="9" t="s">
        <v>8352</v>
      </c>
      <c r="Q2536" s="9">
        <f t="shared" si="117"/>
        <v>14610.25</v>
      </c>
      <c r="R2536" s="9">
        <f t="shared" si="118"/>
        <v>40127.700370370374</v>
      </c>
      <c r="S2536">
        <f t="shared" si="119"/>
        <v>2009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 t="s">
        <v>8323</v>
      </c>
      <c r="P2537" s="9" t="s">
        <v>8352</v>
      </c>
      <c r="Q2537" s="9">
        <f t="shared" si="117"/>
        <v>16405.832696759258</v>
      </c>
      <c r="R2537" s="9">
        <f t="shared" si="118"/>
        <v>41943.791030092594</v>
      </c>
      <c r="S2537">
        <f t="shared" si="119"/>
        <v>2014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 t="s">
        <v>8323</v>
      </c>
      <c r="P2538" s="9" t="s">
        <v>8352</v>
      </c>
      <c r="Q2538" s="9">
        <f t="shared" si="117"/>
        <v>15916.106087962964</v>
      </c>
      <c r="R2538" s="9">
        <f t="shared" si="118"/>
        <v>41464.106087962966</v>
      </c>
      <c r="S2538">
        <f t="shared" si="119"/>
        <v>2013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 t="s">
        <v>8323</v>
      </c>
      <c r="P2539" s="9" t="s">
        <v>8352</v>
      </c>
      <c r="Q2539" s="9">
        <f t="shared" si="117"/>
        <v>15187.648784722223</v>
      </c>
      <c r="R2539" s="9">
        <f t="shared" si="118"/>
        <v>40696.648784722223</v>
      </c>
      <c r="S2539">
        <f t="shared" si="119"/>
        <v>2011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 t="s">
        <v>8323</v>
      </c>
      <c r="P2540" s="9" t="s">
        <v>8352</v>
      </c>
      <c r="Q2540" s="9">
        <f t="shared" si="117"/>
        <v>15760.207638888889</v>
      </c>
      <c r="R2540" s="9">
        <f t="shared" si="118"/>
        <v>41298.509965277779</v>
      </c>
      <c r="S2540">
        <f t="shared" si="119"/>
        <v>2013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 t="s">
        <v>8323</v>
      </c>
      <c r="P2541" s="9" t="s">
        <v>8352</v>
      </c>
      <c r="Q2541" s="9">
        <f t="shared" si="117"/>
        <v>16468.902222222223</v>
      </c>
      <c r="R2541" s="9">
        <f t="shared" si="118"/>
        <v>41977.902222222227</v>
      </c>
      <c r="S2541">
        <f t="shared" si="119"/>
        <v>2014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 t="s">
        <v>8323</v>
      </c>
      <c r="P2542" s="9" t="s">
        <v>8352</v>
      </c>
      <c r="Q2542" s="9">
        <f t="shared" si="117"/>
        <v>15276.675011574072</v>
      </c>
      <c r="R2542" s="9">
        <f t="shared" si="118"/>
        <v>40785.675011574072</v>
      </c>
      <c r="S2542">
        <f t="shared" si="119"/>
        <v>2011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 t="s">
        <v>8323</v>
      </c>
      <c r="P2543" s="9" t="s">
        <v>8352</v>
      </c>
      <c r="Q2543" s="9">
        <f t="shared" si="117"/>
        <v>15974.449282407406</v>
      </c>
      <c r="R2543" s="9">
        <f t="shared" si="118"/>
        <v>41483.449282407404</v>
      </c>
      <c r="S2543">
        <f t="shared" si="119"/>
        <v>2013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 t="s">
        <v>8323</v>
      </c>
      <c r="P2544" s="9" t="s">
        <v>8352</v>
      </c>
      <c r="Q2544" s="9">
        <f t="shared" si="117"/>
        <v>15979.165972222223</v>
      </c>
      <c r="R2544" s="9">
        <f t="shared" si="118"/>
        <v>41509.426585648151</v>
      </c>
      <c r="S2544">
        <f t="shared" si="119"/>
        <v>2013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 t="s">
        <v>8323</v>
      </c>
      <c r="P2545" s="9" t="s">
        <v>8352</v>
      </c>
      <c r="Q2545" s="9">
        <f t="shared" si="117"/>
        <v>14976.125</v>
      </c>
      <c r="R2545" s="9">
        <f t="shared" si="118"/>
        <v>40514.107615740737</v>
      </c>
      <c r="S2545">
        <f t="shared" si="119"/>
        <v>2010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 t="s">
        <v>8323</v>
      </c>
      <c r="P2546" s="9" t="s">
        <v>8352</v>
      </c>
      <c r="Q2546" s="9">
        <f t="shared" si="117"/>
        <v>15529.520474537037</v>
      </c>
      <c r="R2546" s="9">
        <f t="shared" si="118"/>
        <v>41068.520474537036</v>
      </c>
      <c r="S2546">
        <f t="shared" si="119"/>
        <v>2012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 t="s">
        <v>8323</v>
      </c>
      <c r="P2547" s="9" t="s">
        <v>8352</v>
      </c>
      <c r="Q2547" s="9">
        <f t="shared" si="117"/>
        <v>16493.020833333332</v>
      </c>
      <c r="R2547" s="9">
        <f t="shared" si="118"/>
        <v>42027.13817129629</v>
      </c>
      <c r="S2547">
        <f t="shared" si="119"/>
        <v>2015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 t="s">
        <v>8323</v>
      </c>
      <c r="P2548" s="9" t="s">
        <v>8352</v>
      </c>
      <c r="Q2548" s="9">
        <f t="shared" si="117"/>
        <v>15983.208333333334</v>
      </c>
      <c r="R2548" s="9">
        <f t="shared" si="118"/>
        <v>41524.858553240738</v>
      </c>
      <c r="S2548">
        <f t="shared" si="119"/>
        <v>2013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 t="s">
        <v>8323</v>
      </c>
      <c r="P2549" s="9" t="s">
        <v>8352</v>
      </c>
      <c r="Q2549" s="9">
        <f t="shared" si="117"/>
        <v>15434.731516203703</v>
      </c>
      <c r="R2549" s="9">
        <f t="shared" si="118"/>
        <v>40973.773182870369</v>
      </c>
      <c r="S2549">
        <f t="shared" si="119"/>
        <v>2012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 t="s">
        <v>8323</v>
      </c>
      <c r="P2550" s="9" t="s">
        <v>8352</v>
      </c>
      <c r="Q2550" s="9">
        <f t="shared" si="117"/>
        <v>17074.185416666667</v>
      </c>
      <c r="R2550" s="9">
        <f t="shared" si="118"/>
        <v>42618.625428240746</v>
      </c>
      <c r="S2550">
        <f t="shared" si="119"/>
        <v>2016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 t="s">
        <v>8323</v>
      </c>
      <c r="P2551" s="9" t="s">
        <v>8352</v>
      </c>
      <c r="Q2551" s="9">
        <f t="shared" si="117"/>
        <v>15856.708333333334</v>
      </c>
      <c r="R2551" s="9">
        <f t="shared" si="118"/>
        <v>41390.757754629631</v>
      </c>
      <c r="S2551">
        <f t="shared" si="119"/>
        <v>2013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 t="s">
        <v>8323</v>
      </c>
      <c r="P2552" s="9" t="s">
        <v>8352</v>
      </c>
      <c r="Q2552" s="9">
        <f t="shared" si="117"/>
        <v>16716.165972222221</v>
      </c>
      <c r="R2552" s="9">
        <f t="shared" si="118"/>
        <v>42228.634328703702</v>
      </c>
      <c r="S2552">
        <f t="shared" si="119"/>
        <v>2015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 t="s">
        <v>8323</v>
      </c>
      <c r="P2553" s="9" t="s">
        <v>8352</v>
      </c>
      <c r="Q2553" s="9">
        <f t="shared" si="117"/>
        <v>15420.866666666667</v>
      </c>
      <c r="R2553" s="9">
        <f t="shared" si="118"/>
        <v>40961.252141203702</v>
      </c>
      <c r="S2553">
        <f t="shared" si="119"/>
        <v>2012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 t="s">
        <v>8323</v>
      </c>
      <c r="P2554" s="9" t="s">
        <v>8352</v>
      </c>
      <c r="Q2554" s="9">
        <f t="shared" si="117"/>
        <v>17230.809965277778</v>
      </c>
      <c r="R2554" s="9">
        <f t="shared" si="118"/>
        <v>42769.809965277775</v>
      </c>
      <c r="S2554">
        <f t="shared" si="119"/>
        <v>2017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 t="s">
        <v>8323</v>
      </c>
      <c r="P2555" s="9" t="s">
        <v>8352</v>
      </c>
      <c r="Q2555" s="9">
        <f t="shared" si="117"/>
        <v>15604.199155092594</v>
      </c>
      <c r="R2555" s="9">
        <f t="shared" si="118"/>
        <v>41113.199155092596</v>
      </c>
      <c r="S2555">
        <f t="shared" si="119"/>
        <v>2012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 t="s">
        <v>8323</v>
      </c>
      <c r="P2556" s="9" t="s">
        <v>8352</v>
      </c>
      <c r="Q2556" s="9">
        <f t="shared" si="117"/>
        <v>16587.165972222221</v>
      </c>
      <c r="R2556" s="9">
        <f t="shared" si="118"/>
        <v>42125.078275462962</v>
      </c>
      <c r="S2556">
        <f t="shared" si="119"/>
        <v>2015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 t="s">
        <v>8323</v>
      </c>
      <c r="P2557" s="9" t="s">
        <v>8352</v>
      </c>
      <c r="Q2557" s="9">
        <f t="shared" si="117"/>
        <v>15488.655011574074</v>
      </c>
      <c r="R2557" s="9">
        <f t="shared" si="118"/>
        <v>41026.655011574076</v>
      </c>
      <c r="S2557">
        <f t="shared" si="119"/>
        <v>2012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 t="s">
        <v>8323</v>
      </c>
      <c r="P2558" s="9" t="s">
        <v>8352</v>
      </c>
      <c r="Q2558" s="9">
        <f t="shared" si="117"/>
        <v>15698.991400462963</v>
      </c>
      <c r="R2558" s="9">
        <f t="shared" si="118"/>
        <v>41222.991400462961</v>
      </c>
      <c r="S2558">
        <f t="shared" si="119"/>
        <v>2012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 t="s">
        <v>8323</v>
      </c>
      <c r="P2559" s="9" t="s">
        <v>8352</v>
      </c>
      <c r="Q2559" s="9">
        <f t="shared" si="117"/>
        <v>16205.745208333334</v>
      </c>
      <c r="R2559" s="9">
        <f t="shared" si="118"/>
        <v>41744.745208333334</v>
      </c>
      <c r="S2559">
        <f t="shared" si="119"/>
        <v>2014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 t="s">
        <v>8323</v>
      </c>
      <c r="P2560" s="9" t="s">
        <v>8352</v>
      </c>
      <c r="Q2560" s="9">
        <f t="shared" si="117"/>
        <v>16556.582638888889</v>
      </c>
      <c r="R2560" s="9">
        <f t="shared" si="118"/>
        <v>42093.860023148154</v>
      </c>
      <c r="S2560">
        <f t="shared" si="119"/>
        <v>2015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 t="s">
        <v>8323</v>
      </c>
      <c r="P2561" s="9" t="s">
        <v>8352</v>
      </c>
      <c r="Q2561" s="9">
        <f t="shared" si="117"/>
        <v>15293.817361111111</v>
      </c>
      <c r="R2561" s="9">
        <f t="shared" si="118"/>
        <v>40829.873657407406</v>
      </c>
      <c r="S2561">
        <f t="shared" si="119"/>
        <v>2011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 t="s">
        <v>8323</v>
      </c>
      <c r="P2562" s="9" t="s">
        <v>8352</v>
      </c>
      <c r="Q2562" s="9">
        <f t="shared" si="117"/>
        <v>16500.951087962963</v>
      </c>
      <c r="R2562" s="9">
        <f t="shared" si="118"/>
        <v>42039.951087962967</v>
      </c>
      <c r="S2562">
        <f t="shared" si="119"/>
        <v>2015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 t="s">
        <v>8334</v>
      </c>
      <c r="P2563" s="9" t="s">
        <v>8335</v>
      </c>
      <c r="Q2563" s="9">
        <f t="shared" ref="Q2563:Q2626" si="120">(((I2563/60)/60)/24)</f>
        <v>16721.528807870371</v>
      </c>
      <c r="R2563" s="9">
        <f t="shared" ref="R2563:R2626" si="121">(((J2563/60)/60)/24)+DATE(1970,1,1)</f>
        <v>42260.528807870374</v>
      </c>
      <c r="S2563">
        <f t="shared" ref="S2563:S2626" si="122">YEAR(R2563)</f>
        <v>2015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 t="s">
        <v>8334</v>
      </c>
      <c r="P2564" s="9" t="s">
        <v>8335</v>
      </c>
      <c r="Q2564" s="9">
        <f t="shared" si="120"/>
        <v>17085.524756944444</v>
      </c>
      <c r="R2564" s="9">
        <f t="shared" si="121"/>
        <v>42594.524756944447</v>
      </c>
      <c r="S2564">
        <f t="shared" si="122"/>
        <v>2016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 t="s">
        <v>8334</v>
      </c>
      <c r="P2565" s="9" t="s">
        <v>8335</v>
      </c>
      <c r="Q2565" s="9">
        <f t="shared" si="120"/>
        <v>16646.139479166668</v>
      </c>
      <c r="R2565" s="9">
        <f t="shared" si="121"/>
        <v>42155.139479166668</v>
      </c>
      <c r="S2565">
        <f t="shared" si="122"/>
        <v>2015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 t="s">
        <v>8334</v>
      </c>
      <c r="P2566" s="9" t="s">
        <v>8335</v>
      </c>
      <c r="Q2566" s="9">
        <f t="shared" si="120"/>
        <v>16283.040497685186</v>
      </c>
      <c r="R2566" s="9">
        <f t="shared" si="121"/>
        <v>41822.040497685186</v>
      </c>
      <c r="S2566">
        <f t="shared" si="122"/>
        <v>2014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 t="s">
        <v>8334</v>
      </c>
      <c r="P2567" s="9" t="s">
        <v>8335</v>
      </c>
      <c r="Q2567" s="9">
        <f t="shared" si="120"/>
        <v>16930.868055555555</v>
      </c>
      <c r="R2567" s="9">
        <f t="shared" si="121"/>
        <v>42440.650335648148</v>
      </c>
      <c r="S2567">
        <f t="shared" si="122"/>
        <v>2016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 t="s">
        <v>8334</v>
      </c>
      <c r="P2568" s="9" t="s">
        <v>8335</v>
      </c>
      <c r="Q2568" s="9">
        <f t="shared" si="120"/>
        <v>16303.980879629627</v>
      </c>
      <c r="R2568" s="9">
        <f t="shared" si="121"/>
        <v>41842.980879629627</v>
      </c>
      <c r="S2568">
        <f t="shared" si="122"/>
        <v>2014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 t="s">
        <v>8334</v>
      </c>
      <c r="P2569" s="9" t="s">
        <v>8335</v>
      </c>
      <c r="Q2569" s="9">
        <f t="shared" si="120"/>
        <v>16548.878912037038</v>
      </c>
      <c r="R2569" s="9">
        <f t="shared" si="121"/>
        <v>42087.878912037035</v>
      </c>
      <c r="S2569">
        <f t="shared" si="122"/>
        <v>2015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 t="s">
        <v>8334</v>
      </c>
      <c r="P2570" s="9" t="s">
        <v>8335</v>
      </c>
      <c r="Q2570" s="9">
        <f t="shared" si="120"/>
        <v>17045.666597222222</v>
      </c>
      <c r="R2570" s="9">
        <f t="shared" si="121"/>
        <v>42584.666597222225</v>
      </c>
      <c r="S2570">
        <f t="shared" si="122"/>
        <v>2016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 t="s">
        <v>8334</v>
      </c>
      <c r="P2571" s="9" t="s">
        <v>8335</v>
      </c>
      <c r="Q2571" s="9">
        <f t="shared" si="120"/>
        <v>16695.105462962962</v>
      </c>
      <c r="R2571" s="9">
        <f t="shared" si="121"/>
        <v>42234.105462962965</v>
      </c>
      <c r="S2571">
        <f t="shared" si="122"/>
        <v>2015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 t="s">
        <v>8334</v>
      </c>
      <c r="P2572" s="9" t="s">
        <v>8335</v>
      </c>
      <c r="Q2572" s="9">
        <f t="shared" si="120"/>
        <v>17205.90318287037</v>
      </c>
      <c r="R2572" s="9">
        <f t="shared" si="121"/>
        <v>42744.903182870374</v>
      </c>
      <c r="S2572">
        <f t="shared" si="122"/>
        <v>2017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 t="s">
        <v>8334</v>
      </c>
      <c r="P2573" s="9" t="s">
        <v>8335</v>
      </c>
      <c r="Q2573" s="9">
        <f t="shared" si="120"/>
        <v>16940.34167824074</v>
      </c>
      <c r="R2573" s="9">
        <f t="shared" si="121"/>
        <v>42449.341678240744</v>
      </c>
      <c r="S2573">
        <f t="shared" si="122"/>
        <v>2016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 t="s">
        <v>8334</v>
      </c>
      <c r="P2574" s="9" t="s">
        <v>8335</v>
      </c>
      <c r="Q2574" s="9">
        <f t="shared" si="120"/>
        <v>16538.119409722221</v>
      </c>
      <c r="R2574" s="9">
        <f t="shared" si="121"/>
        <v>42077.119409722218</v>
      </c>
      <c r="S2574">
        <f t="shared" si="122"/>
        <v>2015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 t="s">
        <v>8334</v>
      </c>
      <c r="P2575" s="9" t="s">
        <v>8335</v>
      </c>
      <c r="Q2575" s="9">
        <f t="shared" si="120"/>
        <v>16305.592002314816</v>
      </c>
      <c r="R2575" s="9">
        <f t="shared" si="121"/>
        <v>41829.592002314814</v>
      </c>
      <c r="S2575">
        <f t="shared" si="122"/>
        <v>2014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 t="s">
        <v>8334</v>
      </c>
      <c r="P2576" s="9" t="s">
        <v>8335</v>
      </c>
      <c r="Q2576" s="9">
        <f t="shared" si="120"/>
        <v>16939.825752314813</v>
      </c>
      <c r="R2576" s="9">
        <f t="shared" si="121"/>
        <v>42487.825752314813</v>
      </c>
      <c r="S2576">
        <f t="shared" si="122"/>
        <v>2016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 t="s">
        <v>8334</v>
      </c>
      <c r="P2577" s="9" t="s">
        <v>8335</v>
      </c>
      <c r="Q2577" s="9">
        <f t="shared" si="120"/>
        <v>16447.108726851849</v>
      </c>
      <c r="R2577" s="9">
        <f t="shared" si="121"/>
        <v>41986.108726851846</v>
      </c>
      <c r="S2577">
        <f t="shared" si="122"/>
        <v>2014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 t="s">
        <v>8334</v>
      </c>
      <c r="P2578" s="9" t="s">
        <v>8335</v>
      </c>
      <c r="Q2578" s="9">
        <f t="shared" si="120"/>
        <v>16535.968136574073</v>
      </c>
      <c r="R2578" s="9">
        <f t="shared" si="121"/>
        <v>42060.00980324074</v>
      </c>
      <c r="S2578">
        <f t="shared" si="122"/>
        <v>2015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 t="s">
        <v>8334</v>
      </c>
      <c r="P2579" s="9" t="s">
        <v>8335</v>
      </c>
      <c r="Q2579" s="9">
        <f t="shared" si="120"/>
        <v>16286.820567129631</v>
      </c>
      <c r="R2579" s="9">
        <f t="shared" si="121"/>
        <v>41830.820567129631</v>
      </c>
      <c r="S2579">
        <f t="shared" si="122"/>
        <v>2014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 t="s">
        <v>8334</v>
      </c>
      <c r="P2580" s="9" t="s">
        <v>8335</v>
      </c>
      <c r="Q2580" s="9">
        <f t="shared" si="120"/>
        <v>16717.708333333332</v>
      </c>
      <c r="R2580" s="9">
        <f t="shared" si="121"/>
        <v>42238.022905092599</v>
      </c>
      <c r="S2580">
        <f t="shared" si="122"/>
        <v>2015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 t="s">
        <v>8334</v>
      </c>
      <c r="P2581" s="9" t="s">
        <v>8335</v>
      </c>
      <c r="Q2581" s="9">
        <f t="shared" si="120"/>
        <v>16328.829895833334</v>
      </c>
      <c r="R2581" s="9">
        <f t="shared" si="121"/>
        <v>41837.829895833333</v>
      </c>
      <c r="S2581">
        <f t="shared" si="122"/>
        <v>2014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 t="s">
        <v>8334</v>
      </c>
      <c r="P2582" s="9" t="s">
        <v>8335</v>
      </c>
      <c r="Q2582" s="9">
        <f t="shared" si="120"/>
        <v>16571.125</v>
      </c>
      <c r="R2582" s="9">
        <f t="shared" si="121"/>
        <v>42110.326423611114</v>
      </c>
      <c r="S2582">
        <f t="shared" si="122"/>
        <v>2015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 t="s">
        <v>8334</v>
      </c>
      <c r="P2583" s="9" t="s">
        <v>8335</v>
      </c>
      <c r="Q2583" s="9">
        <f t="shared" si="120"/>
        <v>16755.670115740741</v>
      </c>
      <c r="R2583" s="9">
        <f t="shared" si="121"/>
        <v>42294.628449074073</v>
      </c>
      <c r="S2583">
        <f t="shared" si="122"/>
        <v>2015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 t="s">
        <v>8334</v>
      </c>
      <c r="P2584" s="9" t="s">
        <v>8335</v>
      </c>
      <c r="Q2584" s="9">
        <f t="shared" si="120"/>
        <v>17103.988819444443</v>
      </c>
      <c r="R2584" s="9">
        <f t="shared" si="121"/>
        <v>42642.988819444443</v>
      </c>
      <c r="S2584">
        <f t="shared" si="122"/>
        <v>2016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 t="s">
        <v>8334</v>
      </c>
      <c r="P2585" s="9" t="s">
        <v>8335</v>
      </c>
      <c r="Q2585" s="9">
        <f t="shared" si="120"/>
        <v>16510.727777777778</v>
      </c>
      <c r="R2585" s="9">
        <f t="shared" si="121"/>
        <v>42019.76944444445</v>
      </c>
      <c r="S2585">
        <f t="shared" si="122"/>
        <v>2015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 t="s">
        <v>8334</v>
      </c>
      <c r="P2586" s="9" t="s">
        <v>8335</v>
      </c>
      <c r="Q2586" s="9">
        <f t="shared" si="120"/>
        <v>16601.173252314817</v>
      </c>
      <c r="R2586" s="9">
        <f t="shared" si="121"/>
        <v>42140.173252314817</v>
      </c>
      <c r="S2586">
        <f t="shared" si="122"/>
        <v>2015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 t="s">
        <v>8334</v>
      </c>
      <c r="P2587" s="9" t="s">
        <v>8335</v>
      </c>
      <c r="Q2587" s="9">
        <f t="shared" si="120"/>
        <v>16256.963333333333</v>
      </c>
      <c r="R2587" s="9">
        <f t="shared" si="121"/>
        <v>41795.963333333333</v>
      </c>
      <c r="S2587">
        <f t="shared" si="122"/>
        <v>2014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 t="s">
        <v>8334</v>
      </c>
      <c r="P2588" s="9" t="s">
        <v>8335</v>
      </c>
      <c r="Q2588" s="9">
        <f t="shared" si="120"/>
        <v>16794.330277777779</v>
      </c>
      <c r="R2588" s="9">
        <f t="shared" si="121"/>
        <v>42333.330277777779</v>
      </c>
      <c r="S2588">
        <f t="shared" si="122"/>
        <v>2015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 t="s">
        <v>8334</v>
      </c>
      <c r="P2589" s="9" t="s">
        <v>8335</v>
      </c>
      <c r="Q2589" s="9">
        <f t="shared" si="120"/>
        <v>16799.675381944446</v>
      </c>
      <c r="R2589" s="9">
        <f t="shared" si="121"/>
        <v>42338.675381944442</v>
      </c>
      <c r="S2589">
        <f t="shared" si="122"/>
        <v>2015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 t="s">
        <v>8334</v>
      </c>
      <c r="P2590" s="9" t="s">
        <v>8335</v>
      </c>
      <c r="Q2590" s="9">
        <f t="shared" si="120"/>
        <v>16525.551388888889</v>
      </c>
      <c r="R2590" s="9">
        <f t="shared" si="121"/>
        <v>42042.676226851851</v>
      </c>
      <c r="S2590">
        <f t="shared" si="122"/>
        <v>2015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 t="s">
        <v>8334</v>
      </c>
      <c r="P2591" s="9" t="s">
        <v>8335</v>
      </c>
      <c r="Q2591" s="9">
        <f t="shared" si="120"/>
        <v>16883.494525462964</v>
      </c>
      <c r="R2591" s="9">
        <f t="shared" si="121"/>
        <v>42422.536192129628</v>
      </c>
      <c r="S2591">
        <f t="shared" si="122"/>
        <v>2016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 t="s">
        <v>8334</v>
      </c>
      <c r="P2592" s="9" t="s">
        <v>8335</v>
      </c>
      <c r="Q2592" s="9">
        <f t="shared" si="120"/>
        <v>16826.589085648149</v>
      </c>
      <c r="R2592" s="9">
        <f t="shared" si="121"/>
        <v>42388.589085648149</v>
      </c>
      <c r="S2592">
        <f t="shared" si="122"/>
        <v>2016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 t="s">
        <v>8334</v>
      </c>
      <c r="P2593" s="9" t="s">
        <v>8335</v>
      </c>
      <c r="Q2593" s="9">
        <f t="shared" si="120"/>
        <v>16873.864861111109</v>
      </c>
      <c r="R2593" s="9">
        <f t="shared" si="121"/>
        <v>42382.906527777777</v>
      </c>
      <c r="S2593">
        <f t="shared" si="122"/>
        <v>2016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 t="s">
        <v>8334</v>
      </c>
      <c r="P2594" s="9" t="s">
        <v>8335</v>
      </c>
      <c r="Q2594" s="9">
        <f t="shared" si="120"/>
        <v>16348.801168981481</v>
      </c>
      <c r="R2594" s="9">
        <f t="shared" si="121"/>
        <v>41887.801168981481</v>
      </c>
      <c r="S2594">
        <f t="shared" si="122"/>
        <v>2014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 t="s">
        <v>8334</v>
      </c>
      <c r="P2595" s="9" t="s">
        <v>8335</v>
      </c>
      <c r="Q2595" s="9">
        <f t="shared" si="120"/>
        <v>16550.845208333336</v>
      </c>
      <c r="R2595" s="9">
        <f t="shared" si="121"/>
        <v>42089.84520833334</v>
      </c>
      <c r="S2595">
        <f t="shared" si="122"/>
        <v>2015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 t="s">
        <v>8334</v>
      </c>
      <c r="P2596" s="9" t="s">
        <v>8335</v>
      </c>
      <c r="Q2596" s="9">
        <f t="shared" si="120"/>
        <v>16289.967916666668</v>
      </c>
      <c r="R2596" s="9">
        <f t="shared" si="121"/>
        <v>41828.967916666668</v>
      </c>
      <c r="S2596">
        <f t="shared" si="122"/>
        <v>2014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 t="s">
        <v>8334</v>
      </c>
      <c r="P2597" s="9" t="s">
        <v>8335</v>
      </c>
      <c r="Q2597" s="9">
        <f t="shared" si="120"/>
        <v>17221.244212962964</v>
      </c>
      <c r="R2597" s="9">
        <f t="shared" si="121"/>
        <v>42760.244212962964</v>
      </c>
      <c r="S2597">
        <f t="shared" si="122"/>
        <v>2017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 t="s">
        <v>8334</v>
      </c>
      <c r="P2598" s="9" t="s">
        <v>8335</v>
      </c>
      <c r="Q2598" s="9">
        <f t="shared" si="120"/>
        <v>16289.664456018518</v>
      </c>
      <c r="R2598" s="9">
        <f t="shared" si="121"/>
        <v>41828.664456018516</v>
      </c>
      <c r="S2598">
        <f t="shared" si="122"/>
        <v>2014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 t="s">
        <v>8334</v>
      </c>
      <c r="P2599" s="9" t="s">
        <v>8335</v>
      </c>
      <c r="Q2599" s="9">
        <f t="shared" si="120"/>
        <v>16971.341631944444</v>
      </c>
      <c r="R2599" s="9">
        <f t="shared" si="121"/>
        <v>42510.341631944444</v>
      </c>
      <c r="S2599">
        <f t="shared" si="122"/>
        <v>2016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 t="s">
        <v>8334</v>
      </c>
      <c r="P2600" s="9" t="s">
        <v>8335</v>
      </c>
      <c r="Q2600" s="9">
        <f t="shared" si="120"/>
        <v>16701.840289351851</v>
      </c>
      <c r="R2600" s="9">
        <f t="shared" si="121"/>
        <v>42240.840289351851</v>
      </c>
      <c r="S2600">
        <f t="shared" si="122"/>
        <v>2015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 t="s">
        <v>8334</v>
      </c>
      <c r="P2601" s="9" t="s">
        <v>8335</v>
      </c>
      <c r="Q2601" s="9">
        <f t="shared" si="120"/>
        <v>16285.754016203704</v>
      </c>
      <c r="R2601" s="9">
        <f t="shared" si="121"/>
        <v>41809.754016203704</v>
      </c>
      <c r="S2601">
        <f t="shared" si="122"/>
        <v>2014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 t="s">
        <v>8334</v>
      </c>
      <c r="P2602" s="9" t="s">
        <v>8335</v>
      </c>
      <c r="Q2602" s="9">
        <f t="shared" si="120"/>
        <v>16885.858796296296</v>
      </c>
      <c r="R2602" s="9">
        <f t="shared" si="121"/>
        <v>42394.900462962964</v>
      </c>
      <c r="S2602">
        <f t="shared" si="122"/>
        <v>2016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 t="s">
        <v>8317</v>
      </c>
      <c r="P2603" s="9" t="s">
        <v>8353</v>
      </c>
      <c r="Q2603" s="9">
        <f t="shared" si="120"/>
        <v>15596.165972222223</v>
      </c>
      <c r="R2603" s="9">
        <f t="shared" si="121"/>
        <v>41150.902187499996</v>
      </c>
      <c r="S2603">
        <f t="shared" si="122"/>
        <v>2012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 t="s">
        <v>8317</v>
      </c>
      <c r="P2604" s="9" t="s">
        <v>8353</v>
      </c>
      <c r="Q2604" s="9">
        <f t="shared" si="120"/>
        <v>16386.888888888887</v>
      </c>
      <c r="R2604" s="9">
        <f t="shared" si="121"/>
        <v>41915.747314814813</v>
      </c>
      <c r="S2604">
        <f t="shared" si="122"/>
        <v>2014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 t="s">
        <v>8317</v>
      </c>
      <c r="P2605" s="9" t="s">
        <v>8353</v>
      </c>
      <c r="Q2605" s="9">
        <f t="shared" si="120"/>
        <v>16062.912662037037</v>
      </c>
      <c r="R2605" s="9">
        <f t="shared" si="121"/>
        <v>41617.912662037037</v>
      </c>
      <c r="S2605">
        <f t="shared" si="122"/>
        <v>2013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 t="s">
        <v>8317</v>
      </c>
      <c r="P2606" s="9" t="s">
        <v>8353</v>
      </c>
      <c r="Q2606" s="9">
        <f t="shared" si="120"/>
        <v>15459.051192129627</v>
      </c>
      <c r="R2606" s="9">
        <f t="shared" si="121"/>
        <v>40998.051192129627</v>
      </c>
      <c r="S2606">
        <f t="shared" si="122"/>
        <v>2012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 t="s">
        <v>8317</v>
      </c>
      <c r="P2607" s="9" t="s">
        <v>8353</v>
      </c>
      <c r="Q2607" s="9">
        <f t="shared" si="120"/>
        <v>16969.541550925926</v>
      </c>
      <c r="R2607" s="9">
        <f t="shared" si="121"/>
        <v>42508.541550925926</v>
      </c>
      <c r="S2607">
        <f t="shared" si="122"/>
        <v>2016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 t="s">
        <v>8317</v>
      </c>
      <c r="P2608" s="9" t="s">
        <v>8353</v>
      </c>
      <c r="Q2608" s="9">
        <f t="shared" si="120"/>
        <v>16189.712754629631</v>
      </c>
      <c r="R2608" s="9">
        <f t="shared" si="121"/>
        <v>41726.712754629632</v>
      </c>
      <c r="S2608">
        <f t="shared" si="122"/>
        <v>2014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 t="s">
        <v>8317</v>
      </c>
      <c r="P2609" s="9" t="s">
        <v>8353</v>
      </c>
      <c r="Q2609" s="9">
        <f t="shared" si="120"/>
        <v>16659.083333333332</v>
      </c>
      <c r="R2609" s="9">
        <f t="shared" si="121"/>
        <v>42184.874675925923</v>
      </c>
      <c r="S2609">
        <f t="shared" si="122"/>
        <v>2015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 t="s">
        <v>8317</v>
      </c>
      <c r="P2610" s="9" t="s">
        <v>8353</v>
      </c>
      <c r="Q2610" s="9">
        <f t="shared" si="120"/>
        <v>17240</v>
      </c>
      <c r="R2610" s="9">
        <f t="shared" si="121"/>
        <v>42767.801712962959</v>
      </c>
      <c r="S2610">
        <f t="shared" si="122"/>
        <v>2017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 t="s">
        <v>8317</v>
      </c>
      <c r="P2611" s="9" t="s">
        <v>8353</v>
      </c>
      <c r="Q2611" s="9">
        <f t="shared" si="120"/>
        <v>15536.237858796296</v>
      </c>
      <c r="R2611" s="9">
        <f t="shared" si="121"/>
        <v>41075.237858796296</v>
      </c>
      <c r="S2611">
        <f t="shared" si="122"/>
        <v>2012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 t="s">
        <v>8317</v>
      </c>
      <c r="P2612" s="9" t="s">
        <v>8353</v>
      </c>
      <c r="Q2612" s="9">
        <f t="shared" si="120"/>
        <v>17035.290972222221</v>
      </c>
      <c r="R2612" s="9">
        <f t="shared" si="121"/>
        <v>42564.881076388891</v>
      </c>
      <c r="S2612">
        <f t="shared" si="122"/>
        <v>2016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 t="s">
        <v>8317</v>
      </c>
      <c r="P2613" s="9" t="s">
        <v>8353</v>
      </c>
      <c r="Q2613" s="9">
        <f t="shared" si="120"/>
        <v>17168.957638888889</v>
      </c>
      <c r="R2613" s="9">
        <f t="shared" si="121"/>
        <v>42704.335810185185</v>
      </c>
      <c r="S2613">
        <f t="shared" si="122"/>
        <v>2016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 t="s">
        <v>8317</v>
      </c>
      <c r="P2614" s="9" t="s">
        <v>8353</v>
      </c>
      <c r="Q2614" s="9">
        <f t="shared" si="120"/>
        <v>16444.143171296299</v>
      </c>
      <c r="R2614" s="9">
        <f t="shared" si="121"/>
        <v>41982.143171296295</v>
      </c>
      <c r="S2614">
        <f t="shared" si="122"/>
        <v>2014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 t="s">
        <v>8317</v>
      </c>
      <c r="P2615" s="9" t="s">
        <v>8353</v>
      </c>
      <c r="Q2615" s="9">
        <f t="shared" si="120"/>
        <v>15604.818217592592</v>
      </c>
      <c r="R2615" s="9">
        <f t="shared" si="121"/>
        <v>41143.81821759259</v>
      </c>
      <c r="S2615">
        <f t="shared" si="122"/>
        <v>2012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 t="s">
        <v>8317</v>
      </c>
      <c r="P2616" s="9" t="s">
        <v>8353</v>
      </c>
      <c r="Q2616" s="9">
        <f t="shared" si="120"/>
        <v>16190.208333333334</v>
      </c>
      <c r="R2616" s="9">
        <f t="shared" si="121"/>
        <v>41730.708472222221</v>
      </c>
      <c r="S2616">
        <f t="shared" si="122"/>
        <v>2014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 t="s">
        <v>8317</v>
      </c>
      <c r="P2617" s="9" t="s">
        <v>8353</v>
      </c>
      <c r="Q2617" s="9">
        <f t="shared" si="120"/>
        <v>16921.5</v>
      </c>
      <c r="R2617" s="9">
        <f t="shared" si="121"/>
        <v>42453.49726851852</v>
      </c>
      <c r="S2617">
        <f t="shared" si="122"/>
        <v>2016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 t="s">
        <v>8317</v>
      </c>
      <c r="P2618" s="9" t="s">
        <v>8353</v>
      </c>
      <c r="Q2618" s="9">
        <f t="shared" si="120"/>
        <v>16672.99454861111</v>
      </c>
      <c r="R2618" s="9">
        <f t="shared" si="121"/>
        <v>42211.99454861111</v>
      </c>
      <c r="S2618">
        <f t="shared" si="122"/>
        <v>2015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 t="s">
        <v>8317</v>
      </c>
      <c r="P2619" s="9" t="s">
        <v>8353</v>
      </c>
      <c r="Q2619" s="9">
        <f t="shared" si="120"/>
        <v>16363.874432870371</v>
      </c>
      <c r="R2619" s="9">
        <f t="shared" si="121"/>
        <v>41902.874432870369</v>
      </c>
      <c r="S2619">
        <f t="shared" si="122"/>
        <v>2014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8317</v>
      </c>
      <c r="P2620" s="9" t="s">
        <v>8353</v>
      </c>
      <c r="Q2620" s="9">
        <f t="shared" si="120"/>
        <v>16770.834039351852</v>
      </c>
      <c r="R2620" s="9">
        <f t="shared" si="121"/>
        <v>42279.792372685188</v>
      </c>
      <c r="S2620">
        <f t="shared" si="122"/>
        <v>2015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 t="s">
        <v>8317</v>
      </c>
      <c r="P2621" s="9" t="s">
        <v>8353</v>
      </c>
      <c r="Q2621" s="9">
        <f t="shared" si="120"/>
        <v>16731.458333333332</v>
      </c>
      <c r="R2621" s="9">
        <f t="shared" si="121"/>
        <v>42273.884305555555</v>
      </c>
      <c r="S2621">
        <f t="shared" si="122"/>
        <v>2015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 t="s">
        <v>8317</v>
      </c>
      <c r="P2622" s="9" t="s">
        <v>8353</v>
      </c>
      <c r="Q2622" s="9">
        <f t="shared" si="120"/>
        <v>16719.041666666668</v>
      </c>
      <c r="R2622" s="9">
        <f t="shared" si="121"/>
        <v>42251.16715277778</v>
      </c>
      <c r="S2622">
        <f t="shared" si="122"/>
        <v>2015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 t="s">
        <v>8317</v>
      </c>
      <c r="P2623" s="9" t="s">
        <v>8353</v>
      </c>
      <c r="Q2623" s="9">
        <f t="shared" si="120"/>
        <v>16576.747546296294</v>
      </c>
      <c r="R2623" s="9">
        <f t="shared" si="121"/>
        <v>42115.74754629629</v>
      </c>
      <c r="S2623">
        <f t="shared" si="122"/>
        <v>2015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 t="s">
        <v>8317</v>
      </c>
      <c r="P2624" s="9" t="s">
        <v>8353</v>
      </c>
      <c r="Q2624" s="9">
        <f t="shared" si="120"/>
        <v>17165.74324074074</v>
      </c>
      <c r="R2624" s="9">
        <f t="shared" si="121"/>
        <v>42689.74324074074</v>
      </c>
      <c r="S2624">
        <f t="shared" si="122"/>
        <v>2016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 t="s">
        <v>8317</v>
      </c>
      <c r="P2625" s="9" t="s">
        <v>8353</v>
      </c>
      <c r="Q2625" s="9">
        <f t="shared" si="120"/>
        <v>17137.256550925926</v>
      </c>
      <c r="R2625" s="9">
        <f t="shared" si="121"/>
        <v>42692.256550925929</v>
      </c>
      <c r="S2625">
        <f t="shared" si="122"/>
        <v>2016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 t="s">
        <v>8317</v>
      </c>
      <c r="P2626" s="9" t="s">
        <v>8353</v>
      </c>
      <c r="Q2626" s="9">
        <f t="shared" si="120"/>
        <v>15596.421550925928</v>
      </c>
      <c r="R2626" s="9">
        <f t="shared" si="121"/>
        <v>41144.42155092593</v>
      </c>
      <c r="S2626">
        <f t="shared" si="122"/>
        <v>2012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 t="s">
        <v>8317</v>
      </c>
      <c r="P2627" s="9" t="s">
        <v>8353</v>
      </c>
      <c r="Q2627" s="9">
        <f t="shared" ref="Q2627:Q2690" si="123">(((I2627/60)/60)/24)</f>
        <v>17114.851944444443</v>
      </c>
      <c r="R2627" s="9">
        <f t="shared" ref="R2627:R2690" si="124">(((J2627/60)/60)/24)+DATE(1970,1,1)</f>
        <v>42658.810277777782</v>
      </c>
      <c r="S2627">
        <f t="shared" ref="S2627:S2690" si="125">YEAR(R2627)</f>
        <v>2016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 t="s">
        <v>8317</v>
      </c>
      <c r="P2628" s="9" t="s">
        <v>8353</v>
      </c>
      <c r="Q2628" s="9">
        <f t="shared" si="123"/>
        <v>16589.628113425926</v>
      </c>
      <c r="R2628" s="9">
        <f t="shared" si="124"/>
        <v>42128.628113425926</v>
      </c>
      <c r="S2628">
        <f t="shared" si="125"/>
        <v>2015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 t="s">
        <v>8317</v>
      </c>
      <c r="P2629" s="9" t="s">
        <v>8353</v>
      </c>
      <c r="Q2629" s="9">
        <f t="shared" si="123"/>
        <v>16765.871076388892</v>
      </c>
      <c r="R2629" s="9">
        <f t="shared" si="124"/>
        <v>42304.829409722224</v>
      </c>
      <c r="S2629">
        <f t="shared" si="125"/>
        <v>2015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 t="s">
        <v>8317</v>
      </c>
      <c r="P2630" s="9" t="s">
        <v>8353</v>
      </c>
      <c r="Q2630" s="9">
        <f t="shared" si="123"/>
        <v>16404.96605324074</v>
      </c>
      <c r="R2630" s="9">
        <f t="shared" si="124"/>
        <v>41953.966053240743</v>
      </c>
      <c r="S2630">
        <f t="shared" si="125"/>
        <v>2014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 t="s">
        <v>8317</v>
      </c>
      <c r="P2631" s="9" t="s">
        <v>8353</v>
      </c>
      <c r="Q2631" s="9">
        <f t="shared" si="123"/>
        <v>16569.538449074073</v>
      </c>
      <c r="R2631" s="9">
        <f t="shared" si="124"/>
        <v>42108.538449074069</v>
      </c>
      <c r="S2631">
        <f t="shared" si="125"/>
        <v>2015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 t="s">
        <v>8317</v>
      </c>
      <c r="P2632" s="9" t="s">
        <v>8353</v>
      </c>
      <c r="Q2632" s="9">
        <f t="shared" si="123"/>
        <v>16982.416666666668</v>
      </c>
      <c r="R2632" s="9">
        <f t="shared" si="124"/>
        <v>42524.105462962965</v>
      </c>
      <c r="S2632">
        <f t="shared" si="125"/>
        <v>2016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 t="s">
        <v>8317</v>
      </c>
      <c r="P2633" s="9" t="s">
        <v>8353</v>
      </c>
      <c r="Q2633" s="9">
        <f t="shared" si="123"/>
        <v>16677.169293981482</v>
      </c>
      <c r="R2633" s="9">
        <f t="shared" si="124"/>
        <v>42218.169293981482</v>
      </c>
      <c r="S2633">
        <f t="shared" si="125"/>
        <v>2015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 t="s">
        <v>8317</v>
      </c>
      <c r="P2634" s="9" t="s">
        <v>8353</v>
      </c>
      <c r="Q2634" s="9">
        <f t="shared" si="123"/>
        <v>16950.06179398148</v>
      </c>
      <c r="R2634" s="9">
        <f t="shared" si="124"/>
        <v>42494.061793981484</v>
      </c>
      <c r="S2634">
        <f t="shared" si="125"/>
        <v>2016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 t="s">
        <v>8317</v>
      </c>
      <c r="P2635" s="9" t="s">
        <v>8353</v>
      </c>
      <c r="Q2635" s="9">
        <f t="shared" si="123"/>
        <v>16128.958333333334</v>
      </c>
      <c r="R2635" s="9">
        <f t="shared" si="124"/>
        <v>41667.823287037041</v>
      </c>
      <c r="S2635">
        <f t="shared" si="125"/>
        <v>2014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 t="s">
        <v>8317</v>
      </c>
      <c r="P2636" s="9" t="s">
        <v>8353</v>
      </c>
      <c r="Q2636" s="9">
        <f t="shared" si="123"/>
        <v>17073.656493055558</v>
      </c>
      <c r="R2636" s="9">
        <f t="shared" si="124"/>
        <v>42612.656493055561</v>
      </c>
      <c r="S2636">
        <f t="shared" si="125"/>
        <v>2016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 t="s">
        <v>8317</v>
      </c>
      <c r="P2637" s="9" t="s">
        <v>8353</v>
      </c>
      <c r="Q2637" s="9">
        <f t="shared" si="123"/>
        <v>16503.909270833334</v>
      </c>
      <c r="R2637" s="9">
        <f t="shared" si="124"/>
        <v>42037.950937500005</v>
      </c>
      <c r="S2637">
        <f t="shared" si="125"/>
        <v>2015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 t="s">
        <v>8317</v>
      </c>
      <c r="P2638" s="9" t="s">
        <v>8353</v>
      </c>
      <c r="Q2638" s="9">
        <f t="shared" si="123"/>
        <v>17090.041666666668</v>
      </c>
      <c r="R2638" s="9">
        <f t="shared" si="124"/>
        <v>42636.614745370374</v>
      </c>
      <c r="S2638">
        <f t="shared" si="125"/>
        <v>2016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 t="s">
        <v>8317</v>
      </c>
      <c r="P2639" s="9" t="s">
        <v>8353</v>
      </c>
      <c r="Q2639" s="9">
        <f t="shared" si="123"/>
        <v>17086.549479166668</v>
      </c>
      <c r="R2639" s="9">
        <f t="shared" si="124"/>
        <v>42639.549479166672</v>
      </c>
      <c r="S2639">
        <f t="shared" si="125"/>
        <v>2016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 t="s">
        <v>8317</v>
      </c>
      <c r="P2640" s="9" t="s">
        <v>8353</v>
      </c>
      <c r="Q2640" s="9">
        <f t="shared" si="123"/>
        <v>16450.913136574076</v>
      </c>
      <c r="R2640" s="9">
        <f t="shared" si="124"/>
        <v>41989.913136574076</v>
      </c>
      <c r="S2640">
        <f t="shared" si="125"/>
        <v>2014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 t="s">
        <v>8317</v>
      </c>
      <c r="P2641" s="9" t="s">
        <v>8353</v>
      </c>
      <c r="Q2641" s="9">
        <f t="shared" si="123"/>
        <v>16485.86513888889</v>
      </c>
      <c r="R2641" s="9">
        <f t="shared" si="124"/>
        <v>42024.86513888889</v>
      </c>
      <c r="S2641">
        <f t="shared" si="125"/>
        <v>2015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 t="s">
        <v>8317</v>
      </c>
      <c r="P2642" s="9" t="s">
        <v>8353</v>
      </c>
      <c r="Q2642" s="9">
        <f t="shared" si="123"/>
        <v>16594.160578703704</v>
      </c>
      <c r="R2642" s="9">
        <f t="shared" si="124"/>
        <v>42103.160578703704</v>
      </c>
      <c r="S2642">
        <f t="shared" si="125"/>
        <v>2015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 t="s">
        <v>8317</v>
      </c>
      <c r="P2643" s="9" t="s">
        <v>8353</v>
      </c>
      <c r="Q2643" s="9">
        <f t="shared" si="123"/>
        <v>16328.839583333334</v>
      </c>
      <c r="R2643" s="9">
        <f t="shared" si="124"/>
        <v>41880.827118055553</v>
      </c>
      <c r="S2643">
        <f t="shared" si="125"/>
        <v>2014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 t="s">
        <v>8317</v>
      </c>
      <c r="P2644" s="9" t="s">
        <v>8353</v>
      </c>
      <c r="Q2644" s="9">
        <f t="shared" si="123"/>
        <v>16997.289583333335</v>
      </c>
      <c r="R2644" s="9">
        <f t="shared" si="124"/>
        <v>42536.246620370366</v>
      </c>
      <c r="S2644">
        <f t="shared" si="125"/>
        <v>2016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 t="s">
        <v>8317</v>
      </c>
      <c r="P2645" s="9" t="s">
        <v>8353</v>
      </c>
      <c r="Q2645" s="9">
        <f t="shared" si="123"/>
        <v>17156.332638888889</v>
      </c>
      <c r="R2645" s="9">
        <f t="shared" si="124"/>
        <v>42689.582349537035</v>
      </c>
      <c r="S2645">
        <f t="shared" si="125"/>
        <v>2016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 t="s">
        <v>8317</v>
      </c>
      <c r="P2646" s="9" t="s">
        <v>8353</v>
      </c>
      <c r="Q2646" s="9">
        <f t="shared" si="123"/>
        <v>17235.792071759261</v>
      </c>
      <c r="R2646" s="9">
        <f t="shared" si="124"/>
        <v>42774.792071759264</v>
      </c>
      <c r="S2646">
        <f t="shared" si="125"/>
        <v>2017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 t="s">
        <v>8317</v>
      </c>
      <c r="P2647" s="9" t="s">
        <v>8353</v>
      </c>
      <c r="Q2647" s="9">
        <f t="shared" si="123"/>
        <v>16382.88429398148</v>
      </c>
      <c r="R2647" s="9">
        <f t="shared" si="124"/>
        <v>41921.842627314814</v>
      </c>
      <c r="S2647">
        <f t="shared" si="125"/>
        <v>2014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 t="s">
        <v>8317</v>
      </c>
      <c r="P2648" s="9" t="s">
        <v>8353</v>
      </c>
      <c r="Q2648" s="9">
        <f t="shared" si="123"/>
        <v>16687.313298611112</v>
      </c>
      <c r="R2648" s="9">
        <f t="shared" si="124"/>
        <v>42226.313298611116</v>
      </c>
      <c r="S2648">
        <f t="shared" si="125"/>
        <v>2015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 t="s">
        <v>8317</v>
      </c>
      <c r="P2649" s="9" t="s">
        <v>8353</v>
      </c>
      <c r="Q2649" s="9">
        <f t="shared" si="123"/>
        <v>16661.261793981485</v>
      </c>
      <c r="R2649" s="9">
        <f t="shared" si="124"/>
        <v>42200.261793981481</v>
      </c>
      <c r="S2649">
        <f t="shared" si="125"/>
        <v>2015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 t="s">
        <v>8317</v>
      </c>
      <c r="P2650" s="9" t="s">
        <v>8353</v>
      </c>
      <c r="Q2650" s="9">
        <f t="shared" si="123"/>
        <v>16869.714814814815</v>
      </c>
      <c r="R2650" s="9">
        <f t="shared" si="124"/>
        <v>42408.714814814812</v>
      </c>
      <c r="S2650">
        <f t="shared" si="125"/>
        <v>2016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 t="s">
        <v>8317</v>
      </c>
      <c r="P2651" s="9" t="s">
        <v>8353</v>
      </c>
      <c r="Q2651" s="9">
        <f t="shared" si="123"/>
        <v>16832.997002314816</v>
      </c>
      <c r="R2651" s="9">
        <f t="shared" si="124"/>
        <v>42341.99700231482</v>
      </c>
      <c r="S2651">
        <f t="shared" si="125"/>
        <v>2015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 t="s">
        <v>8317</v>
      </c>
      <c r="P2652" s="9" t="s">
        <v>8353</v>
      </c>
      <c r="Q2652" s="9">
        <f t="shared" si="123"/>
        <v>17156.62434027778</v>
      </c>
      <c r="R2652" s="9">
        <f t="shared" si="124"/>
        <v>42695.624340277776</v>
      </c>
      <c r="S2652">
        <f t="shared" si="125"/>
        <v>2016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 t="s">
        <v>8317</v>
      </c>
      <c r="P2653" s="9" t="s">
        <v>8353</v>
      </c>
      <c r="Q2653" s="9">
        <f t="shared" si="123"/>
        <v>16786.80565972222</v>
      </c>
      <c r="R2653" s="9">
        <f t="shared" si="124"/>
        <v>42327.805659722217</v>
      </c>
      <c r="S2653">
        <f t="shared" si="125"/>
        <v>2015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 t="s">
        <v>8317</v>
      </c>
      <c r="P2654" s="9" t="s">
        <v>8353</v>
      </c>
      <c r="Q2654" s="9">
        <f t="shared" si="123"/>
        <v>16414.158854166668</v>
      </c>
      <c r="R2654" s="9">
        <f t="shared" si="124"/>
        <v>41953.158854166672</v>
      </c>
      <c r="S2654">
        <f t="shared" si="125"/>
        <v>2014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 t="s">
        <v>8317</v>
      </c>
      <c r="P2655" s="9" t="s">
        <v>8353</v>
      </c>
      <c r="Q2655" s="9">
        <f t="shared" si="123"/>
        <v>16234.166666666666</v>
      </c>
      <c r="R2655" s="9">
        <f t="shared" si="124"/>
        <v>41771.651932870373</v>
      </c>
      <c r="S2655">
        <f t="shared" si="125"/>
        <v>2014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 t="s">
        <v>8317</v>
      </c>
      <c r="P2656" s="9" t="s">
        <v>8353</v>
      </c>
      <c r="Q2656" s="9">
        <f t="shared" si="123"/>
        <v>16546.559328703705</v>
      </c>
      <c r="R2656" s="9">
        <f t="shared" si="124"/>
        <v>42055.600995370376</v>
      </c>
      <c r="S2656">
        <f t="shared" si="125"/>
        <v>2015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 t="s">
        <v>8317</v>
      </c>
      <c r="P2657" s="9" t="s">
        <v>8353</v>
      </c>
      <c r="Q2657" s="9">
        <f t="shared" si="123"/>
        <v>16840.833333333332</v>
      </c>
      <c r="R2657" s="9">
        <f t="shared" si="124"/>
        <v>42381.866284722222</v>
      </c>
      <c r="S2657">
        <f t="shared" si="125"/>
        <v>2016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 t="s">
        <v>8317</v>
      </c>
      <c r="P2658" s="9" t="s">
        <v>8353</v>
      </c>
      <c r="Q2658" s="9">
        <f t="shared" si="123"/>
        <v>17237.791666666668</v>
      </c>
      <c r="R2658" s="9">
        <f t="shared" si="124"/>
        <v>42767.688518518517</v>
      </c>
      <c r="S2658">
        <f t="shared" si="125"/>
        <v>2017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 t="s">
        <v>8317</v>
      </c>
      <c r="P2659" s="9" t="s">
        <v>8353</v>
      </c>
      <c r="Q2659" s="9">
        <f t="shared" si="123"/>
        <v>17016.0625</v>
      </c>
      <c r="R2659" s="9">
        <f t="shared" si="124"/>
        <v>42551.928854166668</v>
      </c>
      <c r="S2659">
        <f t="shared" si="125"/>
        <v>2016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 t="s">
        <v>8317</v>
      </c>
      <c r="P2660" s="9" t="s">
        <v>8353</v>
      </c>
      <c r="Q2660" s="9">
        <f t="shared" si="123"/>
        <v>17012.884189814817</v>
      </c>
      <c r="R2660" s="9">
        <f t="shared" si="124"/>
        <v>42551.884189814817</v>
      </c>
      <c r="S2660">
        <f t="shared" si="125"/>
        <v>2016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 t="s">
        <v>8317</v>
      </c>
      <c r="P2661" s="9" t="s">
        <v>8353</v>
      </c>
      <c r="Q2661" s="9">
        <f t="shared" si="123"/>
        <v>16543.069560185188</v>
      </c>
      <c r="R2661" s="9">
        <f t="shared" si="124"/>
        <v>42082.069560185191</v>
      </c>
      <c r="S2661">
        <f t="shared" si="125"/>
        <v>2015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 t="s">
        <v>8317</v>
      </c>
      <c r="P2662" s="9" t="s">
        <v>8353</v>
      </c>
      <c r="Q2662" s="9">
        <f t="shared" si="123"/>
        <v>16763.754837962962</v>
      </c>
      <c r="R2662" s="9">
        <f t="shared" si="124"/>
        <v>42272.713171296295</v>
      </c>
      <c r="S2662">
        <f t="shared" si="125"/>
        <v>2015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 t="s">
        <v>8317</v>
      </c>
      <c r="P2663" s="9" t="s">
        <v>8354</v>
      </c>
      <c r="Q2663" s="9">
        <f t="shared" si="123"/>
        <v>16003.958449074074</v>
      </c>
      <c r="R2663" s="9">
        <f t="shared" si="124"/>
        <v>41542.958449074074</v>
      </c>
      <c r="S2663">
        <f t="shared" si="125"/>
        <v>2013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 t="s">
        <v>8317</v>
      </c>
      <c r="P2664" s="9" t="s">
        <v>8354</v>
      </c>
      <c r="Q2664" s="9">
        <f t="shared" si="123"/>
        <v>16668.746678240739</v>
      </c>
      <c r="R2664" s="9">
        <f t="shared" si="124"/>
        <v>42207.746678240743</v>
      </c>
      <c r="S2664">
        <f t="shared" si="125"/>
        <v>2015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 t="s">
        <v>8317</v>
      </c>
      <c r="P2665" s="9" t="s">
        <v>8354</v>
      </c>
      <c r="Q2665" s="9">
        <f t="shared" si="123"/>
        <v>16682.625</v>
      </c>
      <c r="R2665" s="9">
        <f t="shared" si="124"/>
        <v>42222.622766203705</v>
      </c>
      <c r="S2665">
        <f t="shared" si="125"/>
        <v>2015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 t="s">
        <v>8317</v>
      </c>
      <c r="P2666" s="9" t="s">
        <v>8354</v>
      </c>
      <c r="Q2666" s="9">
        <f t="shared" si="123"/>
        <v>16778.290972222221</v>
      </c>
      <c r="R2666" s="9">
        <f t="shared" si="124"/>
        <v>42313.02542824074</v>
      </c>
      <c r="S2666">
        <f t="shared" si="125"/>
        <v>2015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 t="s">
        <v>8317</v>
      </c>
      <c r="P2667" s="9" t="s">
        <v>8354</v>
      </c>
      <c r="Q2667" s="9">
        <f t="shared" si="123"/>
        <v>16559.895532407409</v>
      </c>
      <c r="R2667" s="9">
        <f t="shared" si="124"/>
        <v>42083.895532407405</v>
      </c>
      <c r="S2667">
        <f t="shared" si="125"/>
        <v>2015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 t="s">
        <v>8317</v>
      </c>
      <c r="P2668" s="9" t="s">
        <v>8354</v>
      </c>
      <c r="Q2668" s="9">
        <f t="shared" si="123"/>
        <v>16703.875</v>
      </c>
      <c r="R2668" s="9">
        <f t="shared" si="124"/>
        <v>42235.764340277776</v>
      </c>
      <c r="S2668">
        <f t="shared" si="125"/>
        <v>2015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 t="s">
        <v>8317</v>
      </c>
      <c r="P2669" s="9" t="s">
        <v>8354</v>
      </c>
      <c r="Q2669" s="9">
        <f t="shared" si="123"/>
        <v>16841.926111111112</v>
      </c>
      <c r="R2669" s="9">
        <f t="shared" si="124"/>
        <v>42380.926111111112</v>
      </c>
      <c r="S2669">
        <f t="shared" si="125"/>
        <v>2016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 t="s">
        <v>8317</v>
      </c>
      <c r="P2670" s="9" t="s">
        <v>8354</v>
      </c>
      <c r="Q2670" s="9">
        <f t="shared" si="123"/>
        <v>16748.605555555554</v>
      </c>
      <c r="R2670" s="9">
        <f t="shared" si="124"/>
        <v>42275.588715277772</v>
      </c>
      <c r="S2670">
        <f t="shared" si="125"/>
        <v>2015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 t="s">
        <v>8317</v>
      </c>
      <c r="P2671" s="9" t="s">
        <v>8354</v>
      </c>
      <c r="Q2671" s="9">
        <f t="shared" si="123"/>
        <v>16810.035833333335</v>
      </c>
      <c r="R2671" s="9">
        <f t="shared" si="124"/>
        <v>42319.035833333335</v>
      </c>
      <c r="S2671">
        <f t="shared" si="125"/>
        <v>2015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 t="s">
        <v>8317</v>
      </c>
      <c r="P2672" s="9" t="s">
        <v>8354</v>
      </c>
      <c r="Q2672" s="9">
        <f t="shared" si="123"/>
        <v>16280.020601851853</v>
      </c>
      <c r="R2672" s="9">
        <f t="shared" si="124"/>
        <v>41821.020601851851</v>
      </c>
      <c r="S2672">
        <f t="shared" si="125"/>
        <v>2014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 t="s">
        <v>8317</v>
      </c>
      <c r="P2673" s="9" t="s">
        <v>8354</v>
      </c>
      <c r="Q2673" s="9">
        <f t="shared" si="123"/>
        <v>16423.818055555555</v>
      </c>
      <c r="R2673" s="9">
        <f t="shared" si="124"/>
        <v>41962.749027777783</v>
      </c>
      <c r="S2673">
        <f t="shared" si="125"/>
        <v>2014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 t="s">
        <v>8317</v>
      </c>
      <c r="P2674" s="9" t="s">
        <v>8354</v>
      </c>
      <c r="Q2674" s="9">
        <f t="shared" si="123"/>
        <v>16797.25</v>
      </c>
      <c r="R2674" s="9">
        <f t="shared" si="124"/>
        <v>42344.884143518517</v>
      </c>
      <c r="S2674">
        <f t="shared" si="125"/>
        <v>2015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 t="s">
        <v>8317</v>
      </c>
      <c r="P2675" s="9" t="s">
        <v>8354</v>
      </c>
      <c r="Q2675" s="9">
        <f t="shared" si="123"/>
        <v>16372.947916666666</v>
      </c>
      <c r="R2675" s="9">
        <f t="shared" si="124"/>
        <v>41912.541655092595</v>
      </c>
      <c r="S2675">
        <f t="shared" si="125"/>
        <v>2014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 t="s">
        <v>8317</v>
      </c>
      <c r="P2676" s="9" t="s">
        <v>8354</v>
      </c>
      <c r="Q2676" s="9">
        <f t="shared" si="123"/>
        <v>16987.207638888889</v>
      </c>
      <c r="R2676" s="9">
        <f t="shared" si="124"/>
        <v>42529.632754629631</v>
      </c>
      <c r="S2676">
        <f t="shared" si="125"/>
        <v>2016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 t="s">
        <v>8317</v>
      </c>
      <c r="P2677" s="9" t="s">
        <v>8354</v>
      </c>
      <c r="Q2677" s="9">
        <f t="shared" si="123"/>
        <v>16384.899178240743</v>
      </c>
      <c r="R2677" s="9">
        <f t="shared" si="124"/>
        <v>41923.857511574075</v>
      </c>
      <c r="S2677">
        <f t="shared" si="125"/>
        <v>2014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 t="s">
        <v>8317</v>
      </c>
      <c r="P2678" s="9" t="s">
        <v>8354</v>
      </c>
      <c r="Q2678" s="9">
        <f t="shared" si="123"/>
        <v>16943.624699074073</v>
      </c>
      <c r="R2678" s="9">
        <f t="shared" si="124"/>
        <v>42482.624699074076</v>
      </c>
      <c r="S2678">
        <f t="shared" si="125"/>
        <v>2016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 t="s">
        <v>8317</v>
      </c>
      <c r="P2679" s="9" t="s">
        <v>8354</v>
      </c>
      <c r="Q2679" s="9">
        <f t="shared" si="123"/>
        <v>16254.029432870369</v>
      </c>
      <c r="R2679" s="9">
        <f t="shared" si="124"/>
        <v>41793.029432870368</v>
      </c>
      <c r="S2679">
        <f t="shared" si="125"/>
        <v>2014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 t="s">
        <v>8317</v>
      </c>
      <c r="P2680" s="9" t="s">
        <v>8354</v>
      </c>
      <c r="Q2680" s="9">
        <f t="shared" si="123"/>
        <v>16702.79820601852</v>
      </c>
      <c r="R2680" s="9">
        <f t="shared" si="124"/>
        <v>42241.798206018517</v>
      </c>
      <c r="S2680">
        <f t="shared" si="125"/>
        <v>2015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 t="s">
        <v>8317</v>
      </c>
      <c r="P2681" s="9" t="s">
        <v>8354</v>
      </c>
      <c r="Q2681" s="9">
        <f t="shared" si="123"/>
        <v>16494.001087962963</v>
      </c>
      <c r="R2681" s="9">
        <f t="shared" si="124"/>
        <v>42033.001087962963</v>
      </c>
      <c r="S2681">
        <f t="shared" si="125"/>
        <v>2015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 t="s">
        <v>8317</v>
      </c>
      <c r="P2682" s="9" t="s">
        <v>8354</v>
      </c>
      <c r="Q2682" s="9">
        <f t="shared" si="123"/>
        <v>16897.170034722225</v>
      </c>
      <c r="R2682" s="9">
        <f t="shared" si="124"/>
        <v>42436.211701388893</v>
      </c>
      <c r="S2682">
        <f t="shared" si="125"/>
        <v>2016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 t="s">
        <v>8334</v>
      </c>
      <c r="P2683" s="9" t="s">
        <v>8335</v>
      </c>
      <c r="Q2683" s="9">
        <f t="shared" si="123"/>
        <v>16261.89525462963</v>
      </c>
      <c r="R2683" s="9">
        <f t="shared" si="124"/>
        <v>41805.895254629628</v>
      </c>
      <c r="S2683">
        <f t="shared" si="125"/>
        <v>2014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 t="s">
        <v>8334</v>
      </c>
      <c r="P2684" s="9" t="s">
        <v>8335</v>
      </c>
      <c r="Q2684" s="9">
        <f t="shared" si="123"/>
        <v>16396.249305555557</v>
      </c>
      <c r="R2684" s="9">
        <f t="shared" si="124"/>
        <v>41932.871990740743</v>
      </c>
      <c r="S2684">
        <f t="shared" si="125"/>
        <v>2014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 t="s">
        <v>8334</v>
      </c>
      <c r="P2685" s="9" t="s">
        <v>8335</v>
      </c>
      <c r="Q2685" s="9">
        <f t="shared" si="123"/>
        <v>16495.755092592593</v>
      </c>
      <c r="R2685" s="9">
        <f t="shared" si="124"/>
        <v>42034.75509259259</v>
      </c>
      <c r="S2685">
        <f t="shared" si="125"/>
        <v>2015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 t="s">
        <v>8334</v>
      </c>
      <c r="P2686" s="9" t="s">
        <v>8335</v>
      </c>
      <c r="Q2686" s="9">
        <f t="shared" si="123"/>
        <v>16291.914641203703</v>
      </c>
      <c r="R2686" s="9">
        <f t="shared" si="124"/>
        <v>41820.914641203701</v>
      </c>
      <c r="S2686">
        <f t="shared" si="125"/>
        <v>2014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 t="s">
        <v>8334</v>
      </c>
      <c r="P2687" s="9" t="s">
        <v>8335</v>
      </c>
      <c r="Q2687" s="9">
        <f t="shared" si="123"/>
        <v>16552.654282407409</v>
      </c>
      <c r="R2687" s="9">
        <f t="shared" si="124"/>
        <v>42061.69594907407</v>
      </c>
      <c r="S2687">
        <f t="shared" si="125"/>
        <v>2015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 t="s">
        <v>8334</v>
      </c>
      <c r="P2688" s="9" t="s">
        <v>8335</v>
      </c>
      <c r="Q2688" s="9">
        <f t="shared" si="123"/>
        <v>16343.974803240739</v>
      </c>
      <c r="R2688" s="9">
        <f t="shared" si="124"/>
        <v>41892.974803240737</v>
      </c>
      <c r="S2688">
        <f t="shared" si="125"/>
        <v>2014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 t="s">
        <v>8334</v>
      </c>
      <c r="P2689" s="9" t="s">
        <v>8335</v>
      </c>
      <c r="Q2689" s="9">
        <f t="shared" si="123"/>
        <v>16615.640254629627</v>
      </c>
      <c r="R2689" s="9">
        <f t="shared" si="124"/>
        <v>42154.64025462963</v>
      </c>
      <c r="S2689">
        <f t="shared" si="125"/>
        <v>2015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 t="s">
        <v>8334</v>
      </c>
      <c r="P2690" s="9" t="s">
        <v>8335</v>
      </c>
      <c r="Q2690" s="9">
        <f t="shared" si="123"/>
        <v>16490.125</v>
      </c>
      <c r="R2690" s="9">
        <f t="shared" si="124"/>
        <v>42028.118865740747</v>
      </c>
      <c r="S2690">
        <f t="shared" si="125"/>
        <v>2015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 t="s">
        <v>8334</v>
      </c>
      <c r="P2691" s="9" t="s">
        <v>8335</v>
      </c>
      <c r="Q2691" s="9">
        <f t="shared" ref="Q2691:Q2754" si="126">(((I2691/60)/60)/24)</f>
        <v>17012.961689814812</v>
      </c>
      <c r="R2691" s="9">
        <f t="shared" ref="R2691:R2754" si="127">(((J2691/60)/60)/24)+DATE(1970,1,1)</f>
        <v>42551.961689814809</v>
      </c>
      <c r="S2691">
        <f t="shared" ref="S2691:S2754" si="128">YEAR(R2691)</f>
        <v>2016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 t="s">
        <v>8334</v>
      </c>
      <c r="P2692" s="9" t="s">
        <v>8335</v>
      </c>
      <c r="Q2692" s="9">
        <f t="shared" si="126"/>
        <v>16589.105046296296</v>
      </c>
      <c r="R2692" s="9">
        <f t="shared" si="127"/>
        <v>42113.105046296296</v>
      </c>
      <c r="S2692">
        <f t="shared" si="128"/>
        <v>2015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 t="s">
        <v>8334</v>
      </c>
      <c r="P2693" s="9" t="s">
        <v>8335</v>
      </c>
      <c r="Q2693" s="9">
        <f t="shared" si="126"/>
        <v>16565.724039351851</v>
      </c>
      <c r="R2693" s="9">
        <f t="shared" si="127"/>
        <v>42089.724039351851</v>
      </c>
      <c r="S2693">
        <f t="shared" si="128"/>
        <v>2015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 t="s">
        <v>8334</v>
      </c>
      <c r="P2694" s="9" t="s">
        <v>8335</v>
      </c>
      <c r="Q2694" s="9">
        <f t="shared" si="126"/>
        <v>16519.292361111111</v>
      </c>
      <c r="R2694" s="9">
        <f t="shared" si="127"/>
        <v>42058.334027777775</v>
      </c>
      <c r="S2694">
        <f t="shared" si="128"/>
        <v>2015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 t="s">
        <v>8334</v>
      </c>
      <c r="P2695" s="9" t="s">
        <v>8335</v>
      </c>
      <c r="Q2695" s="9">
        <f t="shared" si="126"/>
        <v>16295.138495370369</v>
      </c>
      <c r="R2695" s="9">
        <f t="shared" si="127"/>
        <v>41834.138495370367</v>
      </c>
      <c r="S2695">
        <f t="shared" si="128"/>
        <v>2014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 t="s">
        <v>8334</v>
      </c>
      <c r="P2696" s="9" t="s">
        <v>8335</v>
      </c>
      <c r="Q2696" s="9">
        <f t="shared" si="126"/>
        <v>16339.140497685185</v>
      </c>
      <c r="R2696" s="9">
        <f t="shared" si="127"/>
        <v>41878.140497685185</v>
      </c>
      <c r="S2696">
        <f t="shared" si="128"/>
        <v>2014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 t="s">
        <v>8334</v>
      </c>
      <c r="P2697" s="9" t="s">
        <v>8335</v>
      </c>
      <c r="Q2697" s="9">
        <f t="shared" si="126"/>
        <v>16539.140254629627</v>
      </c>
      <c r="R2697" s="9">
        <f t="shared" si="127"/>
        <v>42048.181921296295</v>
      </c>
      <c r="S2697">
        <f t="shared" si="128"/>
        <v>2015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 t="s">
        <v>8334</v>
      </c>
      <c r="P2698" s="9" t="s">
        <v>8335</v>
      </c>
      <c r="Q2698" s="9">
        <f t="shared" si="126"/>
        <v>16429.844444444443</v>
      </c>
      <c r="R2698" s="9">
        <f t="shared" si="127"/>
        <v>41964.844444444447</v>
      </c>
      <c r="S2698">
        <f t="shared" si="128"/>
        <v>2014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 t="s">
        <v>8334</v>
      </c>
      <c r="P2699" s="9" t="s">
        <v>8335</v>
      </c>
      <c r="Q2699" s="9">
        <f t="shared" si="126"/>
        <v>16649.916666666668</v>
      </c>
      <c r="R2699" s="9">
        <f t="shared" si="127"/>
        <v>42187.940081018518</v>
      </c>
      <c r="S2699">
        <f t="shared" si="128"/>
        <v>2015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 t="s">
        <v>8334</v>
      </c>
      <c r="P2700" s="9" t="s">
        <v>8335</v>
      </c>
      <c r="Q2700" s="9">
        <f t="shared" si="126"/>
        <v>16248.898240740738</v>
      </c>
      <c r="R2700" s="9">
        <f t="shared" si="127"/>
        <v>41787.898240740738</v>
      </c>
      <c r="S2700">
        <f t="shared" si="128"/>
        <v>2014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 t="s">
        <v>8334</v>
      </c>
      <c r="P2701" s="9" t="s">
        <v>8335</v>
      </c>
      <c r="Q2701" s="9">
        <f t="shared" si="126"/>
        <v>16290.8965625</v>
      </c>
      <c r="R2701" s="9">
        <f t="shared" si="127"/>
        <v>41829.896562499998</v>
      </c>
      <c r="S2701">
        <f t="shared" si="128"/>
        <v>2014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 t="s">
        <v>8334</v>
      </c>
      <c r="P2702" s="9" t="s">
        <v>8335</v>
      </c>
      <c r="Q2702" s="9">
        <f t="shared" si="126"/>
        <v>16331.874675925928</v>
      </c>
      <c r="R2702" s="9">
        <f t="shared" si="127"/>
        <v>41870.87467592593</v>
      </c>
      <c r="S2702">
        <f t="shared" si="128"/>
        <v>2014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 t="s">
        <v>8315</v>
      </c>
      <c r="P2703" s="9" t="s">
        <v>8355</v>
      </c>
      <c r="Q2703" s="9">
        <f t="shared" si="126"/>
        <v>17263.733032407406</v>
      </c>
      <c r="R2703" s="9">
        <f t="shared" si="127"/>
        <v>42801.774699074071</v>
      </c>
      <c r="S2703">
        <f t="shared" si="128"/>
        <v>2017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 t="s">
        <v>8315</v>
      </c>
      <c r="P2704" s="9" t="s">
        <v>8355</v>
      </c>
      <c r="Q2704" s="9">
        <f t="shared" si="126"/>
        <v>17261.760150462964</v>
      </c>
      <c r="R2704" s="9">
        <f t="shared" si="127"/>
        <v>42800.801817129628</v>
      </c>
      <c r="S2704">
        <f t="shared" si="128"/>
        <v>2017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 t="s">
        <v>8315</v>
      </c>
      <c r="P2705" s="9" t="s">
        <v>8355</v>
      </c>
      <c r="Q2705" s="9">
        <f t="shared" si="126"/>
        <v>17247.648495370369</v>
      </c>
      <c r="R2705" s="9">
        <f t="shared" si="127"/>
        <v>42756.690162037034</v>
      </c>
      <c r="S2705">
        <f t="shared" si="128"/>
        <v>2017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 t="s">
        <v>8315</v>
      </c>
      <c r="P2706" s="9" t="s">
        <v>8355</v>
      </c>
      <c r="Q2706" s="9">
        <f t="shared" si="126"/>
        <v>17261.820763888889</v>
      </c>
      <c r="R2706" s="9">
        <f t="shared" si="127"/>
        <v>42787.862430555557</v>
      </c>
      <c r="S2706">
        <f t="shared" si="128"/>
        <v>2017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 t="s">
        <v>8315</v>
      </c>
      <c r="P2707" s="9" t="s">
        <v>8355</v>
      </c>
      <c r="Q2707" s="9">
        <f t="shared" si="126"/>
        <v>17249.874513888888</v>
      </c>
      <c r="R2707" s="9">
        <f t="shared" si="127"/>
        <v>42773.916180555556</v>
      </c>
      <c r="S2707">
        <f t="shared" si="128"/>
        <v>2017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 t="s">
        <v>8315</v>
      </c>
      <c r="P2708" s="9" t="s">
        <v>8355</v>
      </c>
      <c r="Q2708" s="9">
        <f t="shared" si="126"/>
        <v>16359.290972222223</v>
      </c>
      <c r="R2708" s="9">
        <f t="shared" si="127"/>
        <v>41899.294942129629</v>
      </c>
      <c r="S2708">
        <f t="shared" si="128"/>
        <v>2014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 t="s">
        <v>8315</v>
      </c>
      <c r="P2709" s="9" t="s">
        <v>8355</v>
      </c>
      <c r="Q2709" s="9">
        <f t="shared" si="126"/>
        <v>15852.290972222223</v>
      </c>
      <c r="R2709" s="9">
        <f t="shared" si="127"/>
        <v>41391.782905092594</v>
      </c>
      <c r="S2709">
        <f t="shared" si="128"/>
        <v>2013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 t="s">
        <v>8315</v>
      </c>
      <c r="P2710" s="9" t="s">
        <v>8355</v>
      </c>
      <c r="Q2710" s="9">
        <f t="shared" si="126"/>
        <v>17003.698217592591</v>
      </c>
      <c r="R2710" s="9">
        <f t="shared" si="127"/>
        <v>42512.698217592595</v>
      </c>
      <c r="S2710">
        <f t="shared" si="128"/>
        <v>2016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 t="s">
        <v>8315</v>
      </c>
      <c r="P2711" s="9" t="s">
        <v>8355</v>
      </c>
      <c r="Q2711" s="9">
        <f t="shared" si="126"/>
        <v>17078.165972222221</v>
      </c>
      <c r="R2711" s="9">
        <f t="shared" si="127"/>
        <v>42612.149780092594</v>
      </c>
      <c r="S2711">
        <f t="shared" si="128"/>
        <v>2016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 t="s">
        <v>8315</v>
      </c>
      <c r="P2712" s="9" t="s">
        <v>8355</v>
      </c>
      <c r="Q2712" s="9">
        <f t="shared" si="126"/>
        <v>16291.083333333334</v>
      </c>
      <c r="R2712" s="9">
        <f t="shared" si="127"/>
        <v>41828.229490740741</v>
      </c>
      <c r="S2712">
        <f t="shared" si="128"/>
        <v>2014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 t="s">
        <v>8315</v>
      </c>
      <c r="P2713" s="9" t="s">
        <v>8355</v>
      </c>
      <c r="Q2713" s="9">
        <f t="shared" si="126"/>
        <v>16241.917361111111</v>
      </c>
      <c r="R2713" s="9">
        <f t="shared" si="127"/>
        <v>41780.745254629634</v>
      </c>
      <c r="S2713">
        <f t="shared" si="128"/>
        <v>2014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 t="s">
        <v>8315</v>
      </c>
      <c r="P2714" s="9" t="s">
        <v>8355</v>
      </c>
      <c r="Q2714" s="9">
        <f t="shared" si="126"/>
        <v>15899.75</v>
      </c>
      <c r="R2714" s="9">
        <f t="shared" si="127"/>
        <v>41432.062037037038</v>
      </c>
      <c r="S2714">
        <f t="shared" si="128"/>
        <v>2013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 t="s">
        <v>8315</v>
      </c>
      <c r="P2715" s="9" t="s">
        <v>8355</v>
      </c>
      <c r="Q2715" s="9">
        <f t="shared" si="126"/>
        <v>16793.653750000001</v>
      </c>
      <c r="R2715" s="9">
        <f t="shared" si="127"/>
        <v>42322.653749999998</v>
      </c>
      <c r="S2715">
        <f t="shared" si="128"/>
        <v>2015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 t="s">
        <v>8315</v>
      </c>
      <c r="P2716" s="9" t="s">
        <v>8355</v>
      </c>
      <c r="Q2716" s="9">
        <f t="shared" si="126"/>
        <v>17088.958333333332</v>
      </c>
      <c r="R2716" s="9">
        <f t="shared" si="127"/>
        <v>42629.655046296291</v>
      </c>
      <c r="S2716">
        <f t="shared" si="128"/>
        <v>2016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 t="s">
        <v>8315</v>
      </c>
      <c r="P2717" s="9" t="s">
        <v>8355</v>
      </c>
      <c r="Q2717" s="9">
        <f t="shared" si="126"/>
        <v>16852.398472222223</v>
      </c>
      <c r="R2717" s="9">
        <f t="shared" si="127"/>
        <v>42387.398472222223</v>
      </c>
      <c r="S2717">
        <f t="shared" si="128"/>
        <v>2016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 t="s">
        <v>8315</v>
      </c>
      <c r="P2718" s="9" t="s">
        <v>8355</v>
      </c>
      <c r="Q2718" s="9">
        <f t="shared" si="126"/>
        <v>16716.333252314816</v>
      </c>
      <c r="R2718" s="9">
        <f t="shared" si="127"/>
        <v>42255.333252314813</v>
      </c>
      <c r="S2718">
        <f t="shared" si="128"/>
        <v>2015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 t="s">
        <v>8315</v>
      </c>
      <c r="P2719" s="9" t="s">
        <v>8355</v>
      </c>
      <c r="Q2719" s="9">
        <f t="shared" si="126"/>
        <v>16410.956585648149</v>
      </c>
      <c r="R2719" s="9">
        <f t="shared" si="127"/>
        <v>41934.914918981485</v>
      </c>
      <c r="S2719">
        <f t="shared" si="128"/>
        <v>2014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 t="s">
        <v>8315</v>
      </c>
      <c r="P2720" s="9" t="s">
        <v>8355</v>
      </c>
      <c r="Q2720" s="9">
        <f t="shared" si="126"/>
        <v>16924.958333333332</v>
      </c>
      <c r="R2720" s="9">
        <f t="shared" si="127"/>
        <v>42465.596585648149</v>
      </c>
      <c r="S2720">
        <f t="shared" si="128"/>
        <v>2016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 t="s">
        <v>8315</v>
      </c>
      <c r="P2721" s="9" t="s">
        <v>8355</v>
      </c>
      <c r="Q2721" s="9">
        <f t="shared" si="126"/>
        <v>16908.989513888886</v>
      </c>
      <c r="R2721" s="9">
        <f t="shared" si="127"/>
        <v>42418.031180555554</v>
      </c>
      <c r="S2721">
        <f t="shared" si="128"/>
        <v>2016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 t="s">
        <v>8315</v>
      </c>
      <c r="P2722" s="9" t="s">
        <v>8355</v>
      </c>
      <c r="Q2722" s="9">
        <f t="shared" si="126"/>
        <v>17116.507557870369</v>
      </c>
      <c r="R2722" s="9">
        <f t="shared" si="127"/>
        <v>42655.465891203698</v>
      </c>
      <c r="S2722">
        <f t="shared" si="128"/>
        <v>2016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 t="s">
        <v>8317</v>
      </c>
      <c r="P2723" s="9" t="s">
        <v>8347</v>
      </c>
      <c r="Q2723" s="9">
        <f t="shared" si="126"/>
        <v>15954.791666666666</v>
      </c>
      <c r="R2723" s="9">
        <f t="shared" si="127"/>
        <v>41493.543958333335</v>
      </c>
      <c r="S2723">
        <f t="shared" si="128"/>
        <v>2013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 t="s">
        <v>8317</v>
      </c>
      <c r="P2724" s="9" t="s">
        <v>8347</v>
      </c>
      <c r="Q2724" s="9">
        <f t="shared" si="126"/>
        <v>17195.857094907406</v>
      </c>
      <c r="R2724" s="9">
        <f t="shared" si="127"/>
        <v>42704.857094907406</v>
      </c>
      <c r="S2724">
        <f t="shared" si="128"/>
        <v>2016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 t="s">
        <v>8317</v>
      </c>
      <c r="P2725" s="9" t="s">
        <v>8347</v>
      </c>
      <c r="Q2725" s="9">
        <f t="shared" si="126"/>
        <v>16435.880648148148</v>
      </c>
      <c r="R2725" s="9">
        <f t="shared" si="127"/>
        <v>41944.83898148148</v>
      </c>
      <c r="S2725">
        <f t="shared" si="128"/>
        <v>2014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 t="s">
        <v>8317</v>
      </c>
      <c r="P2726" s="9" t="s">
        <v>8347</v>
      </c>
      <c r="Q2726" s="9">
        <f t="shared" si="126"/>
        <v>16662.32707175926</v>
      </c>
      <c r="R2726" s="9">
        <f t="shared" si="127"/>
        <v>42199.32707175926</v>
      </c>
      <c r="S2726">
        <f t="shared" si="128"/>
        <v>2015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 t="s">
        <v>8317</v>
      </c>
      <c r="P2727" s="9" t="s">
        <v>8347</v>
      </c>
      <c r="Q2727" s="9">
        <f t="shared" si="126"/>
        <v>17226.744618055556</v>
      </c>
      <c r="R2727" s="9">
        <f t="shared" si="127"/>
        <v>42745.744618055556</v>
      </c>
      <c r="S2727">
        <f t="shared" si="128"/>
        <v>2017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 t="s">
        <v>8317</v>
      </c>
      <c r="P2728" s="9" t="s">
        <v>8347</v>
      </c>
      <c r="Q2728" s="9">
        <f t="shared" si="126"/>
        <v>16913.579988425925</v>
      </c>
      <c r="R2728" s="9">
        <f t="shared" si="127"/>
        <v>42452.579988425925</v>
      </c>
      <c r="S2728">
        <f t="shared" si="128"/>
        <v>2016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 t="s">
        <v>8317</v>
      </c>
      <c r="P2729" s="9" t="s">
        <v>8347</v>
      </c>
      <c r="Q2729" s="9">
        <f t="shared" si="126"/>
        <v>16654.676655092593</v>
      </c>
      <c r="R2729" s="9">
        <f t="shared" si="127"/>
        <v>42198.676655092597</v>
      </c>
      <c r="S2729">
        <f t="shared" si="128"/>
        <v>2015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 t="s">
        <v>8317</v>
      </c>
      <c r="P2730" s="9" t="s">
        <v>8347</v>
      </c>
      <c r="Q2730" s="9">
        <f t="shared" si="126"/>
        <v>16799.599930555556</v>
      </c>
      <c r="R2730" s="9">
        <f t="shared" si="127"/>
        <v>42333.59993055556</v>
      </c>
      <c r="S2730">
        <f t="shared" si="128"/>
        <v>2015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 t="s">
        <v>8317</v>
      </c>
      <c r="P2731" s="9" t="s">
        <v>8347</v>
      </c>
      <c r="Q2731" s="9">
        <f t="shared" si="126"/>
        <v>16556.240706018518</v>
      </c>
      <c r="R2731" s="9">
        <f t="shared" si="127"/>
        <v>42095.240706018521</v>
      </c>
      <c r="S2731">
        <f t="shared" si="128"/>
        <v>2015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 t="s">
        <v>8317</v>
      </c>
      <c r="P2732" s="9" t="s">
        <v>8347</v>
      </c>
      <c r="Q2732" s="9">
        <f t="shared" si="126"/>
        <v>15817.541377314816</v>
      </c>
      <c r="R2732" s="9">
        <f t="shared" si="127"/>
        <v>41351.541377314818</v>
      </c>
      <c r="S2732">
        <f t="shared" si="128"/>
        <v>2013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 t="s">
        <v>8317</v>
      </c>
      <c r="P2733" s="9" t="s">
        <v>8347</v>
      </c>
      <c r="Q2733" s="9">
        <f t="shared" si="126"/>
        <v>16361.166666666666</v>
      </c>
      <c r="R2733" s="9">
        <f t="shared" si="127"/>
        <v>41872.525717592594</v>
      </c>
      <c r="S2733">
        <f t="shared" si="128"/>
        <v>2014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 t="s">
        <v>8317</v>
      </c>
      <c r="P2734" s="9" t="s">
        <v>8347</v>
      </c>
      <c r="Q2734" s="9">
        <f t="shared" si="126"/>
        <v>15853</v>
      </c>
      <c r="R2734" s="9">
        <f t="shared" si="127"/>
        <v>41389.808194444442</v>
      </c>
      <c r="S2734">
        <f t="shared" si="128"/>
        <v>2013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 t="s">
        <v>8317</v>
      </c>
      <c r="P2735" s="9" t="s">
        <v>8347</v>
      </c>
      <c r="Q2735" s="9">
        <f t="shared" si="126"/>
        <v>16535.231180555555</v>
      </c>
      <c r="R2735" s="9">
        <f t="shared" si="127"/>
        <v>42044.272847222222</v>
      </c>
      <c r="S2735">
        <f t="shared" si="128"/>
        <v>2015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 t="s">
        <v>8317</v>
      </c>
      <c r="P2736" s="9" t="s">
        <v>8347</v>
      </c>
      <c r="Q2736" s="9">
        <f t="shared" si="126"/>
        <v>17087.915972222221</v>
      </c>
      <c r="R2736" s="9">
        <f t="shared" si="127"/>
        <v>42626.668888888889</v>
      </c>
      <c r="S2736">
        <f t="shared" si="128"/>
        <v>2016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 t="s">
        <v>8317</v>
      </c>
      <c r="P2737" s="9" t="s">
        <v>8347</v>
      </c>
      <c r="Q2737" s="9">
        <f t="shared" si="126"/>
        <v>15777.833333333334</v>
      </c>
      <c r="R2737" s="9">
        <f t="shared" si="127"/>
        <v>41316.120949074073</v>
      </c>
      <c r="S2737">
        <f t="shared" si="128"/>
        <v>2013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 t="s">
        <v>8317</v>
      </c>
      <c r="P2738" s="9" t="s">
        <v>8347</v>
      </c>
      <c r="Q2738" s="9">
        <f t="shared" si="126"/>
        <v>16183.666354166666</v>
      </c>
      <c r="R2738" s="9">
        <f t="shared" si="127"/>
        <v>41722.666354166664</v>
      </c>
      <c r="S2738">
        <f t="shared" si="128"/>
        <v>2014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 t="s">
        <v>8317</v>
      </c>
      <c r="P2739" s="9" t="s">
        <v>8347</v>
      </c>
      <c r="Q2739" s="9">
        <f t="shared" si="126"/>
        <v>16085.791666666666</v>
      </c>
      <c r="R2739" s="9">
        <f t="shared" si="127"/>
        <v>41611.917673611111</v>
      </c>
      <c r="S2739">
        <f t="shared" si="128"/>
        <v>2013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 t="s">
        <v>8317</v>
      </c>
      <c r="P2740" s="9" t="s">
        <v>8347</v>
      </c>
      <c r="Q2740" s="9">
        <f t="shared" si="126"/>
        <v>17111.143564814814</v>
      </c>
      <c r="R2740" s="9">
        <f t="shared" si="127"/>
        <v>42620.143564814818</v>
      </c>
      <c r="S2740">
        <f t="shared" si="128"/>
        <v>2016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 t="s">
        <v>8317</v>
      </c>
      <c r="P2741" s="9" t="s">
        <v>8347</v>
      </c>
      <c r="Q2741" s="9">
        <f t="shared" si="126"/>
        <v>16195.887928240742</v>
      </c>
      <c r="R2741" s="9">
        <f t="shared" si="127"/>
        <v>41719.887928240743</v>
      </c>
      <c r="S2741">
        <f t="shared" si="128"/>
        <v>2014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 t="s">
        <v>8317</v>
      </c>
      <c r="P2742" s="9" t="s">
        <v>8347</v>
      </c>
      <c r="Q2742" s="9">
        <f t="shared" si="126"/>
        <v>16505.990185185186</v>
      </c>
      <c r="R2742" s="9">
        <f t="shared" si="127"/>
        <v>42045.031851851847</v>
      </c>
      <c r="S2742">
        <f t="shared" si="128"/>
        <v>2015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 t="s">
        <v>8320</v>
      </c>
      <c r="P2743" s="9" t="s">
        <v>8356</v>
      </c>
      <c r="Q2743" s="9">
        <f t="shared" si="126"/>
        <v>16363.088194444443</v>
      </c>
      <c r="R2743" s="9">
        <f t="shared" si="127"/>
        <v>41911.657430555555</v>
      </c>
      <c r="S2743">
        <f t="shared" si="128"/>
        <v>2014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 t="s">
        <v>8320</v>
      </c>
      <c r="P2744" s="9" t="s">
        <v>8356</v>
      </c>
      <c r="Q2744" s="9">
        <f t="shared" si="126"/>
        <v>15475.719756944445</v>
      </c>
      <c r="R2744" s="9">
        <f t="shared" si="127"/>
        <v>41030.719756944447</v>
      </c>
      <c r="S2744">
        <f t="shared" si="128"/>
        <v>2012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 t="s">
        <v>8320</v>
      </c>
      <c r="P2745" s="9" t="s">
        <v>8356</v>
      </c>
      <c r="Q2745" s="9">
        <f t="shared" si="126"/>
        <v>17093.32878472222</v>
      </c>
      <c r="R2745" s="9">
        <f t="shared" si="127"/>
        <v>42632.328784722224</v>
      </c>
      <c r="S2745">
        <f t="shared" si="128"/>
        <v>2016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 t="s">
        <v>8320</v>
      </c>
      <c r="P2746" s="9" t="s">
        <v>8356</v>
      </c>
      <c r="Q2746" s="9">
        <f t="shared" si="126"/>
        <v>15399.062476851852</v>
      </c>
      <c r="R2746" s="9">
        <f t="shared" si="127"/>
        <v>40938.062476851854</v>
      </c>
      <c r="S2746">
        <f t="shared" si="128"/>
        <v>2012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 t="s">
        <v>8320</v>
      </c>
      <c r="P2747" s="9" t="s">
        <v>8356</v>
      </c>
      <c r="Q2747" s="9">
        <f t="shared" si="126"/>
        <v>15535.988055555556</v>
      </c>
      <c r="R2747" s="9">
        <f t="shared" si="127"/>
        <v>41044.988055555557</v>
      </c>
      <c r="S2747">
        <f t="shared" si="128"/>
        <v>2012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 t="s">
        <v>8320</v>
      </c>
      <c r="P2748" s="9" t="s">
        <v>8356</v>
      </c>
      <c r="Q2748" s="9">
        <f t="shared" si="126"/>
        <v>16311.781377314815</v>
      </c>
      <c r="R2748" s="9">
        <f t="shared" si="127"/>
        <v>41850.781377314815</v>
      </c>
      <c r="S2748">
        <f t="shared" si="128"/>
        <v>2014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 t="s">
        <v>8320</v>
      </c>
      <c r="P2749" s="9" t="s">
        <v>8356</v>
      </c>
      <c r="Q2749" s="9">
        <f t="shared" si="126"/>
        <v>15507.131944444445</v>
      </c>
      <c r="R2749" s="9">
        <f t="shared" si="127"/>
        <v>41044.64811342593</v>
      </c>
      <c r="S2749">
        <f t="shared" si="128"/>
        <v>2012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 t="s">
        <v>8320</v>
      </c>
      <c r="P2750" s="9" t="s">
        <v>8356</v>
      </c>
      <c r="Q2750" s="9">
        <f t="shared" si="126"/>
        <v>17046.710671296296</v>
      </c>
      <c r="R2750" s="9">
        <f t="shared" si="127"/>
        <v>42585.7106712963</v>
      </c>
      <c r="S2750">
        <f t="shared" si="128"/>
        <v>2016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 t="s">
        <v>8320</v>
      </c>
      <c r="P2751" s="9" t="s">
        <v>8356</v>
      </c>
      <c r="Q2751" s="9">
        <f t="shared" si="126"/>
        <v>16529.757372685188</v>
      </c>
      <c r="R2751" s="9">
        <f t="shared" si="127"/>
        <v>42068.799039351856</v>
      </c>
      <c r="S2751">
        <f t="shared" si="128"/>
        <v>2015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 t="s">
        <v>8320</v>
      </c>
      <c r="P2752" s="9" t="s">
        <v>8356</v>
      </c>
      <c r="Q2752" s="9">
        <f t="shared" si="126"/>
        <v>15521.833333333334</v>
      </c>
      <c r="R2752" s="9">
        <f t="shared" si="127"/>
        <v>41078.899826388886</v>
      </c>
      <c r="S2752">
        <f t="shared" si="128"/>
        <v>2012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 t="s">
        <v>8320</v>
      </c>
      <c r="P2753" s="9" t="s">
        <v>8356</v>
      </c>
      <c r="Q2753" s="9">
        <f t="shared" si="126"/>
        <v>16238.887060185187</v>
      </c>
      <c r="R2753" s="9">
        <f t="shared" si="127"/>
        <v>41747.887060185189</v>
      </c>
      <c r="S2753">
        <f t="shared" si="128"/>
        <v>2014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 t="s">
        <v>8320</v>
      </c>
      <c r="P2754" s="9" t="s">
        <v>8356</v>
      </c>
      <c r="Q2754" s="9">
        <f t="shared" si="126"/>
        <v>15326.765092592594</v>
      </c>
      <c r="R2754" s="9">
        <f t="shared" si="127"/>
        <v>40855.765092592592</v>
      </c>
      <c r="S2754">
        <f t="shared" si="128"/>
        <v>2011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 t="s">
        <v>8320</v>
      </c>
      <c r="P2755" s="9" t="s">
        <v>8356</v>
      </c>
      <c r="Q2755" s="9">
        <f t="shared" ref="Q2755:Q2818" si="129">(((I2755/60)/60)/24)</f>
        <v>15578.900729166666</v>
      </c>
      <c r="R2755" s="9">
        <f t="shared" ref="R2755:R2818" si="130">(((J2755/60)/60)/24)+DATE(1970,1,1)</f>
        <v>41117.900729166664</v>
      </c>
      <c r="S2755">
        <f t="shared" ref="S2755:S2818" si="131">YEAR(R2755)</f>
        <v>2012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 t="s">
        <v>8320</v>
      </c>
      <c r="P2756" s="9" t="s">
        <v>8356</v>
      </c>
      <c r="Q2756" s="9">
        <f t="shared" si="129"/>
        <v>16324.636006944447</v>
      </c>
      <c r="R2756" s="9">
        <f t="shared" si="130"/>
        <v>41863.636006944449</v>
      </c>
      <c r="S2756">
        <f t="shared" si="131"/>
        <v>2014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 t="s">
        <v>8320</v>
      </c>
      <c r="P2757" s="9" t="s">
        <v>8356</v>
      </c>
      <c r="Q2757" s="9">
        <f t="shared" si="129"/>
        <v>16533.790821759259</v>
      </c>
      <c r="R2757" s="9">
        <f t="shared" si="130"/>
        <v>42072.790821759263</v>
      </c>
      <c r="S2757">
        <f t="shared" si="131"/>
        <v>2015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 t="s">
        <v>8320</v>
      </c>
      <c r="P2758" s="9" t="s">
        <v>8356</v>
      </c>
      <c r="Q2758" s="9">
        <f t="shared" si="129"/>
        <v>16081.900474537038</v>
      </c>
      <c r="R2758" s="9">
        <f t="shared" si="130"/>
        <v>41620.90047453704</v>
      </c>
      <c r="S2758">
        <f t="shared" si="131"/>
        <v>2013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 t="s">
        <v>8320</v>
      </c>
      <c r="P2759" s="9" t="s">
        <v>8356</v>
      </c>
      <c r="Q2759" s="9">
        <f t="shared" si="129"/>
        <v>17019.656620370373</v>
      </c>
      <c r="R2759" s="9">
        <f t="shared" si="130"/>
        <v>42573.65662037037</v>
      </c>
      <c r="S2759">
        <f t="shared" si="131"/>
        <v>2016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 t="s">
        <v>8320</v>
      </c>
      <c r="P2760" s="9" t="s">
        <v>8356</v>
      </c>
      <c r="Q2760" s="9">
        <f t="shared" si="129"/>
        <v>17084.44193287037</v>
      </c>
      <c r="R2760" s="9">
        <f t="shared" si="130"/>
        <v>42639.441932870366</v>
      </c>
      <c r="S2760">
        <f t="shared" si="131"/>
        <v>2016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 t="s">
        <v>8320</v>
      </c>
      <c r="P2761" s="9" t="s">
        <v>8356</v>
      </c>
      <c r="Q2761" s="9">
        <f t="shared" si="129"/>
        <v>16998.36650462963</v>
      </c>
      <c r="R2761" s="9">
        <f t="shared" si="130"/>
        <v>42524.36650462963</v>
      </c>
      <c r="S2761">
        <f t="shared" si="131"/>
        <v>2016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 t="s">
        <v>8320</v>
      </c>
      <c r="P2762" s="9" t="s">
        <v>8356</v>
      </c>
      <c r="Q2762" s="9">
        <f t="shared" si="129"/>
        <v>15876.461319444445</v>
      </c>
      <c r="R2762" s="9">
        <f t="shared" si="130"/>
        <v>41415.461319444446</v>
      </c>
      <c r="S2762">
        <f t="shared" si="131"/>
        <v>2013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 t="s">
        <v>8320</v>
      </c>
      <c r="P2763" s="9" t="s">
        <v>8356</v>
      </c>
      <c r="Q2763" s="9">
        <f t="shared" si="129"/>
        <v>15708.063576388888</v>
      </c>
      <c r="R2763" s="9">
        <f t="shared" si="130"/>
        <v>41247.063576388886</v>
      </c>
      <c r="S2763">
        <f t="shared" si="131"/>
        <v>2012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 t="s">
        <v>8320</v>
      </c>
      <c r="P2764" s="9" t="s">
        <v>8356</v>
      </c>
      <c r="Q2764" s="9">
        <f t="shared" si="129"/>
        <v>15417.995312500001</v>
      </c>
      <c r="R2764" s="9">
        <f t="shared" si="130"/>
        <v>40927.036979166667</v>
      </c>
      <c r="S2764">
        <f t="shared" si="131"/>
        <v>2012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 t="s">
        <v>8320</v>
      </c>
      <c r="P2765" s="9" t="s">
        <v>8356</v>
      </c>
      <c r="Q2765" s="9">
        <f t="shared" si="129"/>
        <v>15849.579675925926</v>
      </c>
      <c r="R2765" s="9">
        <f t="shared" si="130"/>
        <v>41373.579675925925</v>
      </c>
      <c r="S2765">
        <f t="shared" si="131"/>
        <v>2013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 t="s">
        <v>8320</v>
      </c>
      <c r="P2766" s="9" t="s">
        <v>8356</v>
      </c>
      <c r="Q2766" s="9">
        <f t="shared" si="129"/>
        <v>15490.791666666666</v>
      </c>
      <c r="R2766" s="9">
        <f t="shared" si="130"/>
        <v>41030.292025462964</v>
      </c>
      <c r="S2766">
        <f t="shared" si="131"/>
        <v>2012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 t="s">
        <v>8320</v>
      </c>
      <c r="P2767" s="9" t="s">
        <v>8356</v>
      </c>
      <c r="Q2767" s="9">
        <f t="shared" si="129"/>
        <v>15641.579027777778</v>
      </c>
      <c r="R2767" s="9">
        <f t="shared" si="130"/>
        <v>41194.579027777778</v>
      </c>
      <c r="S2767">
        <f t="shared" si="131"/>
        <v>2012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 t="s">
        <v>8320</v>
      </c>
      <c r="P2768" s="9" t="s">
        <v>8356</v>
      </c>
      <c r="Q2768" s="9">
        <f t="shared" si="129"/>
        <v>15197.668032407406</v>
      </c>
      <c r="R2768" s="9">
        <f t="shared" si="130"/>
        <v>40736.668032407404</v>
      </c>
      <c r="S2768">
        <f t="shared" si="131"/>
        <v>2011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 t="s">
        <v>8320</v>
      </c>
      <c r="P2769" s="9" t="s">
        <v>8356</v>
      </c>
      <c r="Q2769" s="9">
        <f t="shared" si="129"/>
        <v>16663.958912037036</v>
      </c>
      <c r="R2769" s="9">
        <f t="shared" si="130"/>
        <v>42172.958912037036</v>
      </c>
      <c r="S2769">
        <f t="shared" si="131"/>
        <v>2015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 t="s">
        <v>8320</v>
      </c>
      <c r="P2770" s="9" t="s">
        <v>8356</v>
      </c>
      <c r="Q2770" s="9">
        <f t="shared" si="129"/>
        <v>15428.57318287037</v>
      </c>
      <c r="R2770" s="9">
        <f t="shared" si="130"/>
        <v>40967.614849537036</v>
      </c>
      <c r="S2770">
        <f t="shared" si="131"/>
        <v>2012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 t="s">
        <v>8320</v>
      </c>
      <c r="P2771" s="9" t="s">
        <v>8356</v>
      </c>
      <c r="Q2771" s="9">
        <f t="shared" si="129"/>
        <v>16226.826273148146</v>
      </c>
      <c r="R2771" s="9">
        <f t="shared" si="130"/>
        <v>41745.826273148145</v>
      </c>
      <c r="S2771">
        <f t="shared" si="131"/>
        <v>2014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 t="s">
        <v>8320</v>
      </c>
      <c r="P2772" s="9" t="s">
        <v>8356</v>
      </c>
      <c r="Q2772" s="9">
        <f t="shared" si="129"/>
        <v>16147.663541666667</v>
      </c>
      <c r="R2772" s="9">
        <f t="shared" si="130"/>
        <v>41686.705208333333</v>
      </c>
      <c r="S2772">
        <f t="shared" si="131"/>
        <v>2014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 t="s">
        <v>8320</v>
      </c>
      <c r="P2773" s="9" t="s">
        <v>8356</v>
      </c>
      <c r="Q2773" s="9">
        <f t="shared" si="129"/>
        <v>15737.708333333334</v>
      </c>
      <c r="R2773" s="9">
        <f t="shared" si="130"/>
        <v>41257.531712962962</v>
      </c>
      <c r="S2773">
        <f t="shared" si="131"/>
        <v>2012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 t="s">
        <v>8320</v>
      </c>
      <c r="P2774" s="9" t="s">
        <v>8356</v>
      </c>
      <c r="Q2774" s="9">
        <f t="shared" si="129"/>
        <v>15983.869143518517</v>
      </c>
      <c r="R2774" s="9">
        <f t="shared" si="130"/>
        <v>41537.869143518517</v>
      </c>
      <c r="S2774">
        <f t="shared" si="131"/>
        <v>2013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 t="s">
        <v>8320</v>
      </c>
      <c r="P2775" s="9" t="s">
        <v>8356</v>
      </c>
      <c r="Q2775" s="9">
        <f t="shared" si="129"/>
        <v>16915.86482638889</v>
      </c>
      <c r="R2775" s="9">
        <f t="shared" si="130"/>
        <v>42474.86482638889</v>
      </c>
      <c r="S2775">
        <f t="shared" si="131"/>
        <v>2016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 t="s">
        <v>8320</v>
      </c>
      <c r="P2776" s="9" t="s">
        <v>8356</v>
      </c>
      <c r="Q2776" s="9">
        <f t="shared" si="129"/>
        <v>15772.12648148148</v>
      </c>
      <c r="R2776" s="9">
        <f t="shared" si="130"/>
        <v>41311.126481481479</v>
      </c>
      <c r="S2776">
        <f t="shared" si="131"/>
        <v>2013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 t="s">
        <v>8320</v>
      </c>
      <c r="P2777" s="9" t="s">
        <v>8356</v>
      </c>
      <c r="Q2777" s="9">
        <f t="shared" si="129"/>
        <v>15324.013356481482</v>
      </c>
      <c r="R2777" s="9">
        <f t="shared" si="130"/>
        <v>40863.013356481482</v>
      </c>
      <c r="S2777">
        <f t="shared" si="131"/>
        <v>2011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 t="s">
        <v>8320</v>
      </c>
      <c r="P2778" s="9" t="s">
        <v>8356</v>
      </c>
      <c r="Q2778" s="9">
        <f t="shared" si="129"/>
        <v>16598.297175925927</v>
      </c>
      <c r="R2778" s="9">
        <f t="shared" si="130"/>
        <v>42136.297175925924</v>
      </c>
      <c r="S2778">
        <f t="shared" si="131"/>
        <v>2015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 t="s">
        <v>8320</v>
      </c>
      <c r="P2779" s="9" t="s">
        <v>8356</v>
      </c>
      <c r="Q2779" s="9">
        <f t="shared" si="129"/>
        <v>16633.669027777778</v>
      </c>
      <c r="R2779" s="9">
        <f t="shared" si="130"/>
        <v>42172.669027777782</v>
      </c>
      <c r="S2779">
        <f t="shared" si="131"/>
        <v>2015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 t="s">
        <v>8320</v>
      </c>
      <c r="P2780" s="9" t="s">
        <v>8356</v>
      </c>
      <c r="Q2780" s="9">
        <f t="shared" si="129"/>
        <v>16307.978078703703</v>
      </c>
      <c r="R2780" s="9">
        <f t="shared" si="130"/>
        <v>41846.978078703702</v>
      </c>
      <c r="S2780">
        <f t="shared" si="131"/>
        <v>2014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 t="s">
        <v>8320</v>
      </c>
      <c r="P2781" s="9" t="s">
        <v>8356</v>
      </c>
      <c r="Q2781" s="9">
        <f t="shared" si="129"/>
        <v>16761.627557870372</v>
      </c>
      <c r="R2781" s="9">
        <f t="shared" si="130"/>
        <v>42300.585891203707</v>
      </c>
      <c r="S2781">
        <f t="shared" si="131"/>
        <v>2015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 t="s">
        <v>8320</v>
      </c>
      <c r="P2782" s="9" t="s">
        <v>8356</v>
      </c>
      <c r="Q2782" s="9">
        <f t="shared" si="129"/>
        <v>17235.447777777779</v>
      </c>
      <c r="R2782" s="9">
        <f t="shared" si="130"/>
        <v>42774.447777777779</v>
      </c>
      <c r="S2782">
        <f t="shared" si="131"/>
        <v>2017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 t="s">
        <v>8315</v>
      </c>
      <c r="P2783" s="9" t="s">
        <v>8316</v>
      </c>
      <c r="Q2783" s="9">
        <f t="shared" si="129"/>
        <v>16478.291666666668</v>
      </c>
      <c r="R2783" s="9">
        <f t="shared" si="130"/>
        <v>42018.94159722222</v>
      </c>
      <c r="S2783">
        <f t="shared" si="131"/>
        <v>2015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 t="s">
        <v>8315</v>
      </c>
      <c r="P2784" s="9" t="s">
        <v>8316</v>
      </c>
      <c r="Q2784" s="9">
        <f t="shared" si="129"/>
        <v>16483.207638888889</v>
      </c>
      <c r="R2784" s="9">
        <f t="shared" si="130"/>
        <v>42026.924976851849</v>
      </c>
      <c r="S2784">
        <f t="shared" si="131"/>
        <v>2015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 t="s">
        <v>8315</v>
      </c>
      <c r="P2785" s="9" t="s">
        <v>8316</v>
      </c>
      <c r="Q2785" s="9">
        <f t="shared" si="129"/>
        <v>16548.535254629631</v>
      </c>
      <c r="R2785" s="9">
        <f t="shared" si="130"/>
        <v>42103.535254629634</v>
      </c>
      <c r="S2785">
        <f t="shared" si="131"/>
        <v>2015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 t="s">
        <v>8315</v>
      </c>
      <c r="P2786" s="9" t="s">
        <v>8316</v>
      </c>
      <c r="Q2786" s="9">
        <f t="shared" si="129"/>
        <v>16372.787534722222</v>
      </c>
      <c r="R2786" s="9">
        <f t="shared" si="130"/>
        <v>41920.787534722222</v>
      </c>
      <c r="S2786">
        <f t="shared" si="131"/>
        <v>2014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 t="s">
        <v>8315</v>
      </c>
      <c r="P2787" s="9" t="s">
        <v>8316</v>
      </c>
      <c r="Q2787" s="9">
        <f t="shared" si="129"/>
        <v>17018.875</v>
      </c>
      <c r="R2787" s="9">
        <f t="shared" si="130"/>
        <v>42558.189432870371</v>
      </c>
      <c r="S2787">
        <f t="shared" si="131"/>
        <v>2016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 t="s">
        <v>8315</v>
      </c>
      <c r="P2788" s="9" t="s">
        <v>8316</v>
      </c>
      <c r="Q2788" s="9">
        <f t="shared" si="129"/>
        <v>16260.569212962962</v>
      </c>
      <c r="R2788" s="9">
        <f t="shared" si="130"/>
        <v>41815.569212962961</v>
      </c>
      <c r="S2788">
        <f t="shared" si="131"/>
        <v>2014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 t="s">
        <v>8315</v>
      </c>
      <c r="P2789" s="9" t="s">
        <v>8316</v>
      </c>
      <c r="Q2789" s="9">
        <f t="shared" si="129"/>
        <v>16269.198518518519</v>
      </c>
      <c r="R2789" s="9">
        <f t="shared" si="130"/>
        <v>41808.198518518519</v>
      </c>
      <c r="S2789">
        <f t="shared" si="131"/>
        <v>2014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 t="s">
        <v>8315</v>
      </c>
      <c r="P2790" s="9" t="s">
        <v>8316</v>
      </c>
      <c r="Q2790" s="9">
        <f t="shared" si="129"/>
        <v>17011.701886574072</v>
      </c>
      <c r="R2790" s="9">
        <f t="shared" si="130"/>
        <v>42550.701886574068</v>
      </c>
      <c r="S2790">
        <f t="shared" si="131"/>
        <v>2016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 t="s">
        <v>8315</v>
      </c>
      <c r="P2791" s="9" t="s">
        <v>8316</v>
      </c>
      <c r="Q2791" s="9">
        <f t="shared" si="129"/>
        <v>16506.166666666668</v>
      </c>
      <c r="R2791" s="9">
        <f t="shared" si="130"/>
        <v>42056.013124999998</v>
      </c>
      <c r="S2791">
        <f t="shared" si="131"/>
        <v>2015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 t="s">
        <v>8315</v>
      </c>
      <c r="P2792" s="9" t="s">
        <v>8316</v>
      </c>
      <c r="Q2792" s="9">
        <f t="shared" si="129"/>
        <v>16477.938692129628</v>
      </c>
      <c r="R2792" s="9">
        <f t="shared" si="130"/>
        <v>42016.938692129625</v>
      </c>
      <c r="S2792">
        <f t="shared" si="131"/>
        <v>2015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 t="s">
        <v>8315</v>
      </c>
      <c r="P2793" s="9" t="s">
        <v>8316</v>
      </c>
      <c r="Q2793" s="9">
        <f t="shared" si="129"/>
        <v>17053.166666666668</v>
      </c>
      <c r="R2793" s="9">
        <f t="shared" si="130"/>
        <v>42591.899988425925</v>
      </c>
      <c r="S2793">
        <f t="shared" si="131"/>
        <v>2016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 t="s">
        <v>8315</v>
      </c>
      <c r="P2794" s="9" t="s">
        <v>8316</v>
      </c>
      <c r="Q2794" s="9">
        <f t="shared" si="129"/>
        <v>16659.231006944443</v>
      </c>
      <c r="R2794" s="9">
        <f t="shared" si="130"/>
        <v>42183.231006944443</v>
      </c>
      <c r="S2794">
        <f t="shared" si="131"/>
        <v>2015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 t="s">
        <v>8315</v>
      </c>
      <c r="P2795" s="9" t="s">
        <v>8316</v>
      </c>
      <c r="Q2795" s="9">
        <f t="shared" si="129"/>
        <v>16637.419039351855</v>
      </c>
      <c r="R2795" s="9">
        <f t="shared" si="130"/>
        <v>42176.419039351851</v>
      </c>
      <c r="S2795">
        <f t="shared" si="131"/>
        <v>2015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 t="s">
        <v>8315</v>
      </c>
      <c r="P2796" s="9" t="s">
        <v>8316</v>
      </c>
      <c r="Q2796" s="9">
        <f t="shared" si="129"/>
        <v>16863.791666666668</v>
      </c>
      <c r="R2796" s="9">
        <f t="shared" si="130"/>
        <v>42416.691655092596</v>
      </c>
      <c r="S2796">
        <f t="shared" si="131"/>
        <v>2016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 t="s">
        <v>8315</v>
      </c>
      <c r="P2797" s="9" t="s">
        <v>8316</v>
      </c>
      <c r="Q2797" s="9">
        <f t="shared" si="129"/>
        <v>16227.958333333334</v>
      </c>
      <c r="R2797" s="9">
        <f t="shared" si="130"/>
        <v>41780.525937500002</v>
      </c>
      <c r="S2797">
        <f t="shared" si="131"/>
        <v>2014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 t="s">
        <v>8315</v>
      </c>
      <c r="P2798" s="9" t="s">
        <v>8316</v>
      </c>
      <c r="Q2798" s="9">
        <f t="shared" si="129"/>
        <v>16256.528101851851</v>
      </c>
      <c r="R2798" s="9">
        <f t="shared" si="130"/>
        <v>41795.528101851851</v>
      </c>
      <c r="S2798">
        <f t="shared" si="131"/>
        <v>2014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 t="s">
        <v>8315</v>
      </c>
      <c r="P2799" s="9" t="s">
        <v>8316</v>
      </c>
      <c r="Q2799" s="9">
        <f t="shared" si="129"/>
        <v>16259.940277777778</v>
      </c>
      <c r="R2799" s="9">
        <f t="shared" si="130"/>
        <v>41798.94027777778</v>
      </c>
      <c r="S2799">
        <f t="shared" si="131"/>
        <v>2014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 t="s">
        <v>8315</v>
      </c>
      <c r="P2800" s="9" t="s">
        <v>8316</v>
      </c>
      <c r="Q2800" s="9">
        <f t="shared" si="129"/>
        <v>16647.666666666668</v>
      </c>
      <c r="R2800" s="9">
        <f t="shared" si="130"/>
        <v>42201.675011574072</v>
      </c>
      <c r="S2800">
        <f t="shared" si="131"/>
        <v>2015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 t="s">
        <v>8315</v>
      </c>
      <c r="P2801" s="9" t="s">
        <v>8316</v>
      </c>
      <c r="Q2801" s="9">
        <f t="shared" si="129"/>
        <v>16969.666666666668</v>
      </c>
      <c r="R2801" s="9">
        <f t="shared" si="130"/>
        <v>42507.264699074076</v>
      </c>
      <c r="S2801">
        <f t="shared" si="131"/>
        <v>2016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 t="s">
        <v>8315</v>
      </c>
      <c r="P2802" s="9" t="s">
        <v>8316</v>
      </c>
      <c r="Q2802" s="9">
        <f t="shared" si="129"/>
        <v>16439.552847222225</v>
      </c>
      <c r="R2802" s="9">
        <f t="shared" si="130"/>
        <v>41948.552847222221</v>
      </c>
      <c r="S2802">
        <f t="shared" si="131"/>
        <v>2014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 t="s">
        <v>8315</v>
      </c>
      <c r="P2803" s="9" t="s">
        <v>8316</v>
      </c>
      <c r="Q2803" s="9">
        <f t="shared" si="129"/>
        <v>16353.458333333334</v>
      </c>
      <c r="R2803" s="9">
        <f t="shared" si="130"/>
        <v>41900.243159722224</v>
      </c>
      <c r="S2803">
        <f t="shared" si="131"/>
        <v>2014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 t="s">
        <v>8315</v>
      </c>
      <c r="P2804" s="9" t="s">
        <v>8316</v>
      </c>
      <c r="Q2804" s="9">
        <f t="shared" si="129"/>
        <v>16653.64707175926</v>
      </c>
      <c r="R2804" s="9">
        <f t="shared" si="130"/>
        <v>42192.64707175926</v>
      </c>
      <c r="S2804">
        <f t="shared" si="131"/>
        <v>2015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 t="s">
        <v>8315</v>
      </c>
      <c r="P2805" s="9" t="s">
        <v>8316</v>
      </c>
      <c r="Q2805" s="9">
        <f t="shared" si="129"/>
        <v>16632</v>
      </c>
      <c r="R2805" s="9">
        <f t="shared" si="130"/>
        <v>42158.065694444449</v>
      </c>
      <c r="S2805">
        <f t="shared" si="131"/>
        <v>2015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 t="s">
        <v>8315</v>
      </c>
      <c r="P2806" s="9" t="s">
        <v>8316</v>
      </c>
      <c r="Q2806" s="9">
        <f t="shared" si="129"/>
        <v>16342.453587962964</v>
      </c>
      <c r="R2806" s="9">
        <f t="shared" si="130"/>
        <v>41881.453587962962</v>
      </c>
      <c r="S2806">
        <f t="shared" si="131"/>
        <v>2014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 t="s">
        <v>8315</v>
      </c>
      <c r="P2807" s="9" t="s">
        <v>8316</v>
      </c>
      <c r="Q2807" s="9">
        <f t="shared" si="129"/>
        <v>16669.505474537036</v>
      </c>
      <c r="R2807" s="9">
        <f t="shared" si="130"/>
        <v>42213.505474537036</v>
      </c>
      <c r="S2807">
        <f t="shared" si="131"/>
        <v>2015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 t="s">
        <v>8315</v>
      </c>
      <c r="P2808" s="9" t="s">
        <v>8316</v>
      </c>
      <c r="Q2808" s="9">
        <f t="shared" si="129"/>
        <v>16652.458333333332</v>
      </c>
      <c r="R2808" s="9">
        <f t="shared" si="130"/>
        <v>42185.267245370371</v>
      </c>
      <c r="S2808">
        <f t="shared" si="131"/>
        <v>2015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 t="s">
        <v>8315</v>
      </c>
      <c r="P2809" s="9" t="s">
        <v>8316</v>
      </c>
      <c r="Q2809" s="9">
        <f t="shared" si="129"/>
        <v>16615.873125000002</v>
      </c>
      <c r="R2809" s="9">
        <f t="shared" si="130"/>
        <v>42154.873124999998</v>
      </c>
      <c r="S2809">
        <f t="shared" si="131"/>
        <v>2015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 t="s">
        <v>8315</v>
      </c>
      <c r="P2810" s="9" t="s">
        <v>8316</v>
      </c>
      <c r="Q2810" s="9">
        <f t="shared" si="129"/>
        <v>16669.846469907407</v>
      </c>
      <c r="R2810" s="9">
        <f t="shared" si="130"/>
        <v>42208.84646990741</v>
      </c>
      <c r="S2810">
        <f t="shared" si="131"/>
        <v>2015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 t="s">
        <v>8315</v>
      </c>
      <c r="P2811" s="9" t="s">
        <v>8316</v>
      </c>
      <c r="Q2811" s="9">
        <f t="shared" si="129"/>
        <v>16890.610416666666</v>
      </c>
      <c r="R2811" s="9">
        <f t="shared" si="130"/>
        <v>42451.496817129635</v>
      </c>
      <c r="S2811">
        <f t="shared" si="131"/>
        <v>2016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 t="s">
        <v>8315</v>
      </c>
      <c r="P2812" s="9" t="s">
        <v>8316</v>
      </c>
      <c r="Q2812" s="9">
        <f t="shared" si="129"/>
        <v>16222.165972222223</v>
      </c>
      <c r="R2812" s="9">
        <f t="shared" si="130"/>
        <v>41759.13962962963</v>
      </c>
      <c r="S2812">
        <f t="shared" si="131"/>
        <v>2014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 t="s">
        <v>8315</v>
      </c>
      <c r="P2813" s="9" t="s">
        <v>8316</v>
      </c>
      <c r="Q2813" s="9">
        <f t="shared" si="129"/>
        <v>16489.4965625</v>
      </c>
      <c r="R2813" s="9">
        <f t="shared" si="130"/>
        <v>42028.496562500004</v>
      </c>
      <c r="S2813">
        <f t="shared" si="131"/>
        <v>2015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 t="s">
        <v>8315</v>
      </c>
      <c r="P2814" s="9" t="s">
        <v>8316</v>
      </c>
      <c r="Q2814" s="9">
        <f t="shared" si="129"/>
        <v>16531.166666666668</v>
      </c>
      <c r="R2814" s="9">
        <f t="shared" si="130"/>
        <v>42054.74418981481</v>
      </c>
      <c r="S2814">
        <f t="shared" si="131"/>
        <v>2015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 t="s">
        <v>8315</v>
      </c>
      <c r="P2815" s="9" t="s">
        <v>8316</v>
      </c>
      <c r="Q2815" s="9">
        <f t="shared" si="129"/>
        <v>17149.742604166666</v>
      </c>
      <c r="R2815" s="9">
        <f t="shared" si="130"/>
        <v>42693.742604166662</v>
      </c>
      <c r="S2815">
        <f t="shared" si="131"/>
        <v>2016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 t="s">
        <v>8315</v>
      </c>
      <c r="P2816" s="9" t="s">
        <v>8316</v>
      </c>
      <c r="Q2816" s="9">
        <f t="shared" si="129"/>
        <v>16564.399479166666</v>
      </c>
      <c r="R2816" s="9">
        <f t="shared" si="130"/>
        <v>42103.399479166663</v>
      </c>
      <c r="S2816">
        <f t="shared" si="131"/>
        <v>2015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 t="s">
        <v>8315</v>
      </c>
      <c r="P2817" s="9" t="s">
        <v>8316</v>
      </c>
      <c r="Q2817" s="9">
        <f t="shared" si="129"/>
        <v>17020.776724537038</v>
      </c>
      <c r="R2817" s="9">
        <f t="shared" si="130"/>
        <v>42559.776724537034</v>
      </c>
      <c r="S2817">
        <f t="shared" si="131"/>
        <v>2016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 t="s">
        <v>8315</v>
      </c>
      <c r="P2818" s="9" t="s">
        <v>8316</v>
      </c>
      <c r="Q2818" s="9">
        <f t="shared" si="129"/>
        <v>16649.666666666668</v>
      </c>
      <c r="R2818" s="9">
        <f t="shared" si="130"/>
        <v>42188.467499999999</v>
      </c>
      <c r="S2818">
        <f t="shared" si="131"/>
        <v>2015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 t="s">
        <v>8315</v>
      </c>
      <c r="P2819" s="9" t="s">
        <v>8316</v>
      </c>
      <c r="Q2819" s="9">
        <f t="shared" ref="Q2819:Q2882" si="132">(((I2819/60)/60)/24)</f>
        <v>16494.634976851852</v>
      </c>
      <c r="R2819" s="9">
        <f t="shared" ref="R2819:R2882" si="133">(((J2819/60)/60)/24)+DATE(1970,1,1)</f>
        <v>42023.634976851856</v>
      </c>
      <c r="S2819">
        <f t="shared" ref="S2819:S2882" si="134">YEAR(R2819)</f>
        <v>2015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 t="s">
        <v>8315</v>
      </c>
      <c r="P2820" s="9" t="s">
        <v>8316</v>
      </c>
      <c r="Q2820" s="9">
        <f t="shared" si="132"/>
        <v>16701.598217592593</v>
      </c>
      <c r="R2820" s="9">
        <f t="shared" si="133"/>
        <v>42250.598217592589</v>
      </c>
      <c r="S2820">
        <f t="shared" si="134"/>
        <v>2015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 t="s">
        <v>8315</v>
      </c>
      <c r="P2821" s="9" t="s">
        <v>8316</v>
      </c>
      <c r="Q2821" s="9">
        <f t="shared" si="132"/>
        <v>16600.525567129629</v>
      </c>
      <c r="R2821" s="9">
        <f t="shared" si="133"/>
        <v>42139.525567129633</v>
      </c>
      <c r="S2821">
        <f t="shared" si="134"/>
        <v>2015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 t="s">
        <v>8315</v>
      </c>
      <c r="P2822" s="9" t="s">
        <v>8316</v>
      </c>
      <c r="Q2822" s="9">
        <f t="shared" si="132"/>
        <v>16857</v>
      </c>
      <c r="R2822" s="9">
        <f t="shared" si="133"/>
        <v>42401.610983796301</v>
      </c>
      <c r="S2822">
        <f t="shared" si="134"/>
        <v>2016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 t="s">
        <v>8315</v>
      </c>
      <c r="P2823" s="9" t="s">
        <v>8316</v>
      </c>
      <c r="Q2823" s="9">
        <f t="shared" si="132"/>
        <v>16336.922858796299</v>
      </c>
      <c r="R2823" s="9">
        <f t="shared" si="133"/>
        <v>41875.922858796301</v>
      </c>
      <c r="S2823">
        <f t="shared" si="134"/>
        <v>2014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 t="s">
        <v>8315</v>
      </c>
      <c r="P2824" s="9" t="s">
        <v>8316</v>
      </c>
      <c r="Q2824" s="9">
        <f t="shared" si="132"/>
        <v>16521.642268518521</v>
      </c>
      <c r="R2824" s="9">
        <f t="shared" si="133"/>
        <v>42060.683935185181</v>
      </c>
      <c r="S2824">
        <f t="shared" si="134"/>
        <v>2015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 t="s">
        <v>8315</v>
      </c>
      <c r="P2825" s="9" t="s">
        <v>8316</v>
      </c>
      <c r="Q2825" s="9">
        <f t="shared" si="132"/>
        <v>16525.957638888889</v>
      </c>
      <c r="R2825" s="9">
        <f t="shared" si="133"/>
        <v>42067.011643518519</v>
      </c>
      <c r="S2825">
        <f t="shared" si="134"/>
        <v>2015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 t="s">
        <v>8315</v>
      </c>
      <c r="P2826" s="9" t="s">
        <v>8316</v>
      </c>
      <c r="Q2826" s="9">
        <f t="shared" si="132"/>
        <v>16599.071527777778</v>
      </c>
      <c r="R2826" s="9">
        <f t="shared" si="133"/>
        <v>42136.270787037036</v>
      </c>
      <c r="S2826">
        <f t="shared" si="134"/>
        <v>2015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 t="s">
        <v>8315</v>
      </c>
      <c r="P2827" s="9" t="s">
        <v>8316</v>
      </c>
      <c r="Q2827" s="9">
        <f t="shared" si="132"/>
        <v>16773.792662037038</v>
      </c>
      <c r="R2827" s="9">
        <f t="shared" si="133"/>
        <v>42312.792662037042</v>
      </c>
      <c r="S2827">
        <f t="shared" si="134"/>
        <v>2015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 t="s">
        <v>8315</v>
      </c>
      <c r="P2828" s="9" t="s">
        <v>8316</v>
      </c>
      <c r="Q2828" s="9">
        <f t="shared" si="132"/>
        <v>16626.291666666668</v>
      </c>
      <c r="R2828" s="9">
        <f t="shared" si="133"/>
        <v>42171.034861111111</v>
      </c>
      <c r="S2828">
        <f t="shared" si="134"/>
        <v>2015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 t="s">
        <v>8315</v>
      </c>
      <c r="P2829" s="9" t="s">
        <v>8316</v>
      </c>
      <c r="Q2829" s="9">
        <f t="shared" si="132"/>
        <v>16955.6875</v>
      </c>
      <c r="R2829" s="9">
        <f t="shared" si="133"/>
        <v>42494.683634259258</v>
      </c>
      <c r="S2829">
        <f t="shared" si="134"/>
        <v>2016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 t="s">
        <v>8315</v>
      </c>
      <c r="P2830" s="9" t="s">
        <v>8316</v>
      </c>
      <c r="Q2830" s="9">
        <f t="shared" si="132"/>
        <v>16710.958333333332</v>
      </c>
      <c r="R2830" s="9">
        <f t="shared" si="133"/>
        <v>42254.264687499999</v>
      </c>
      <c r="S2830">
        <f t="shared" si="134"/>
        <v>2015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 t="s">
        <v>8315</v>
      </c>
      <c r="P2831" s="9" t="s">
        <v>8316</v>
      </c>
      <c r="Q2831" s="9">
        <f t="shared" si="132"/>
        <v>16954.434236111112</v>
      </c>
      <c r="R2831" s="9">
        <f t="shared" si="133"/>
        <v>42495.434236111112</v>
      </c>
      <c r="S2831">
        <f t="shared" si="134"/>
        <v>2016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 t="s">
        <v>8315</v>
      </c>
      <c r="P2832" s="9" t="s">
        <v>8316</v>
      </c>
      <c r="Q2832" s="9">
        <f t="shared" si="132"/>
        <v>16202.165972222223</v>
      </c>
      <c r="R2832" s="9">
        <f t="shared" si="133"/>
        <v>41758.839675925927</v>
      </c>
      <c r="S2832">
        <f t="shared" si="134"/>
        <v>2014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 t="s">
        <v>8315</v>
      </c>
      <c r="P2833" s="9" t="s">
        <v>8316</v>
      </c>
      <c r="Q2833" s="9">
        <f t="shared" si="132"/>
        <v>16632.824884259258</v>
      </c>
      <c r="R2833" s="9">
        <f t="shared" si="133"/>
        <v>42171.824884259258</v>
      </c>
      <c r="S2833">
        <f t="shared" si="134"/>
        <v>2015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 t="s">
        <v>8315</v>
      </c>
      <c r="P2834" s="9" t="s">
        <v>8316</v>
      </c>
      <c r="Q2834" s="9">
        <f t="shared" si="132"/>
        <v>16397.916666666668</v>
      </c>
      <c r="R2834" s="9">
        <f t="shared" si="133"/>
        <v>41938.709421296298</v>
      </c>
      <c r="S2834">
        <f t="shared" si="134"/>
        <v>2014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 t="s">
        <v>8315</v>
      </c>
      <c r="P2835" s="9" t="s">
        <v>8316</v>
      </c>
      <c r="Q2835" s="9">
        <f t="shared" si="132"/>
        <v>16719.083333333332</v>
      </c>
      <c r="R2835" s="9">
        <f t="shared" si="133"/>
        <v>42268.127696759257</v>
      </c>
      <c r="S2835">
        <f t="shared" si="134"/>
        <v>2015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 t="s">
        <v>8315</v>
      </c>
      <c r="P2836" s="9" t="s">
        <v>8316</v>
      </c>
      <c r="Q2836" s="9">
        <f t="shared" si="132"/>
        <v>16465.959837962964</v>
      </c>
      <c r="R2836" s="9">
        <f t="shared" si="133"/>
        <v>42019.959837962961</v>
      </c>
      <c r="S2836">
        <f t="shared" si="134"/>
        <v>2015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 t="s">
        <v>8315</v>
      </c>
      <c r="P2837" s="9" t="s">
        <v>8316</v>
      </c>
      <c r="Q2837" s="9">
        <f t="shared" si="132"/>
        <v>16774</v>
      </c>
      <c r="R2837" s="9">
        <f t="shared" si="133"/>
        <v>42313.703900462962</v>
      </c>
      <c r="S2837">
        <f t="shared" si="134"/>
        <v>2015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 t="s">
        <v>8315</v>
      </c>
      <c r="P2838" s="9" t="s">
        <v>8316</v>
      </c>
      <c r="Q2838" s="9">
        <f t="shared" si="132"/>
        <v>17215.207638888889</v>
      </c>
      <c r="R2838" s="9">
        <f t="shared" si="133"/>
        <v>42746.261782407411</v>
      </c>
      <c r="S2838">
        <f t="shared" si="134"/>
        <v>2017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 t="s">
        <v>8315</v>
      </c>
      <c r="P2839" s="9" t="s">
        <v>8316</v>
      </c>
      <c r="Q2839" s="9">
        <f t="shared" si="132"/>
        <v>16778.950046296297</v>
      </c>
      <c r="R2839" s="9">
        <f t="shared" si="133"/>
        <v>42307.908379629633</v>
      </c>
      <c r="S2839">
        <f t="shared" si="134"/>
        <v>2015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 t="s">
        <v>8315</v>
      </c>
      <c r="P2840" s="9" t="s">
        <v>8316</v>
      </c>
      <c r="Q2840" s="9">
        <f t="shared" si="132"/>
        <v>16295.916666666666</v>
      </c>
      <c r="R2840" s="9">
        <f t="shared" si="133"/>
        <v>41842.607592592591</v>
      </c>
      <c r="S2840">
        <f t="shared" si="134"/>
        <v>2014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 t="s">
        <v>8315</v>
      </c>
      <c r="P2841" s="9" t="s">
        <v>8316</v>
      </c>
      <c r="Q2841" s="9">
        <f t="shared" si="132"/>
        <v>16307.207638888889</v>
      </c>
      <c r="R2841" s="9">
        <f t="shared" si="133"/>
        <v>41853.240208333329</v>
      </c>
      <c r="S2841">
        <f t="shared" si="134"/>
        <v>2014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 t="s">
        <v>8315</v>
      </c>
      <c r="P2842" s="9" t="s">
        <v>8316</v>
      </c>
      <c r="Q2842" s="9">
        <f t="shared" si="132"/>
        <v>16512.708333333332</v>
      </c>
      <c r="R2842" s="9">
        <f t="shared" si="133"/>
        <v>42060.035636574074</v>
      </c>
      <c r="S2842">
        <f t="shared" si="134"/>
        <v>2015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 t="s">
        <v>8315</v>
      </c>
      <c r="P2843" s="9" t="s">
        <v>8316</v>
      </c>
      <c r="Q2843" s="9">
        <f t="shared" si="132"/>
        <v>16782.781215277777</v>
      </c>
      <c r="R2843" s="9">
        <f t="shared" si="133"/>
        <v>42291.739548611105</v>
      </c>
      <c r="S2843">
        <f t="shared" si="134"/>
        <v>2015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 t="s">
        <v>8315</v>
      </c>
      <c r="P2844" s="9" t="s">
        <v>8316</v>
      </c>
      <c r="Q2844" s="9">
        <f t="shared" si="132"/>
        <v>16242.458333333334</v>
      </c>
      <c r="R2844" s="9">
        <f t="shared" si="133"/>
        <v>41784.952488425923</v>
      </c>
      <c r="S2844">
        <f t="shared" si="134"/>
        <v>2014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 t="s">
        <v>8315</v>
      </c>
      <c r="P2845" s="9" t="s">
        <v>8316</v>
      </c>
      <c r="Q2845" s="9">
        <f t="shared" si="132"/>
        <v>16965.166666666668</v>
      </c>
      <c r="R2845" s="9">
        <f t="shared" si="133"/>
        <v>42492.737847222219</v>
      </c>
      <c r="S2845">
        <f t="shared" si="134"/>
        <v>2016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 t="s">
        <v>8315</v>
      </c>
      <c r="P2846" s="9" t="s">
        <v>8316</v>
      </c>
      <c r="Q2846" s="9">
        <f t="shared" si="132"/>
        <v>17170.546064814815</v>
      </c>
      <c r="R2846" s="9">
        <f t="shared" si="133"/>
        <v>42709.546064814815</v>
      </c>
      <c r="S2846">
        <f t="shared" si="134"/>
        <v>2016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 t="s">
        <v>8315</v>
      </c>
      <c r="P2847" s="9" t="s">
        <v>8316</v>
      </c>
      <c r="Q2847" s="9">
        <f t="shared" si="132"/>
        <v>16594.016585648147</v>
      </c>
      <c r="R2847" s="9">
        <f t="shared" si="133"/>
        <v>42103.016585648147</v>
      </c>
      <c r="S2847">
        <f t="shared" si="134"/>
        <v>2015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 t="s">
        <v>8315</v>
      </c>
      <c r="P2848" s="9" t="s">
        <v>8316</v>
      </c>
      <c r="Q2848" s="9">
        <f t="shared" si="132"/>
        <v>16584.692060185185</v>
      </c>
      <c r="R2848" s="9">
        <f t="shared" si="133"/>
        <v>42108.692060185189</v>
      </c>
      <c r="S2848">
        <f t="shared" si="134"/>
        <v>2015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 t="s">
        <v>8315</v>
      </c>
      <c r="P2849" s="9" t="s">
        <v>8316</v>
      </c>
      <c r="Q2849" s="9">
        <f t="shared" si="132"/>
        <v>16944.806307870367</v>
      </c>
      <c r="R2849" s="9">
        <f t="shared" si="133"/>
        <v>42453.806307870371</v>
      </c>
      <c r="S2849">
        <f t="shared" si="134"/>
        <v>2016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 t="s">
        <v>8315</v>
      </c>
      <c r="P2850" s="9" t="s">
        <v>8316</v>
      </c>
      <c r="Q2850" s="9">
        <f t="shared" si="132"/>
        <v>16584.64883101852</v>
      </c>
      <c r="R2850" s="9">
        <f t="shared" si="133"/>
        <v>42123.648831018523</v>
      </c>
      <c r="S2850">
        <f t="shared" si="134"/>
        <v>2015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 t="s">
        <v>8315</v>
      </c>
      <c r="P2851" s="9" t="s">
        <v>8316</v>
      </c>
      <c r="Q2851" s="9">
        <f t="shared" si="132"/>
        <v>16914.428240740741</v>
      </c>
      <c r="R2851" s="9">
        <f t="shared" si="133"/>
        <v>42453.428240740745</v>
      </c>
      <c r="S2851">
        <f t="shared" si="134"/>
        <v>2016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 t="s">
        <v>8315</v>
      </c>
      <c r="P2852" s="9" t="s">
        <v>8316</v>
      </c>
      <c r="Q2852" s="9">
        <f t="shared" si="132"/>
        <v>16319.007071759259</v>
      </c>
      <c r="R2852" s="9">
        <f t="shared" si="133"/>
        <v>41858.007071759261</v>
      </c>
      <c r="S2852">
        <f t="shared" si="134"/>
        <v>2014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 t="s">
        <v>8315</v>
      </c>
      <c r="P2853" s="9" t="s">
        <v>8316</v>
      </c>
      <c r="Q2853" s="9">
        <f t="shared" si="132"/>
        <v>16829.97013888889</v>
      </c>
      <c r="R2853" s="9">
        <f t="shared" si="133"/>
        <v>42390.002650462964</v>
      </c>
      <c r="S2853">
        <f t="shared" si="134"/>
        <v>2016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 t="s">
        <v>8315</v>
      </c>
      <c r="P2854" s="9" t="s">
        <v>8316</v>
      </c>
      <c r="Q2854" s="9">
        <f t="shared" si="132"/>
        <v>16242.045173611112</v>
      </c>
      <c r="R2854" s="9">
        <f t="shared" si="133"/>
        <v>41781.045173611114</v>
      </c>
      <c r="S2854">
        <f t="shared" si="134"/>
        <v>2014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 t="s">
        <v>8315</v>
      </c>
      <c r="P2855" s="9" t="s">
        <v>8316</v>
      </c>
      <c r="Q2855" s="9">
        <f t="shared" si="132"/>
        <v>16327.190937499998</v>
      </c>
      <c r="R2855" s="9">
        <f t="shared" si="133"/>
        <v>41836.190937499996</v>
      </c>
      <c r="S2855">
        <f t="shared" si="134"/>
        <v>2014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 t="s">
        <v>8315</v>
      </c>
      <c r="P2856" s="9" t="s">
        <v>8316</v>
      </c>
      <c r="Q2856" s="9">
        <f t="shared" si="132"/>
        <v>16562.716655092594</v>
      </c>
      <c r="R2856" s="9">
        <f t="shared" si="133"/>
        <v>42111.71665509259</v>
      </c>
      <c r="S2856">
        <f t="shared" si="134"/>
        <v>2015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 t="s">
        <v>8315</v>
      </c>
      <c r="P2857" s="9" t="s">
        <v>8316</v>
      </c>
      <c r="Q2857" s="9">
        <f t="shared" si="132"/>
        <v>16829.981944444444</v>
      </c>
      <c r="R2857" s="9">
        <f t="shared" si="133"/>
        <v>42370.007766203707</v>
      </c>
      <c r="S2857">
        <f t="shared" si="134"/>
        <v>2016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 t="s">
        <v>8315</v>
      </c>
      <c r="P2858" s="9" t="s">
        <v>8316</v>
      </c>
      <c r="Q2858" s="9">
        <f t="shared" si="132"/>
        <v>16655.898611111112</v>
      </c>
      <c r="R2858" s="9">
        <f t="shared" si="133"/>
        <v>42165.037581018521</v>
      </c>
      <c r="S2858">
        <f t="shared" si="134"/>
        <v>2015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 t="s">
        <v>8315</v>
      </c>
      <c r="P2859" s="9" t="s">
        <v>8316</v>
      </c>
      <c r="Q2859" s="9">
        <f t="shared" si="132"/>
        <v>17217.75</v>
      </c>
      <c r="R2859" s="9">
        <f t="shared" si="133"/>
        <v>42726.920081018514</v>
      </c>
      <c r="S2859">
        <f t="shared" si="134"/>
        <v>2016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 t="s">
        <v>8315</v>
      </c>
      <c r="P2860" s="9" t="s">
        <v>8316</v>
      </c>
      <c r="Q2860" s="9">
        <f t="shared" si="132"/>
        <v>16409.477777777778</v>
      </c>
      <c r="R2860" s="9">
        <f t="shared" si="133"/>
        <v>41954.545081018514</v>
      </c>
      <c r="S2860">
        <f t="shared" si="134"/>
        <v>2014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 t="s">
        <v>8315</v>
      </c>
      <c r="P2861" s="9" t="s">
        <v>8316</v>
      </c>
      <c r="Q2861" s="9">
        <f t="shared" si="132"/>
        <v>16724.362314814814</v>
      </c>
      <c r="R2861" s="9">
        <f t="shared" si="133"/>
        <v>42233.362314814818</v>
      </c>
      <c r="S2861">
        <f t="shared" si="134"/>
        <v>2015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 t="s">
        <v>8315</v>
      </c>
      <c r="P2862" s="9" t="s">
        <v>8316</v>
      </c>
      <c r="Q2862" s="9">
        <f t="shared" si="132"/>
        <v>16971.800648148146</v>
      </c>
      <c r="R2862" s="9">
        <f t="shared" si="133"/>
        <v>42480.800648148142</v>
      </c>
      <c r="S2862">
        <f t="shared" si="134"/>
        <v>2016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 t="s">
        <v>8315</v>
      </c>
      <c r="P2863" s="9" t="s">
        <v>8316</v>
      </c>
      <c r="Q2863" s="9">
        <f t="shared" si="132"/>
        <v>16702.590833333332</v>
      </c>
      <c r="R2863" s="9">
        <f t="shared" si="133"/>
        <v>42257.590833333335</v>
      </c>
      <c r="S2863">
        <f t="shared" si="134"/>
        <v>2015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 t="s">
        <v>8315</v>
      </c>
      <c r="P2864" s="9" t="s">
        <v>8316</v>
      </c>
      <c r="Q2864" s="9">
        <f t="shared" si="132"/>
        <v>16245.789687499999</v>
      </c>
      <c r="R2864" s="9">
        <f t="shared" si="133"/>
        <v>41784.789687500001</v>
      </c>
      <c r="S2864">
        <f t="shared" si="134"/>
        <v>2014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 t="s">
        <v>8315</v>
      </c>
      <c r="P2865" s="9" t="s">
        <v>8316</v>
      </c>
      <c r="Q2865" s="9">
        <f t="shared" si="132"/>
        <v>16322.675034722224</v>
      </c>
      <c r="R2865" s="9">
        <f t="shared" si="133"/>
        <v>41831.675034722226</v>
      </c>
      <c r="S2865">
        <f t="shared" si="134"/>
        <v>2014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 t="s">
        <v>8315</v>
      </c>
      <c r="P2866" s="9" t="s">
        <v>8316</v>
      </c>
      <c r="Q2866" s="9">
        <f t="shared" si="132"/>
        <v>16633.554166666665</v>
      </c>
      <c r="R2866" s="9">
        <f t="shared" si="133"/>
        <v>42172.613506944443</v>
      </c>
      <c r="S2866">
        <f t="shared" si="134"/>
        <v>2015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 t="s">
        <v>8315</v>
      </c>
      <c r="P2867" s="9" t="s">
        <v>8316</v>
      </c>
      <c r="Q2867" s="9">
        <f t="shared" si="132"/>
        <v>16441.114108796297</v>
      </c>
      <c r="R2867" s="9">
        <f t="shared" si="133"/>
        <v>41950.114108796297</v>
      </c>
      <c r="S2867">
        <f t="shared" si="134"/>
        <v>2014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 t="s">
        <v>8315</v>
      </c>
      <c r="P2868" s="9" t="s">
        <v>8316</v>
      </c>
      <c r="Q2868" s="9">
        <f t="shared" si="132"/>
        <v>17088.916666666668</v>
      </c>
      <c r="R2868" s="9">
        <f t="shared" si="133"/>
        <v>42627.955104166671</v>
      </c>
      <c r="S2868">
        <f t="shared" si="134"/>
        <v>2016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 t="s">
        <v>8315</v>
      </c>
      <c r="P2869" s="9" t="s">
        <v>8316</v>
      </c>
      <c r="Q2869" s="9">
        <f t="shared" si="132"/>
        <v>16986.166666666668</v>
      </c>
      <c r="R2869" s="9">
        <f t="shared" si="133"/>
        <v>42531.195277777777</v>
      </c>
      <c r="S2869">
        <f t="shared" si="134"/>
        <v>2016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 t="s">
        <v>8315</v>
      </c>
      <c r="P2870" s="9" t="s">
        <v>8316</v>
      </c>
      <c r="Q2870" s="9">
        <f t="shared" si="132"/>
        <v>17079.827013888887</v>
      </c>
      <c r="R2870" s="9">
        <f t="shared" si="133"/>
        <v>42618.827013888891</v>
      </c>
      <c r="S2870">
        <f t="shared" si="134"/>
        <v>2016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 t="s">
        <v>8315</v>
      </c>
      <c r="P2871" s="9" t="s">
        <v>8316</v>
      </c>
      <c r="Q2871" s="9">
        <f t="shared" si="132"/>
        <v>17001.593530092592</v>
      </c>
      <c r="R2871" s="9">
        <f t="shared" si="133"/>
        <v>42540.593530092592</v>
      </c>
      <c r="S2871">
        <f t="shared" si="134"/>
        <v>2016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 t="s">
        <v>8315</v>
      </c>
      <c r="P2872" s="9" t="s">
        <v>8316</v>
      </c>
      <c r="Q2872" s="9">
        <f t="shared" si="132"/>
        <v>16207.189409722223</v>
      </c>
      <c r="R2872" s="9">
        <f t="shared" si="133"/>
        <v>41746.189409722225</v>
      </c>
      <c r="S2872">
        <f t="shared" si="134"/>
        <v>2014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 t="s">
        <v>8315</v>
      </c>
      <c r="P2873" s="9" t="s">
        <v>8316</v>
      </c>
      <c r="Q2873" s="9">
        <f t="shared" si="132"/>
        <v>16425.738576388889</v>
      </c>
      <c r="R2873" s="9">
        <f t="shared" si="133"/>
        <v>41974.738576388889</v>
      </c>
      <c r="S2873">
        <f t="shared" si="134"/>
        <v>2014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 t="s">
        <v>8315</v>
      </c>
      <c r="P2874" s="9" t="s">
        <v>8316</v>
      </c>
      <c r="Q2874" s="9">
        <f t="shared" si="132"/>
        <v>16606.116180555557</v>
      </c>
      <c r="R2874" s="9">
        <f t="shared" si="133"/>
        <v>42115.11618055556</v>
      </c>
      <c r="S2874">
        <f t="shared" si="134"/>
        <v>2015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 t="s">
        <v>8315</v>
      </c>
      <c r="P2875" s="9" t="s">
        <v>8316</v>
      </c>
      <c r="Q2875" s="9">
        <f t="shared" si="132"/>
        <v>16463.817488425924</v>
      </c>
      <c r="R2875" s="9">
        <f t="shared" si="133"/>
        <v>42002.817488425921</v>
      </c>
      <c r="S2875">
        <f t="shared" si="134"/>
        <v>2014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 t="s">
        <v>8315</v>
      </c>
      <c r="P2876" s="9" t="s">
        <v>8316</v>
      </c>
      <c r="Q2876" s="9">
        <f t="shared" si="132"/>
        <v>17183.84474537037</v>
      </c>
      <c r="R2876" s="9">
        <f t="shared" si="133"/>
        <v>42722.84474537037</v>
      </c>
      <c r="S2876">
        <f t="shared" si="134"/>
        <v>2016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 t="s">
        <v>8315</v>
      </c>
      <c r="P2877" s="9" t="s">
        <v>8316</v>
      </c>
      <c r="Q2877" s="9">
        <f t="shared" si="132"/>
        <v>16926.128391203703</v>
      </c>
      <c r="R2877" s="9">
        <f t="shared" si="133"/>
        <v>42465.128391203703</v>
      </c>
      <c r="S2877">
        <f t="shared" si="134"/>
        <v>2016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 t="s">
        <v>8315</v>
      </c>
      <c r="P2878" s="9" t="s">
        <v>8316</v>
      </c>
      <c r="Q2878" s="9">
        <f t="shared" si="132"/>
        <v>16632.743969907406</v>
      </c>
      <c r="R2878" s="9">
        <f t="shared" si="133"/>
        <v>42171.743969907402</v>
      </c>
      <c r="S2878">
        <f t="shared" si="134"/>
        <v>2015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 t="s">
        <v>8315</v>
      </c>
      <c r="P2879" s="9" t="s">
        <v>8316</v>
      </c>
      <c r="Q2879" s="9">
        <f t="shared" si="132"/>
        <v>17135.708333333332</v>
      </c>
      <c r="R2879" s="9">
        <f t="shared" si="133"/>
        <v>42672.955138888887</v>
      </c>
      <c r="S2879">
        <f t="shared" si="134"/>
        <v>2016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 t="s">
        <v>8315</v>
      </c>
      <c r="P2880" s="9" t="s">
        <v>8316</v>
      </c>
      <c r="Q2880" s="9">
        <f t="shared" si="132"/>
        <v>16619.615682870372</v>
      </c>
      <c r="R2880" s="9">
        <f t="shared" si="133"/>
        <v>42128.615682870368</v>
      </c>
      <c r="S2880">
        <f t="shared" si="134"/>
        <v>2015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 t="s">
        <v>8315</v>
      </c>
      <c r="P2881" s="9" t="s">
        <v>8316</v>
      </c>
      <c r="Q2881" s="9">
        <f t="shared" si="132"/>
        <v>16820.725243055556</v>
      </c>
      <c r="R2881" s="9">
        <f t="shared" si="133"/>
        <v>42359.725243055553</v>
      </c>
      <c r="S2881">
        <f t="shared" si="134"/>
        <v>2015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 t="s">
        <v>8315</v>
      </c>
      <c r="P2882" s="9" t="s">
        <v>8316</v>
      </c>
      <c r="Q2882" s="9">
        <f t="shared" si="132"/>
        <v>16667.711805555555</v>
      </c>
      <c r="R2882" s="9">
        <f t="shared" si="133"/>
        <v>42192.905694444446</v>
      </c>
      <c r="S2882">
        <f t="shared" si="134"/>
        <v>2015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 t="s">
        <v>8315</v>
      </c>
      <c r="P2883" s="9" t="s">
        <v>8316</v>
      </c>
      <c r="Q2883" s="9">
        <f t="shared" ref="Q2883:Q2946" si="135">(((I2883/60)/60)/24)</f>
        <v>16407.639305555556</v>
      </c>
      <c r="R2883" s="9">
        <f t="shared" ref="R2883:R2946" si="136">(((J2883/60)/60)/24)+DATE(1970,1,1)</f>
        <v>41916.597638888888</v>
      </c>
      <c r="S2883">
        <f t="shared" ref="S2883:S2946" si="137">YEAR(R2883)</f>
        <v>2014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 t="s">
        <v>8315</v>
      </c>
      <c r="P2884" s="9" t="s">
        <v>8316</v>
      </c>
      <c r="Q2884" s="9">
        <f t="shared" si="135"/>
        <v>16922.596273148149</v>
      </c>
      <c r="R2884" s="9">
        <f t="shared" si="136"/>
        <v>42461.596273148149</v>
      </c>
      <c r="S2884">
        <f t="shared" si="137"/>
        <v>2016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 t="s">
        <v>8315</v>
      </c>
      <c r="P2885" s="9" t="s">
        <v>8316</v>
      </c>
      <c r="Q2885" s="9">
        <f t="shared" si="135"/>
        <v>16837.207638888889</v>
      </c>
      <c r="R2885" s="9">
        <f t="shared" si="136"/>
        <v>42370.90320601852</v>
      </c>
      <c r="S2885">
        <f t="shared" si="137"/>
        <v>2016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 t="s">
        <v>8315</v>
      </c>
      <c r="P2886" s="9" t="s">
        <v>8316</v>
      </c>
      <c r="Q2886" s="9">
        <f t="shared" si="135"/>
        <v>16409.727256944443</v>
      </c>
      <c r="R2886" s="9">
        <f t="shared" si="136"/>
        <v>41948.727256944447</v>
      </c>
      <c r="S2886">
        <f t="shared" si="137"/>
        <v>2014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 t="s">
        <v>8315</v>
      </c>
      <c r="P2887" s="9" t="s">
        <v>8316</v>
      </c>
      <c r="Q2887" s="9">
        <f t="shared" si="135"/>
        <v>16508.034733796296</v>
      </c>
      <c r="R2887" s="9">
        <f t="shared" si="136"/>
        <v>42047.07640046296</v>
      </c>
      <c r="S2887">
        <f t="shared" si="137"/>
        <v>2015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 t="s">
        <v>8315</v>
      </c>
      <c r="P2888" s="9" t="s">
        <v>8316</v>
      </c>
      <c r="Q2888" s="9">
        <f t="shared" si="135"/>
        <v>16697.165972222221</v>
      </c>
      <c r="R2888" s="9">
        <f t="shared" si="136"/>
        <v>42261.632916666669</v>
      </c>
      <c r="S2888">
        <f t="shared" si="137"/>
        <v>2015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 t="s">
        <v>8315</v>
      </c>
      <c r="P2889" s="9" t="s">
        <v>8316</v>
      </c>
      <c r="Q2889" s="9">
        <f t="shared" si="135"/>
        <v>16446.427361111109</v>
      </c>
      <c r="R2889" s="9">
        <f t="shared" si="136"/>
        <v>41985.427361111113</v>
      </c>
      <c r="S2889">
        <f t="shared" si="137"/>
        <v>2014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 t="s">
        <v>8315</v>
      </c>
      <c r="P2890" s="9" t="s">
        <v>8316</v>
      </c>
      <c r="Q2890" s="9">
        <f t="shared" si="135"/>
        <v>16361.207638888889</v>
      </c>
      <c r="R2890" s="9">
        <f t="shared" si="136"/>
        <v>41922.535185185188</v>
      </c>
      <c r="S2890">
        <f t="shared" si="137"/>
        <v>2014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 t="s">
        <v>8315</v>
      </c>
      <c r="P2891" s="9" t="s">
        <v>8316</v>
      </c>
      <c r="Q2891" s="9">
        <f t="shared" si="135"/>
        <v>16311.863252314814</v>
      </c>
      <c r="R2891" s="9">
        <f t="shared" si="136"/>
        <v>41850.863252314812</v>
      </c>
      <c r="S2891">
        <f t="shared" si="137"/>
        <v>2014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 t="s">
        <v>8315</v>
      </c>
      <c r="P2892" s="9" t="s">
        <v>8316</v>
      </c>
      <c r="Q2892" s="9">
        <f t="shared" si="135"/>
        <v>16291.125</v>
      </c>
      <c r="R2892" s="9">
        <f t="shared" si="136"/>
        <v>41831.742962962962</v>
      </c>
      <c r="S2892">
        <f t="shared" si="137"/>
        <v>2014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 t="s">
        <v>8315</v>
      </c>
      <c r="P2893" s="9" t="s">
        <v>8316</v>
      </c>
      <c r="Q2893" s="9">
        <f t="shared" si="135"/>
        <v>16906.84175925926</v>
      </c>
      <c r="R2893" s="9">
        <f t="shared" si="136"/>
        <v>42415.883425925931</v>
      </c>
      <c r="S2893">
        <f t="shared" si="137"/>
        <v>2016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 t="s">
        <v>8315</v>
      </c>
      <c r="P2894" s="9" t="s">
        <v>8316</v>
      </c>
      <c r="Q2894" s="9">
        <f t="shared" si="135"/>
        <v>16307.875</v>
      </c>
      <c r="R2894" s="9">
        <f t="shared" si="136"/>
        <v>41869.714166666665</v>
      </c>
      <c r="S2894">
        <f t="shared" si="137"/>
        <v>2014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 t="s">
        <v>8315</v>
      </c>
      <c r="P2895" s="9" t="s">
        <v>8316</v>
      </c>
      <c r="Q2895" s="9">
        <f t="shared" si="135"/>
        <v>16444.083333333332</v>
      </c>
      <c r="R2895" s="9">
        <f t="shared" si="136"/>
        <v>41953.773090277777</v>
      </c>
      <c r="S2895">
        <f t="shared" si="137"/>
        <v>2014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 t="s">
        <v>8315</v>
      </c>
      <c r="P2896" s="9" t="s">
        <v>8316</v>
      </c>
      <c r="Q2896" s="9">
        <f t="shared" si="135"/>
        <v>16528.944618055557</v>
      </c>
      <c r="R2896" s="9">
        <f t="shared" si="136"/>
        <v>42037.986284722225</v>
      </c>
      <c r="S2896">
        <f t="shared" si="137"/>
        <v>2015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 t="s">
        <v>8315</v>
      </c>
      <c r="P2897" s="9" t="s">
        <v>8316</v>
      </c>
      <c r="Q2897" s="9">
        <f t="shared" si="135"/>
        <v>16243.875</v>
      </c>
      <c r="R2897" s="9">
        <f t="shared" si="136"/>
        <v>41811.555462962962</v>
      </c>
      <c r="S2897">
        <f t="shared" si="137"/>
        <v>2014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 t="s">
        <v>8315</v>
      </c>
      <c r="P2898" s="9" t="s">
        <v>8316</v>
      </c>
      <c r="Q2898" s="9">
        <f t="shared" si="135"/>
        <v>17147.25</v>
      </c>
      <c r="R2898" s="9">
        <f t="shared" si="136"/>
        <v>42701.908807870372</v>
      </c>
      <c r="S2898">
        <f t="shared" si="137"/>
        <v>2016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 t="s">
        <v>8315</v>
      </c>
      <c r="P2899" s="9" t="s">
        <v>8316</v>
      </c>
      <c r="Q2899" s="9">
        <f t="shared" si="135"/>
        <v>16719.645196759258</v>
      </c>
      <c r="R2899" s="9">
        <f t="shared" si="136"/>
        <v>42258.646504629629</v>
      </c>
      <c r="S2899">
        <f t="shared" si="137"/>
        <v>2015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 t="s">
        <v>8315</v>
      </c>
      <c r="P2900" s="9" t="s">
        <v>8316</v>
      </c>
      <c r="Q2900" s="9">
        <f t="shared" si="135"/>
        <v>16739.664965277778</v>
      </c>
      <c r="R2900" s="9">
        <f t="shared" si="136"/>
        <v>42278.664965277778</v>
      </c>
      <c r="S2900">
        <f t="shared" si="137"/>
        <v>2015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 t="s">
        <v>8315</v>
      </c>
      <c r="P2901" s="9" t="s">
        <v>8316</v>
      </c>
      <c r="Q2901" s="9">
        <f t="shared" si="135"/>
        <v>17006.078217592592</v>
      </c>
      <c r="R2901" s="9">
        <f t="shared" si="136"/>
        <v>42515.078217592592</v>
      </c>
      <c r="S2901">
        <f t="shared" si="137"/>
        <v>2016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 t="s">
        <v>8315</v>
      </c>
      <c r="P2902" s="9" t="s">
        <v>8316</v>
      </c>
      <c r="Q2902" s="9">
        <f t="shared" si="135"/>
        <v>16291.234166666667</v>
      </c>
      <c r="R2902" s="9">
        <f t="shared" si="136"/>
        <v>41830.234166666669</v>
      </c>
      <c r="S2902">
        <f t="shared" si="137"/>
        <v>2014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 t="s">
        <v>8315</v>
      </c>
      <c r="P2903" s="9" t="s">
        <v>8316</v>
      </c>
      <c r="Q2903" s="9">
        <f t="shared" si="135"/>
        <v>16473.904386574075</v>
      </c>
      <c r="R2903" s="9">
        <f t="shared" si="136"/>
        <v>41982.904386574075</v>
      </c>
      <c r="S2903">
        <f t="shared" si="137"/>
        <v>2014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 t="s">
        <v>8315</v>
      </c>
      <c r="P2904" s="9" t="s">
        <v>8316</v>
      </c>
      <c r="Q2904" s="9">
        <f t="shared" si="135"/>
        <v>16671.439768518518</v>
      </c>
      <c r="R2904" s="9">
        <f t="shared" si="136"/>
        <v>42210.439768518518</v>
      </c>
      <c r="S2904">
        <f t="shared" si="137"/>
        <v>2015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 t="s">
        <v>8315</v>
      </c>
      <c r="P2905" s="9" t="s">
        <v>8316</v>
      </c>
      <c r="Q2905" s="9">
        <f t="shared" si="135"/>
        <v>16687.166874999999</v>
      </c>
      <c r="R2905" s="9">
        <f t="shared" si="136"/>
        <v>42196.166874999995</v>
      </c>
      <c r="S2905">
        <f t="shared" si="137"/>
        <v>2015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 t="s">
        <v>8315</v>
      </c>
      <c r="P2906" s="9" t="s">
        <v>8316</v>
      </c>
      <c r="Q2906" s="9">
        <f t="shared" si="135"/>
        <v>16383.5</v>
      </c>
      <c r="R2906" s="9">
        <f t="shared" si="136"/>
        <v>41940.967951388891</v>
      </c>
      <c r="S2906">
        <f t="shared" si="137"/>
        <v>2014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 t="s">
        <v>8315</v>
      </c>
      <c r="P2907" s="9" t="s">
        <v>8316</v>
      </c>
      <c r="Q2907" s="9">
        <f t="shared" si="135"/>
        <v>17051.056863425925</v>
      </c>
      <c r="R2907" s="9">
        <f t="shared" si="136"/>
        <v>42606.056863425925</v>
      </c>
      <c r="S2907">
        <f t="shared" si="137"/>
        <v>2016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 t="s">
        <v>8315</v>
      </c>
      <c r="P2908" s="9" t="s">
        <v>8316</v>
      </c>
      <c r="Q2908" s="9">
        <f t="shared" si="135"/>
        <v>16648.041666666668</v>
      </c>
      <c r="R2908" s="9">
        <f t="shared" si="136"/>
        <v>42199.648912037039</v>
      </c>
      <c r="S2908">
        <f t="shared" si="137"/>
        <v>2015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 t="s">
        <v>8315</v>
      </c>
      <c r="P2909" s="9" t="s">
        <v>8316</v>
      </c>
      <c r="Q2909" s="9">
        <f t="shared" si="135"/>
        <v>16935.877743055553</v>
      </c>
      <c r="R2909" s="9">
        <f t="shared" si="136"/>
        <v>42444.877743055549</v>
      </c>
      <c r="S2909">
        <f t="shared" si="137"/>
        <v>2016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 t="s">
        <v>8315</v>
      </c>
      <c r="P2910" s="9" t="s">
        <v>8316</v>
      </c>
      <c r="Q2910" s="9">
        <f t="shared" si="135"/>
        <v>16960.731701388886</v>
      </c>
      <c r="R2910" s="9">
        <f t="shared" si="136"/>
        <v>42499.731701388882</v>
      </c>
      <c r="S2910">
        <f t="shared" si="137"/>
        <v>2016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 t="s">
        <v>8315</v>
      </c>
      <c r="P2911" s="9" t="s">
        <v>8316</v>
      </c>
      <c r="Q2911" s="9">
        <f t="shared" si="135"/>
        <v>16399.823611111111</v>
      </c>
      <c r="R2911" s="9">
        <f t="shared" si="136"/>
        <v>41929.266215277778</v>
      </c>
      <c r="S2911">
        <f t="shared" si="137"/>
        <v>2014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 t="s">
        <v>8315</v>
      </c>
      <c r="P2912" s="9" t="s">
        <v>8316</v>
      </c>
      <c r="Q2912" s="9">
        <f t="shared" si="135"/>
        <v>16598.841284722221</v>
      </c>
      <c r="R2912" s="9">
        <f t="shared" si="136"/>
        <v>42107.841284722221</v>
      </c>
      <c r="S2912">
        <f t="shared" si="137"/>
        <v>2015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 t="s">
        <v>8315</v>
      </c>
      <c r="P2913" s="9" t="s">
        <v>8316</v>
      </c>
      <c r="Q2913" s="9">
        <f t="shared" si="135"/>
        <v>16613.768819444445</v>
      </c>
      <c r="R2913" s="9">
        <f t="shared" si="136"/>
        <v>42142.768819444449</v>
      </c>
      <c r="S2913">
        <f t="shared" si="137"/>
        <v>2015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 t="s">
        <v>8315</v>
      </c>
      <c r="P2914" s="9" t="s">
        <v>8316</v>
      </c>
      <c r="Q2914" s="9">
        <f t="shared" si="135"/>
        <v>16815.131643518518</v>
      </c>
      <c r="R2914" s="9">
        <f t="shared" si="136"/>
        <v>42354.131643518514</v>
      </c>
      <c r="S2914">
        <f t="shared" si="137"/>
        <v>2015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 t="s">
        <v>8315</v>
      </c>
      <c r="P2915" s="9" t="s">
        <v>8316</v>
      </c>
      <c r="Q2915" s="9">
        <f t="shared" si="135"/>
        <v>16319.922905092593</v>
      </c>
      <c r="R2915" s="9">
        <f t="shared" si="136"/>
        <v>41828.922905092593</v>
      </c>
      <c r="S2915">
        <f t="shared" si="137"/>
        <v>2014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 t="s">
        <v>8315</v>
      </c>
      <c r="P2916" s="9" t="s">
        <v>8316</v>
      </c>
      <c r="Q2916" s="9">
        <f t="shared" si="135"/>
        <v>16508.865671296295</v>
      </c>
      <c r="R2916" s="9">
        <f t="shared" si="136"/>
        <v>42017.907337962963</v>
      </c>
      <c r="S2916">
        <f t="shared" si="137"/>
        <v>2015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 t="s">
        <v>8315</v>
      </c>
      <c r="P2917" s="9" t="s">
        <v>8316</v>
      </c>
      <c r="Q2917" s="9">
        <f t="shared" si="135"/>
        <v>16876.356365740739</v>
      </c>
      <c r="R2917" s="9">
        <f t="shared" si="136"/>
        <v>42415.398032407407</v>
      </c>
      <c r="S2917">
        <f t="shared" si="137"/>
        <v>2016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 t="s">
        <v>8315</v>
      </c>
      <c r="P2918" s="9" t="s">
        <v>8316</v>
      </c>
      <c r="Q2918" s="9">
        <f t="shared" si="135"/>
        <v>16209.476724537039</v>
      </c>
      <c r="R2918" s="9">
        <f t="shared" si="136"/>
        <v>41755.476724537039</v>
      </c>
      <c r="S2918">
        <f t="shared" si="137"/>
        <v>2014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 t="s">
        <v>8315</v>
      </c>
      <c r="P2919" s="9" t="s">
        <v>8316</v>
      </c>
      <c r="Q2919" s="9">
        <f t="shared" si="135"/>
        <v>16694.234340277777</v>
      </c>
      <c r="R2919" s="9">
        <f t="shared" si="136"/>
        <v>42245.234340277777</v>
      </c>
      <c r="S2919">
        <f t="shared" si="137"/>
        <v>2015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 t="s">
        <v>8315</v>
      </c>
      <c r="P2920" s="9" t="s">
        <v>8316</v>
      </c>
      <c r="Q2920" s="9">
        <f t="shared" si="135"/>
        <v>16737.629710648147</v>
      </c>
      <c r="R2920" s="9">
        <f t="shared" si="136"/>
        <v>42278.629710648151</v>
      </c>
      <c r="S2920">
        <f t="shared" si="137"/>
        <v>2015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 t="s">
        <v>8315</v>
      </c>
      <c r="P2921" s="9" t="s">
        <v>8316</v>
      </c>
      <c r="Q2921" s="9">
        <f t="shared" si="135"/>
        <v>16287.61954861111</v>
      </c>
      <c r="R2921" s="9">
        <f t="shared" si="136"/>
        <v>41826.61954861111</v>
      </c>
      <c r="S2921">
        <f t="shared" si="137"/>
        <v>2014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 t="s">
        <v>8315</v>
      </c>
      <c r="P2922" s="9" t="s">
        <v>8316</v>
      </c>
      <c r="Q2922" s="9">
        <f t="shared" si="135"/>
        <v>16519.750810185185</v>
      </c>
      <c r="R2922" s="9">
        <f t="shared" si="136"/>
        <v>42058.792476851857</v>
      </c>
      <c r="S2922">
        <f t="shared" si="137"/>
        <v>2015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 t="s">
        <v>8315</v>
      </c>
      <c r="P2923" s="9" t="s">
        <v>8357</v>
      </c>
      <c r="Q2923" s="9">
        <f t="shared" si="135"/>
        <v>16338.886620370371</v>
      </c>
      <c r="R2923" s="9">
        <f t="shared" si="136"/>
        <v>41877.886620370373</v>
      </c>
      <c r="S2923">
        <f t="shared" si="137"/>
        <v>2014</v>
      </c>
    </row>
    <row r="2924" spans="1:19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 t="s">
        <v>8315</v>
      </c>
      <c r="P2924" s="9" t="s">
        <v>8357</v>
      </c>
      <c r="Q2924" s="9">
        <f t="shared" si="135"/>
        <v>16573.874155092595</v>
      </c>
      <c r="R2924" s="9">
        <f t="shared" si="136"/>
        <v>42097.874155092592</v>
      </c>
      <c r="S2924">
        <f t="shared" si="137"/>
        <v>2015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 t="s">
        <v>8315</v>
      </c>
      <c r="P2925" s="9" t="s">
        <v>8357</v>
      </c>
      <c r="Q2925" s="9">
        <f t="shared" si="135"/>
        <v>16459.125</v>
      </c>
      <c r="R2925" s="9">
        <f t="shared" si="136"/>
        <v>42013.15253472222</v>
      </c>
      <c r="S2925">
        <f t="shared" si="137"/>
        <v>2015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 t="s">
        <v>8315</v>
      </c>
      <c r="P2926" s="9" t="s">
        <v>8357</v>
      </c>
      <c r="Q2926" s="9">
        <f t="shared" si="135"/>
        <v>16564.165972222221</v>
      </c>
      <c r="R2926" s="9">
        <f t="shared" si="136"/>
        <v>42103.556828703702</v>
      </c>
      <c r="S2926">
        <f t="shared" si="137"/>
        <v>2015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 t="s">
        <v>8315</v>
      </c>
      <c r="P2927" s="9" t="s">
        <v>8357</v>
      </c>
      <c r="Q2927" s="9">
        <f t="shared" si="135"/>
        <v>16324.584120370369</v>
      </c>
      <c r="R2927" s="9">
        <f t="shared" si="136"/>
        <v>41863.584120370368</v>
      </c>
      <c r="S2927">
        <f t="shared" si="137"/>
        <v>2014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 t="s">
        <v>8315</v>
      </c>
      <c r="P2928" s="9" t="s">
        <v>8357</v>
      </c>
      <c r="Q2928" s="9">
        <f t="shared" si="135"/>
        <v>16489.76596064815</v>
      </c>
      <c r="R2928" s="9">
        <f t="shared" si="136"/>
        <v>42044.765960648147</v>
      </c>
      <c r="S2928">
        <f t="shared" si="137"/>
        <v>2015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 t="s">
        <v>8315</v>
      </c>
      <c r="P2929" s="9" t="s">
        <v>8357</v>
      </c>
      <c r="Q2929" s="9">
        <f t="shared" si="135"/>
        <v>16266.208333333334</v>
      </c>
      <c r="R2929" s="9">
        <f t="shared" si="136"/>
        <v>41806.669317129628</v>
      </c>
      <c r="S2929">
        <f t="shared" si="137"/>
        <v>2014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 t="s">
        <v>8315</v>
      </c>
      <c r="P2930" s="9" t="s">
        <v>8357</v>
      </c>
      <c r="Q2930" s="9">
        <f t="shared" si="135"/>
        <v>16864.998217592594</v>
      </c>
      <c r="R2930" s="9">
        <f t="shared" si="136"/>
        <v>42403.998217592598</v>
      </c>
      <c r="S2930">
        <f t="shared" si="137"/>
        <v>2016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 t="s">
        <v>8315</v>
      </c>
      <c r="P2931" s="9" t="s">
        <v>8357</v>
      </c>
      <c r="Q2931" s="9">
        <f t="shared" si="135"/>
        <v>16215.564328703704</v>
      </c>
      <c r="R2931" s="9">
        <f t="shared" si="136"/>
        <v>41754.564328703702</v>
      </c>
      <c r="S2931">
        <f t="shared" si="137"/>
        <v>2014</v>
      </c>
    </row>
    <row r="2932" spans="1:19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 t="s">
        <v>8315</v>
      </c>
      <c r="P2932" s="9" t="s">
        <v>8357</v>
      </c>
      <c r="Q2932" s="9">
        <f t="shared" si="135"/>
        <v>16562.584074074075</v>
      </c>
      <c r="R2932" s="9">
        <f t="shared" si="136"/>
        <v>42101.584074074075</v>
      </c>
      <c r="S2932">
        <f t="shared" si="137"/>
        <v>2015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 t="s">
        <v>8315</v>
      </c>
      <c r="P2933" s="9" t="s">
        <v>8357</v>
      </c>
      <c r="Q2933" s="9">
        <f t="shared" si="135"/>
        <v>16328.255555555557</v>
      </c>
      <c r="R2933" s="9">
        <f t="shared" si="136"/>
        <v>41872.291238425925</v>
      </c>
      <c r="S2933">
        <f t="shared" si="137"/>
        <v>2014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 t="s">
        <v>8315</v>
      </c>
      <c r="P2934" s="9" t="s">
        <v>8357</v>
      </c>
      <c r="Q2934" s="9">
        <f t="shared" si="135"/>
        <v>16487.458333333332</v>
      </c>
      <c r="R2934" s="9">
        <f t="shared" si="136"/>
        <v>42025.164780092593</v>
      </c>
      <c r="S2934">
        <f t="shared" si="137"/>
        <v>2015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 t="s">
        <v>8315</v>
      </c>
      <c r="P2935" s="9" t="s">
        <v>8357</v>
      </c>
      <c r="Q2935" s="9">
        <f t="shared" si="135"/>
        <v>16956.956631944446</v>
      </c>
      <c r="R2935" s="9">
        <f t="shared" si="136"/>
        <v>42495.956631944442</v>
      </c>
      <c r="S2935">
        <f t="shared" si="137"/>
        <v>2016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 t="s">
        <v>8315</v>
      </c>
      <c r="P2936" s="9" t="s">
        <v>8357</v>
      </c>
      <c r="Q2936" s="9">
        <f t="shared" si="135"/>
        <v>16236.636157407409</v>
      </c>
      <c r="R2936" s="9">
        <f t="shared" si="136"/>
        <v>41775.636157407411</v>
      </c>
      <c r="S2936">
        <f t="shared" si="137"/>
        <v>2014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 t="s">
        <v>8315</v>
      </c>
      <c r="P2937" s="9" t="s">
        <v>8357</v>
      </c>
      <c r="Q2937" s="9">
        <f t="shared" si="135"/>
        <v>17042.708333333332</v>
      </c>
      <c r="R2937" s="9">
        <f t="shared" si="136"/>
        <v>42553.583425925928</v>
      </c>
      <c r="S2937">
        <f t="shared" si="137"/>
        <v>2016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 t="s">
        <v>8315</v>
      </c>
      <c r="P2938" s="9" t="s">
        <v>8357</v>
      </c>
      <c r="Q2938" s="9">
        <f t="shared" si="135"/>
        <v>16356.207638888889</v>
      </c>
      <c r="R2938" s="9">
        <f t="shared" si="136"/>
        <v>41912.650729166664</v>
      </c>
      <c r="S2938">
        <f t="shared" si="137"/>
        <v>2014</v>
      </c>
    </row>
    <row r="2939" spans="1:19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 t="s">
        <v>8315</v>
      </c>
      <c r="P2939" s="9" t="s">
        <v>8357</v>
      </c>
      <c r="Q2939" s="9">
        <f t="shared" si="135"/>
        <v>16264.457326388889</v>
      </c>
      <c r="R2939" s="9">
        <f t="shared" si="136"/>
        <v>41803.457326388889</v>
      </c>
      <c r="S2939">
        <f t="shared" si="137"/>
        <v>2014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 t="s">
        <v>8315</v>
      </c>
      <c r="P2940" s="9" t="s">
        <v>8357</v>
      </c>
      <c r="Q2940" s="9">
        <f t="shared" si="135"/>
        <v>16465.703865740743</v>
      </c>
      <c r="R2940" s="9">
        <f t="shared" si="136"/>
        <v>42004.703865740739</v>
      </c>
      <c r="S2940">
        <f t="shared" si="137"/>
        <v>2014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 t="s">
        <v>8315</v>
      </c>
      <c r="P2941" s="9" t="s">
        <v>8357</v>
      </c>
      <c r="Q2941" s="9">
        <f t="shared" si="135"/>
        <v>16310.041666666666</v>
      </c>
      <c r="R2941" s="9">
        <f t="shared" si="136"/>
        <v>41845.809166666666</v>
      </c>
      <c r="S2941">
        <f t="shared" si="137"/>
        <v>2014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 t="s">
        <v>8315</v>
      </c>
      <c r="P2942" s="9" t="s">
        <v>8357</v>
      </c>
      <c r="Q2942" s="9">
        <f t="shared" si="135"/>
        <v>16453.773356481481</v>
      </c>
      <c r="R2942" s="9">
        <f t="shared" si="136"/>
        <v>41982.773356481484</v>
      </c>
      <c r="S2942">
        <f t="shared" si="137"/>
        <v>2014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 t="s">
        <v>8315</v>
      </c>
      <c r="P2943" s="9" t="s">
        <v>8355</v>
      </c>
      <c r="Q2943" s="9">
        <f t="shared" si="135"/>
        <v>16495.960127314815</v>
      </c>
      <c r="R2943" s="9">
        <f t="shared" si="136"/>
        <v>42034.960127314815</v>
      </c>
      <c r="S2943">
        <f t="shared" si="137"/>
        <v>2015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 t="s">
        <v>8315</v>
      </c>
      <c r="P2944" s="9" t="s">
        <v>8355</v>
      </c>
      <c r="Q2944" s="9">
        <f t="shared" si="135"/>
        <v>16785.845833333333</v>
      </c>
      <c r="R2944" s="9">
        <f t="shared" si="136"/>
        <v>42334.803923611107</v>
      </c>
      <c r="S2944">
        <f t="shared" si="137"/>
        <v>2015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 t="s">
        <v>8315</v>
      </c>
      <c r="P2945" s="9" t="s">
        <v>8355</v>
      </c>
      <c r="Q2945" s="9">
        <f t="shared" si="135"/>
        <v>16538.129398148147</v>
      </c>
      <c r="R2945" s="9">
        <f t="shared" si="136"/>
        <v>42077.129398148143</v>
      </c>
      <c r="S2945">
        <f t="shared" si="137"/>
        <v>2015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 t="s">
        <v>8315</v>
      </c>
      <c r="P2946" s="9" t="s">
        <v>8355</v>
      </c>
      <c r="Q2946" s="9">
        <f t="shared" si="135"/>
        <v>16593.914328703704</v>
      </c>
      <c r="R2946" s="9">
        <f t="shared" si="136"/>
        <v>42132.9143287037</v>
      </c>
      <c r="S2946">
        <f t="shared" si="137"/>
        <v>2015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 t="s">
        <v>8315</v>
      </c>
      <c r="P2947" s="9" t="s">
        <v>8355</v>
      </c>
      <c r="Q2947" s="9">
        <f t="shared" ref="Q2947:Q3010" si="138">(((I2947/60)/60)/24)</f>
        <v>16579.139583333334</v>
      </c>
      <c r="R2947" s="9">
        <f t="shared" ref="R2947:R3010" si="139">(((J2947/60)/60)/24)+DATE(1970,1,1)</f>
        <v>42118.139583333337</v>
      </c>
      <c r="S2947">
        <f t="shared" ref="S2947:S3010" si="140">YEAR(R2947)</f>
        <v>2015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 t="s">
        <v>8315</v>
      </c>
      <c r="P2948" s="9" t="s">
        <v>8355</v>
      </c>
      <c r="Q2948" s="9">
        <f t="shared" si="138"/>
        <v>17028.531157407408</v>
      </c>
      <c r="R2948" s="9">
        <f t="shared" si="139"/>
        <v>42567.531157407408</v>
      </c>
      <c r="S2948">
        <f t="shared" si="140"/>
        <v>2016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 t="s">
        <v>8315</v>
      </c>
      <c r="P2949" s="9" t="s">
        <v>8355</v>
      </c>
      <c r="Q2949" s="9">
        <f t="shared" si="138"/>
        <v>17129.715972222224</v>
      </c>
      <c r="R2949" s="9">
        <f t="shared" si="139"/>
        <v>42649.562118055561</v>
      </c>
      <c r="S2949">
        <f t="shared" si="140"/>
        <v>2016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 t="s">
        <v>8315</v>
      </c>
      <c r="P2950" s="9" t="s">
        <v>8355</v>
      </c>
      <c r="Q2950" s="9">
        <f t="shared" si="138"/>
        <v>16588.649224537035</v>
      </c>
      <c r="R2950" s="9">
        <f t="shared" si="139"/>
        <v>42097.649224537032</v>
      </c>
      <c r="S2950">
        <f t="shared" si="140"/>
        <v>2015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 t="s">
        <v>8315</v>
      </c>
      <c r="P2951" s="9" t="s">
        <v>8355</v>
      </c>
      <c r="Q2951" s="9">
        <f t="shared" si="138"/>
        <v>16758.864780092594</v>
      </c>
      <c r="R2951" s="9">
        <f t="shared" si="139"/>
        <v>42297.823113425926</v>
      </c>
      <c r="S2951">
        <f t="shared" si="140"/>
        <v>2015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 t="s">
        <v>8315</v>
      </c>
      <c r="P2952" s="9" t="s">
        <v>8355</v>
      </c>
      <c r="Q2952" s="9">
        <f t="shared" si="138"/>
        <v>16823.365185185186</v>
      </c>
      <c r="R2952" s="9">
        <f t="shared" si="139"/>
        <v>42362.36518518519</v>
      </c>
      <c r="S2952">
        <f t="shared" si="140"/>
        <v>2015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 t="s">
        <v>8315</v>
      </c>
      <c r="P2953" s="9" t="s">
        <v>8355</v>
      </c>
      <c r="Q2953" s="9">
        <f t="shared" si="138"/>
        <v>16348.802928240739</v>
      </c>
      <c r="R2953" s="9">
        <f t="shared" si="139"/>
        <v>41872.802928240737</v>
      </c>
      <c r="S2953">
        <f t="shared" si="140"/>
        <v>2014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 t="s">
        <v>8315</v>
      </c>
      <c r="P2954" s="9" t="s">
        <v>8355</v>
      </c>
      <c r="Q2954" s="9">
        <f t="shared" si="138"/>
        <v>17091.166666666668</v>
      </c>
      <c r="R2954" s="9">
        <f t="shared" si="139"/>
        <v>42628.690266203703</v>
      </c>
      <c r="S2954">
        <f t="shared" si="140"/>
        <v>2016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 t="s">
        <v>8315</v>
      </c>
      <c r="P2955" s="9" t="s">
        <v>8355</v>
      </c>
      <c r="Q2955" s="9">
        <f t="shared" si="138"/>
        <v>16716.791909722222</v>
      </c>
      <c r="R2955" s="9">
        <f t="shared" si="139"/>
        <v>42255.791909722218</v>
      </c>
      <c r="S2955">
        <f t="shared" si="140"/>
        <v>2015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 t="s">
        <v>8315</v>
      </c>
      <c r="P2956" s="9" t="s">
        <v>8355</v>
      </c>
      <c r="Q2956" s="9">
        <f t="shared" si="138"/>
        <v>17241.541701388891</v>
      </c>
      <c r="R2956" s="9">
        <f t="shared" si="139"/>
        <v>42790.583368055552</v>
      </c>
      <c r="S2956">
        <f t="shared" si="140"/>
        <v>2017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 t="s">
        <v>8315</v>
      </c>
      <c r="P2957" s="9" t="s">
        <v>8355</v>
      </c>
      <c r="Q2957" s="9">
        <f t="shared" si="138"/>
        <v>16602.741307870372</v>
      </c>
      <c r="R2957" s="9">
        <f t="shared" si="139"/>
        <v>42141.741307870368</v>
      </c>
      <c r="S2957">
        <f t="shared" si="140"/>
        <v>2015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 t="s">
        <v>8315</v>
      </c>
      <c r="P2958" s="9" t="s">
        <v>8355</v>
      </c>
      <c r="Q2958" s="9">
        <f t="shared" si="138"/>
        <v>16925.958912037036</v>
      </c>
      <c r="R2958" s="9">
        <f t="shared" si="139"/>
        <v>42464.958912037036</v>
      </c>
      <c r="S2958">
        <f t="shared" si="140"/>
        <v>2016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 t="s">
        <v>8315</v>
      </c>
      <c r="P2959" s="9" t="s">
        <v>8355</v>
      </c>
      <c r="Q2959" s="9">
        <f t="shared" si="138"/>
        <v>16521.969583333332</v>
      </c>
      <c r="R2959" s="9">
        <f t="shared" si="139"/>
        <v>42031.011249999996</v>
      </c>
      <c r="S2959">
        <f t="shared" si="140"/>
        <v>2015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 t="s">
        <v>8315</v>
      </c>
      <c r="P2960" s="9" t="s">
        <v>8355</v>
      </c>
      <c r="Q2960" s="9">
        <f t="shared" si="138"/>
        <v>16929.737465277776</v>
      </c>
      <c r="R2960" s="9">
        <f t="shared" si="139"/>
        <v>42438.779131944444</v>
      </c>
      <c r="S2960">
        <f t="shared" si="140"/>
        <v>2016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 t="s">
        <v>8315</v>
      </c>
      <c r="P2961" s="9" t="s">
        <v>8355</v>
      </c>
      <c r="Q2961" s="9">
        <f t="shared" si="138"/>
        <v>16959.008391203704</v>
      </c>
      <c r="R2961" s="9">
        <f t="shared" si="139"/>
        <v>42498.008391203708</v>
      </c>
      <c r="S2961">
        <f t="shared" si="140"/>
        <v>2016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 t="s">
        <v>8315</v>
      </c>
      <c r="P2962" s="9" t="s">
        <v>8355</v>
      </c>
      <c r="Q2962" s="9">
        <f t="shared" si="138"/>
        <v>16324.757210648148</v>
      </c>
      <c r="R2962" s="9">
        <f t="shared" si="139"/>
        <v>41863.757210648146</v>
      </c>
      <c r="S2962">
        <f t="shared" si="140"/>
        <v>2014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 t="s">
        <v>8315</v>
      </c>
      <c r="P2963" s="9" t="s">
        <v>8316</v>
      </c>
      <c r="Q2963" s="9">
        <f t="shared" si="138"/>
        <v>16520.166666666668</v>
      </c>
      <c r="R2963" s="9">
        <f t="shared" si="139"/>
        <v>42061.212488425925</v>
      </c>
      <c r="S2963">
        <f t="shared" si="140"/>
        <v>2015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 t="s">
        <v>8315</v>
      </c>
      <c r="P2964" s="9" t="s">
        <v>8316</v>
      </c>
      <c r="Q2964" s="9">
        <f t="shared" si="138"/>
        <v>16495.290972222221</v>
      </c>
      <c r="R2964" s="9">
        <f t="shared" si="139"/>
        <v>42036.24428240741</v>
      </c>
      <c r="S2964">
        <f t="shared" si="140"/>
        <v>2015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 t="s">
        <v>8315</v>
      </c>
      <c r="P2965" s="9" t="s">
        <v>8316</v>
      </c>
      <c r="Q2965" s="9">
        <f t="shared" si="138"/>
        <v>16618.470185185186</v>
      </c>
      <c r="R2965" s="9">
        <f t="shared" si="139"/>
        <v>42157.470185185186</v>
      </c>
      <c r="S2965">
        <f t="shared" si="140"/>
        <v>2015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 t="s">
        <v>8315</v>
      </c>
      <c r="P2966" s="9" t="s">
        <v>8316</v>
      </c>
      <c r="Q2966" s="9">
        <f t="shared" si="138"/>
        <v>16288.897222222222</v>
      </c>
      <c r="R2966" s="9">
        <f t="shared" si="139"/>
        <v>41827.909942129627</v>
      </c>
      <c r="S2966">
        <f t="shared" si="140"/>
        <v>2014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 t="s">
        <v>8315</v>
      </c>
      <c r="P2967" s="9" t="s">
        <v>8316</v>
      </c>
      <c r="Q2967" s="9">
        <f t="shared" si="138"/>
        <v>16623.729548611111</v>
      </c>
      <c r="R2967" s="9">
        <f t="shared" si="139"/>
        <v>42162.729548611111</v>
      </c>
      <c r="S2967">
        <f t="shared" si="140"/>
        <v>2015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 t="s">
        <v>8315</v>
      </c>
      <c r="P2968" s="9" t="s">
        <v>8316</v>
      </c>
      <c r="Q2968" s="9">
        <f t="shared" si="138"/>
        <v>16694.738564814816</v>
      </c>
      <c r="R2968" s="9">
        <f t="shared" si="139"/>
        <v>42233.738564814819</v>
      </c>
      <c r="S2968">
        <f t="shared" si="140"/>
        <v>2015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 t="s">
        <v>8315</v>
      </c>
      <c r="P2969" s="9" t="s">
        <v>8316</v>
      </c>
      <c r="Q2969" s="9">
        <f t="shared" si="138"/>
        <v>16503.156157407408</v>
      </c>
      <c r="R2969" s="9">
        <f t="shared" si="139"/>
        <v>42042.197824074072</v>
      </c>
      <c r="S2969">
        <f t="shared" si="140"/>
        <v>2015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 t="s">
        <v>8315</v>
      </c>
      <c r="P2970" s="9" t="s">
        <v>8316</v>
      </c>
      <c r="Q2970" s="9">
        <f t="shared" si="138"/>
        <v>17030.165972222221</v>
      </c>
      <c r="R2970" s="9">
        <f t="shared" si="139"/>
        <v>42585.523842592593</v>
      </c>
      <c r="S2970">
        <f t="shared" si="140"/>
        <v>2016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 t="s">
        <v>8315</v>
      </c>
      <c r="P2971" s="9" t="s">
        <v>8316</v>
      </c>
      <c r="Q2971" s="9">
        <f t="shared" si="138"/>
        <v>16558.952083333334</v>
      </c>
      <c r="R2971" s="9">
        <f t="shared" si="139"/>
        <v>42097.786493055552</v>
      </c>
      <c r="S2971">
        <f t="shared" si="140"/>
        <v>2015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 t="s">
        <v>8315</v>
      </c>
      <c r="P2972" s="9" t="s">
        <v>8316</v>
      </c>
      <c r="Q2972" s="9">
        <f t="shared" si="138"/>
        <v>16269.669571759259</v>
      </c>
      <c r="R2972" s="9">
        <f t="shared" si="139"/>
        <v>41808.669571759259</v>
      </c>
      <c r="S2972">
        <f t="shared" si="140"/>
        <v>2014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 t="s">
        <v>8315</v>
      </c>
      <c r="P2973" s="9" t="s">
        <v>8316</v>
      </c>
      <c r="Q2973" s="9">
        <f t="shared" si="138"/>
        <v>16313.658310185185</v>
      </c>
      <c r="R2973" s="9">
        <f t="shared" si="139"/>
        <v>41852.658310185187</v>
      </c>
      <c r="S2973">
        <f t="shared" si="140"/>
        <v>2014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 t="s">
        <v>8315</v>
      </c>
      <c r="P2974" s="9" t="s">
        <v>8316</v>
      </c>
      <c r="Q2974" s="9">
        <f t="shared" si="138"/>
        <v>17140.041666666668</v>
      </c>
      <c r="R2974" s="9">
        <f t="shared" si="139"/>
        <v>42694.110185185185</v>
      </c>
      <c r="S2974">
        <f t="shared" si="140"/>
        <v>2016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 t="s">
        <v>8315</v>
      </c>
      <c r="P2975" s="9" t="s">
        <v>8316</v>
      </c>
      <c r="Q2975" s="9">
        <f t="shared" si="138"/>
        <v>16801.166666666668</v>
      </c>
      <c r="R2975" s="9">
        <f t="shared" si="139"/>
        <v>42341.818379629629</v>
      </c>
      <c r="S2975">
        <f t="shared" si="140"/>
        <v>2015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 t="s">
        <v>8315</v>
      </c>
      <c r="P2976" s="9" t="s">
        <v>8316</v>
      </c>
      <c r="Q2976" s="9">
        <f t="shared" si="138"/>
        <v>16339.065972222221</v>
      </c>
      <c r="R2976" s="9">
        <f t="shared" si="139"/>
        <v>41880.061006944445</v>
      </c>
      <c r="S2976">
        <f t="shared" si="140"/>
        <v>2014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 t="s">
        <v>8315</v>
      </c>
      <c r="P2977" s="9" t="s">
        <v>8316</v>
      </c>
      <c r="Q2977" s="9">
        <f t="shared" si="138"/>
        <v>16401.125</v>
      </c>
      <c r="R2977" s="9">
        <f t="shared" si="139"/>
        <v>41941.683865740742</v>
      </c>
      <c r="S2977">
        <f t="shared" si="140"/>
        <v>2014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 t="s">
        <v>8315</v>
      </c>
      <c r="P2978" s="9" t="s">
        <v>8316</v>
      </c>
      <c r="Q2978" s="9">
        <f t="shared" si="138"/>
        <v>16873.5</v>
      </c>
      <c r="R2978" s="9">
        <f t="shared" si="139"/>
        <v>42425.730671296296</v>
      </c>
      <c r="S2978">
        <f t="shared" si="140"/>
        <v>2016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 t="s">
        <v>8315</v>
      </c>
      <c r="P2979" s="9" t="s">
        <v>8316</v>
      </c>
      <c r="Q2979" s="9">
        <f t="shared" si="138"/>
        <v>16517.093055555557</v>
      </c>
      <c r="R2979" s="9">
        <f t="shared" si="139"/>
        <v>42026.88118055556</v>
      </c>
      <c r="S2979">
        <f t="shared" si="140"/>
        <v>2015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 t="s">
        <v>8315</v>
      </c>
      <c r="P2980" s="9" t="s">
        <v>8316</v>
      </c>
      <c r="Q2980" s="9">
        <f t="shared" si="138"/>
        <v>16363.249305555555</v>
      </c>
      <c r="R2980" s="9">
        <f t="shared" si="139"/>
        <v>41922.640590277777</v>
      </c>
      <c r="S2980">
        <f t="shared" si="140"/>
        <v>2014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 t="s">
        <v>8315</v>
      </c>
      <c r="P2981" s="9" t="s">
        <v>8316</v>
      </c>
      <c r="Q2981" s="9">
        <f t="shared" si="138"/>
        <v>16441.25</v>
      </c>
      <c r="R2981" s="9">
        <f t="shared" si="139"/>
        <v>41993.824340277773</v>
      </c>
      <c r="S2981">
        <f t="shared" si="140"/>
        <v>2014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 t="s">
        <v>8315</v>
      </c>
      <c r="P2982" s="9" t="s">
        <v>8316</v>
      </c>
      <c r="Q2982" s="9">
        <f t="shared" si="138"/>
        <v>16671.083333333332</v>
      </c>
      <c r="R2982" s="9">
        <f t="shared" si="139"/>
        <v>42219.915856481486</v>
      </c>
      <c r="S2982">
        <f t="shared" si="140"/>
        <v>2015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 t="s">
        <v>8315</v>
      </c>
      <c r="P2983" s="9" t="s">
        <v>8355</v>
      </c>
      <c r="Q2983" s="9">
        <f t="shared" si="138"/>
        <v>16701.559675925924</v>
      </c>
      <c r="R2983" s="9">
        <f t="shared" si="139"/>
        <v>42225.559675925921</v>
      </c>
      <c r="S2983">
        <f t="shared" si="140"/>
        <v>2015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 t="s">
        <v>8315</v>
      </c>
      <c r="P2984" s="9" t="s">
        <v>8355</v>
      </c>
      <c r="Q2984" s="9">
        <f t="shared" si="138"/>
        <v>16842.68684027778</v>
      </c>
      <c r="R2984" s="9">
        <f t="shared" si="139"/>
        <v>42381.686840277776</v>
      </c>
      <c r="S2984">
        <f t="shared" si="140"/>
        <v>2016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 t="s">
        <v>8315</v>
      </c>
      <c r="P2985" s="9" t="s">
        <v>8355</v>
      </c>
      <c r="Q2985" s="9">
        <f t="shared" si="138"/>
        <v>16385.674027777779</v>
      </c>
      <c r="R2985" s="9">
        <f t="shared" si="139"/>
        <v>41894.632361111115</v>
      </c>
      <c r="S2985">
        <f t="shared" si="140"/>
        <v>2014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 t="s">
        <v>8315</v>
      </c>
      <c r="P2986" s="9" t="s">
        <v>8355</v>
      </c>
      <c r="Q2986" s="9">
        <f t="shared" si="138"/>
        <v>17037.278715277778</v>
      </c>
      <c r="R2986" s="9">
        <f t="shared" si="139"/>
        <v>42576.278715277775</v>
      </c>
      <c r="S2986">
        <f t="shared" si="140"/>
        <v>2016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 t="s">
        <v>8315</v>
      </c>
      <c r="P2987" s="9" t="s">
        <v>8355</v>
      </c>
      <c r="Q2987" s="9">
        <f t="shared" si="138"/>
        <v>17105.166666666668</v>
      </c>
      <c r="R2987" s="9">
        <f t="shared" si="139"/>
        <v>42654.973703703698</v>
      </c>
      <c r="S2987">
        <f t="shared" si="140"/>
        <v>2016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 t="s">
        <v>8315</v>
      </c>
      <c r="P2988" s="9" t="s">
        <v>8355</v>
      </c>
      <c r="Q2988" s="9">
        <f t="shared" si="138"/>
        <v>16922.458402777778</v>
      </c>
      <c r="R2988" s="9">
        <f t="shared" si="139"/>
        <v>42431.500069444446</v>
      </c>
      <c r="S2988">
        <f t="shared" si="140"/>
        <v>2016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 t="s">
        <v>8315</v>
      </c>
      <c r="P2989" s="9" t="s">
        <v>8355</v>
      </c>
      <c r="Q2989" s="9">
        <f t="shared" si="138"/>
        <v>17087</v>
      </c>
      <c r="R2989" s="9">
        <f t="shared" si="139"/>
        <v>42627.307303240741</v>
      </c>
      <c r="S2989">
        <f t="shared" si="140"/>
        <v>2016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 t="s">
        <v>8315</v>
      </c>
      <c r="P2990" s="9" t="s">
        <v>8355</v>
      </c>
      <c r="Q2990" s="9">
        <f t="shared" si="138"/>
        <v>16972.362048611114</v>
      </c>
      <c r="R2990" s="9">
        <f t="shared" si="139"/>
        <v>42511.362048611118</v>
      </c>
      <c r="S2990">
        <f t="shared" si="140"/>
        <v>2016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 t="s">
        <v>8315</v>
      </c>
      <c r="P2991" s="9" t="s">
        <v>8355</v>
      </c>
      <c r="Q2991" s="9">
        <f t="shared" si="138"/>
        <v>16790.207638888889</v>
      </c>
      <c r="R2991" s="9">
        <f t="shared" si="139"/>
        <v>42337.02039351852</v>
      </c>
      <c r="S2991">
        <f t="shared" si="140"/>
        <v>2015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 t="s">
        <v>8315</v>
      </c>
      <c r="P2992" s="9" t="s">
        <v>8355</v>
      </c>
      <c r="Q2992" s="9">
        <f t="shared" si="138"/>
        <v>16807.574305555554</v>
      </c>
      <c r="R2992" s="9">
        <f t="shared" si="139"/>
        <v>42341.57430555555</v>
      </c>
      <c r="S2992">
        <f t="shared" si="140"/>
        <v>2015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 t="s">
        <v>8315</v>
      </c>
      <c r="P2993" s="9" t="s">
        <v>8355</v>
      </c>
      <c r="Q2993" s="9">
        <f t="shared" si="138"/>
        <v>17193.837152777778</v>
      </c>
      <c r="R2993" s="9">
        <f t="shared" si="139"/>
        <v>42740.837152777778</v>
      </c>
      <c r="S2993">
        <f t="shared" si="140"/>
        <v>2017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 t="s">
        <v>8315</v>
      </c>
      <c r="P2994" s="9" t="s">
        <v>8355</v>
      </c>
      <c r="Q2994" s="9">
        <f t="shared" si="138"/>
        <v>17083.767476851852</v>
      </c>
      <c r="R2994" s="9">
        <f t="shared" si="139"/>
        <v>42622.767476851848</v>
      </c>
      <c r="S2994">
        <f t="shared" si="140"/>
        <v>2016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 t="s">
        <v>8315</v>
      </c>
      <c r="P2995" s="9" t="s">
        <v>8355</v>
      </c>
      <c r="Q2995" s="9">
        <f t="shared" si="138"/>
        <v>16851.838738425929</v>
      </c>
      <c r="R2995" s="9">
        <f t="shared" si="139"/>
        <v>42390.838738425926</v>
      </c>
      <c r="S2995">
        <f t="shared" si="140"/>
        <v>2016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 t="s">
        <v>8315</v>
      </c>
      <c r="P2996" s="9" t="s">
        <v>8355</v>
      </c>
      <c r="Q2996" s="9">
        <f t="shared" si="138"/>
        <v>16346.478842592594</v>
      </c>
      <c r="R2996" s="9">
        <f t="shared" si="139"/>
        <v>41885.478842592594</v>
      </c>
      <c r="S2996">
        <f t="shared" si="140"/>
        <v>2014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 t="s">
        <v>8315</v>
      </c>
      <c r="P2997" s="9" t="s">
        <v>8355</v>
      </c>
      <c r="Q2997" s="9">
        <f t="shared" si="138"/>
        <v>17185.665173611113</v>
      </c>
      <c r="R2997" s="9">
        <f t="shared" si="139"/>
        <v>42724.665173611109</v>
      </c>
      <c r="S2997">
        <f t="shared" si="140"/>
        <v>2016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 t="s">
        <v>8315</v>
      </c>
      <c r="P2998" s="9" t="s">
        <v>8355</v>
      </c>
      <c r="Q2998" s="9">
        <f t="shared" si="138"/>
        <v>16581.912500000002</v>
      </c>
      <c r="R2998" s="9">
        <f t="shared" si="139"/>
        <v>42090.912500000006</v>
      </c>
      <c r="S2998">
        <f t="shared" si="140"/>
        <v>2015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 t="s">
        <v>8315</v>
      </c>
      <c r="P2999" s="9" t="s">
        <v>8355</v>
      </c>
      <c r="Q2999" s="9">
        <f t="shared" si="138"/>
        <v>17224.207638888889</v>
      </c>
      <c r="R2999" s="9">
        <f t="shared" si="139"/>
        <v>42775.733715277776</v>
      </c>
      <c r="S2999">
        <f t="shared" si="140"/>
        <v>2017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 t="s">
        <v>8315</v>
      </c>
      <c r="P3000" s="9" t="s">
        <v>8355</v>
      </c>
      <c r="Q3000" s="9">
        <f t="shared" si="138"/>
        <v>16237.184027777779</v>
      </c>
      <c r="R3000" s="9">
        <f t="shared" si="139"/>
        <v>41778.193622685183</v>
      </c>
      <c r="S3000">
        <f t="shared" si="140"/>
        <v>2014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 t="s">
        <v>8315</v>
      </c>
      <c r="P3001" s="9" t="s">
        <v>8355</v>
      </c>
      <c r="Q3001" s="9">
        <f t="shared" si="138"/>
        <v>17226.083333333332</v>
      </c>
      <c r="R3001" s="9">
        <f t="shared" si="139"/>
        <v>42780.740277777775</v>
      </c>
      <c r="S3001">
        <f t="shared" si="140"/>
        <v>2017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 t="s">
        <v>8315</v>
      </c>
      <c r="P3002" s="9" t="s">
        <v>8355</v>
      </c>
      <c r="Q3002" s="9">
        <f t="shared" si="138"/>
        <v>17197.75</v>
      </c>
      <c r="R3002" s="9">
        <f t="shared" si="139"/>
        <v>42752.827199074076</v>
      </c>
      <c r="S3002">
        <f t="shared" si="140"/>
        <v>2017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 t="s">
        <v>8315</v>
      </c>
      <c r="P3003" s="9" t="s">
        <v>8355</v>
      </c>
      <c r="Q3003" s="9">
        <f t="shared" si="138"/>
        <v>16995.895625000001</v>
      </c>
      <c r="R3003" s="9">
        <f t="shared" si="139"/>
        <v>42534.895625000005</v>
      </c>
      <c r="S3003">
        <f t="shared" si="140"/>
        <v>2016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 t="s">
        <v>8315</v>
      </c>
      <c r="P3004" s="9" t="s">
        <v>8355</v>
      </c>
      <c r="Q3004" s="9">
        <f t="shared" si="138"/>
        <v>15700.83625</v>
      </c>
      <c r="R3004" s="9">
        <f t="shared" si="139"/>
        <v>41239.83625</v>
      </c>
      <c r="S3004">
        <f t="shared" si="140"/>
        <v>2012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 t="s">
        <v>8315</v>
      </c>
      <c r="P3005" s="9" t="s">
        <v>8355</v>
      </c>
      <c r="Q3005" s="9">
        <f t="shared" si="138"/>
        <v>16861.249305555557</v>
      </c>
      <c r="R3005" s="9">
        <f t="shared" si="139"/>
        <v>42398.849259259259</v>
      </c>
      <c r="S3005">
        <f t="shared" si="140"/>
        <v>2016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 t="s">
        <v>8315</v>
      </c>
      <c r="P3006" s="9" t="s">
        <v>8355</v>
      </c>
      <c r="Q3006" s="9">
        <f t="shared" si="138"/>
        <v>16389.922731481482</v>
      </c>
      <c r="R3006" s="9">
        <f t="shared" si="139"/>
        <v>41928.881064814814</v>
      </c>
      <c r="S3006">
        <f t="shared" si="140"/>
        <v>2014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 t="s">
        <v>8315</v>
      </c>
      <c r="P3007" s="9" t="s">
        <v>8355</v>
      </c>
      <c r="Q3007" s="9">
        <f t="shared" si="138"/>
        <v>16349.674826388889</v>
      </c>
      <c r="R3007" s="9">
        <f t="shared" si="139"/>
        <v>41888.674826388888</v>
      </c>
      <c r="S3007">
        <f t="shared" si="140"/>
        <v>2014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 t="s">
        <v>8315</v>
      </c>
      <c r="P3008" s="9" t="s">
        <v>8355</v>
      </c>
      <c r="Q3008" s="9">
        <f t="shared" si="138"/>
        <v>16418.75684027778</v>
      </c>
      <c r="R3008" s="9">
        <f t="shared" si="139"/>
        <v>41957.756840277783</v>
      </c>
      <c r="S3008">
        <f t="shared" si="140"/>
        <v>2014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 t="s">
        <v>8315</v>
      </c>
      <c r="P3009" s="9" t="s">
        <v>8355</v>
      </c>
      <c r="Q3009" s="9">
        <f t="shared" si="138"/>
        <v>16550.216238425925</v>
      </c>
      <c r="R3009" s="9">
        <f t="shared" si="139"/>
        <v>42098.216238425928</v>
      </c>
      <c r="S3009">
        <f t="shared" si="140"/>
        <v>2015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 t="s">
        <v>8315</v>
      </c>
      <c r="P3010" s="9" t="s">
        <v>8355</v>
      </c>
      <c r="Q3010" s="9">
        <f t="shared" si="138"/>
        <v>16821.212025462963</v>
      </c>
      <c r="R3010" s="9">
        <f t="shared" si="139"/>
        <v>42360.212025462963</v>
      </c>
      <c r="S3010">
        <f t="shared" si="140"/>
        <v>2015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 t="s">
        <v>8315</v>
      </c>
      <c r="P3011" s="9" t="s">
        <v>8355</v>
      </c>
      <c r="Q3011" s="9">
        <f t="shared" ref="Q3011:Q3074" si="141">(((I3011/60)/60)/24)</f>
        <v>16400.611574074075</v>
      </c>
      <c r="R3011" s="9">
        <f t="shared" ref="R3011:R3074" si="142">(((J3011/60)/60)/24)+DATE(1970,1,1)</f>
        <v>41939.569907407407</v>
      </c>
      <c r="S3011">
        <f t="shared" ref="S3011:S3074" si="143">YEAR(R3011)</f>
        <v>2014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 t="s">
        <v>8315</v>
      </c>
      <c r="P3012" s="9" t="s">
        <v>8355</v>
      </c>
      <c r="Q3012" s="9">
        <f t="shared" si="141"/>
        <v>16487.832395833331</v>
      </c>
      <c r="R3012" s="9">
        <f t="shared" si="142"/>
        <v>41996.832395833335</v>
      </c>
      <c r="S3012">
        <f t="shared" si="143"/>
        <v>2014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 t="s">
        <v>8315</v>
      </c>
      <c r="P3013" s="9" t="s">
        <v>8355</v>
      </c>
      <c r="Q3013" s="9">
        <f t="shared" si="141"/>
        <v>16792.957638888889</v>
      </c>
      <c r="R3013" s="9">
        <f t="shared" si="142"/>
        <v>42334.468935185185</v>
      </c>
      <c r="S3013">
        <f t="shared" si="143"/>
        <v>2015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 t="s">
        <v>8315</v>
      </c>
      <c r="P3014" s="9" t="s">
        <v>8355</v>
      </c>
      <c r="Q3014" s="9">
        <f t="shared" si="141"/>
        <v>16476.702893518519</v>
      </c>
      <c r="R3014" s="9">
        <f t="shared" si="142"/>
        <v>42024.702893518523</v>
      </c>
      <c r="S3014">
        <f t="shared" si="143"/>
        <v>2015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 t="s">
        <v>8315</v>
      </c>
      <c r="P3015" s="9" t="s">
        <v>8355</v>
      </c>
      <c r="Q3015" s="9">
        <f t="shared" si="141"/>
        <v>16607.836215277777</v>
      </c>
      <c r="R3015" s="9">
        <f t="shared" si="142"/>
        <v>42146.836215277777</v>
      </c>
      <c r="S3015">
        <f t="shared" si="143"/>
        <v>2015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 t="s">
        <v>8315</v>
      </c>
      <c r="P3016" s="9" t="s">
        <v>8355</v>
      </c>
      <c r="Q3016" s="9">
        <f t="shared" si="141"/>
        <v>16379.208333333334</v>
      </c>
      <c r="R3016" s="9">
        <f t="shared" si="142"/>
        <v>41920.123611111114</v>
      </c>
      <c r="S3016">
        <f t="shared" si="143"/>
        <v>2014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 t="s">
        <v>8315</v>
      </c>
      <c r="P3017" s="9" t="s">
        <v>8355</v>
      </c>
      <c r="Q3017" s="9">
        <f t="shared" si="141"/>
        <v>16232.166666666666</v>
      </c>
      <c r="R3017" s="9">
        <f t="shared" si="142"/>
        <v>41785.72729166667</v>
      </c>
      <c r="S3017">
        <f t="shared" si="143"/>
        <v>2014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 t="s">
        <v>8315</v>
      </c>
      <c r="P3018" s="9" t="s">
        <v>8355</v>
      </c>
      <c r="Q3018" s="9">
        <f t="shared" si="141"/>
        <v>16269.548055555555</v>
      </c>
      <c r="R3018" s="9">
        <f t="shared" si="142"/>
        <v>41778.548055555555</v>
      </c>
      <c r="S3018">
        <f t="shared" si="143"/>
        <v>2014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 t="s">
        <v>8315</v>
      </c>
      <c r="P3019" s="9" t="s">
        <v>8355</v>
      </c>
      <c r="Q3019" s="9">
        <f t="shared" si="141"/>
        <v>16302.850034722222</v>
      </c>
      <c r="R3019" s="9">
        <f t="shared" si="142"/>
        <v>41841.850034722222</v>
      </c>
      <c r="S3019">
        <f t="shared" si="143"/>
        <v>2014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 t="s">
        <v>8315</v>
      </c>
      <c r="P3020" s="9" t="s">
        <v>8355</v>
      </c>
      <c r="Q3020" s="9">
        <f t="shared" si="141"/>
        <v>16636.916666666668</v>
      </c>
      <c r="R3020" s="9">
        <f t="shared" si="142"/>
        <v>42163.29833333334</v>
      </c>
      <c r="S3020">
        <f t="shared" si="143"/>
        <v>2015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 t="s">
        <v>8315</v>
      </c>
      <c r="P3021" s="9" t="s">
        <v>8355</v>
      </c>
      <c r="Q3021" s="9">
        <f t="shared" si="141"/>
        <v>16217.125</v>
      </c>
      <c r="R3021" s="9">
        <f t="shared" si="142"/>
        <v>41758.833564814813</v>
      </c>
      <c r="S3021">
        <f t="shared" si="143"/>
        <v>2014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 t="s">
        <v>8315</v>
      </c>
      <c r="P3022" s="9" t="s">
        <v>8355</v>
      </c>
      <c r="Q3022" s="9">
        <f t="shared" si="141"/>
        <v>16661.84644675926</v>
      </c>
      <c r="R3022" s="9">
        <f t="shared" si="142"/>
        <v>42170.846446759257</v>
      </c>
      <c r="S3022">
        <f t="shared" si="143"/>
        <v>2015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 t="s">
        <v>8315</v>
      </c>
      <c r="P3023" s="9" t="s">
        <v>8355</v>
      </c>
      <c r="Q3023" s="9">
        <f t="shared" si="141"/>
        <v>17127.249305555557</v>
      </c>
      <c r="R3023" s="9">
        <f t="shared" si="142"/>
        <v>42660.618854166663</v>
      </c>
      <c r="S3023">
        <f t="shared" si="143"/>
        <v>2016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 t="s">
        <v>8315</v>
      </c>
      <c r="P3024" s="9" t="s">
        <v>8355</v>
      </c>
      <c r="Q3024" s="9">
        <f t="shared" si="141"/>
        <v>17040.95380787037</v>
      </c>
      <c r="R3024" s="9">
        <f t="shared" si="142"/>
        <v>42564.95380787037</v>
      </c>
      <c r="S3024">
        <f t="shared" si="143"/>
        <v>2016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 t="s">
        <v>8315</v>
      </c>
      <c r="P3025" s="9" t="s">
        <v>8355</v>
      </c>
      <c r="Q3025" s="9">
        <f t="shared" si="141"/>
        <v>16597.675763888892</v>
      </c>
      <c r="R3025" s="9">
        <f t="shared" si="142"/>
        <v>42121.675763888896</v>
      </c>
      <c r="S3025">
        <f t="shared" si="143"/>
        <v>2015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 t="s">
        <v>8315</v>
      </c>
      <c r="P3026" s="9" t="s">
        <v>8355</v>
      </c>
      <c r="Q3026" s="9">
        <f t="shared" si="141"/>
        <v>15619.993923611111</v>
      </c>
      <c r="R3026" s="9">
        <f t="shared" si="142"/>
        <v>41158.993923611109</v>
      </c>
      <c r="S3026">
        <f t="shared" si="143"/>
        <v>2012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 t="s">
        <v>8315</v>
      </c>
      <c r="P3027" s="9" t="s">
        <v>8355</v>
      </c>
      <c r="Q3027" s="9">
        <f t="shared" si="141"/>
        <v>16220.666666666666</v>
      </c>
      <c r="R3027" s="9">
        <f t="shared" si="142"/>
        <v>41761.509409722225</v>
      </c>
      <c r="S3027">
        <f t="shared" si="143"/>
        <v>2014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 t="s">
        <v>8315</v>
      </c>
      <c r="P3028" s="9" t="s">
        <v>8355</v>
      </c>
      <c r="Q3028" s="9">
        <f t="shared" si="141"/>
        <v>17228.459398148148</v>
      </c>
      <c r="R3028" s="9">
        <f t="shared" si="142"/>
        <v>42783.459398148145</v>
      </c>
      <c r="S3028">
        <f t="shared" si="143"/>
        <v>2017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 t="s">
        <v>8315</v>
      </c>
      <c r="P3029" s="9" t="s">
        <v>8355</v>
      </c>
      <c r="Q3029" s="9">
        <f t="shared" si="141"/>
        <v>16514.662627314814</v>
      </c>
      <c r="R3029" s="9">
        <f t="shared" si="142"/>
        <v>42053.704293981486</v>
      </c>
      <c r="S3029">
        <f t="shared" si="143"/>
        <v>2015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 t="s">
        <v>8315</v>
      </c>
      <c r="P3030" s="9" t="s">
        <v>8355</v>
      </c>
      <c r="Q3030" s="9">
        <f t="shared" si="141"/>
        <v>17028.264178240741</v>
      </c>
      <c r="R3030" s="9">
        <f t="shared" si="142"/>
        <v>42567.264178240745</v>
      </c>
      <c r="S3030">
        <f t="shared" si="143"/>
        <v>2016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 t="s">
        <v>8315</v>
      </c>
      <c r="P3031" s="9" t="s">
        <v>8355</v>
      </c>
      <c r="Q3031" s="9">
        <f t="shared" si="141"/>
        <v>16392.190972222223</v>
      </c>
      <c r="R3031" s="9">
        <f t="shared" si="142"/>
        <v>41932.708877314813</v>
      </c>
      <c r="S3031">
        <f t="shared" si="143"/>
        <v>2014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 t="s">
        <v>8315</v>
      </c>
      <c r="P3032" s="9" t="s">
        <v>8355</v>
      </c>
      <c r="Q3032" s="9">
        <f t="shared" si="141"/>
        <v>16694.74734953704</v>
      </c>
      <c r="R3032" s="9">
        <f t="shared" si="142"/>
        <v>42233.747349537036</v>
      </c>
      <c r="S3032">
        <f t="shared" si="143"/>
        <v>2015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 t="s">
        <v>8315</v>
      </c>
      <c r="P3033" s="9" t="s">
        <v>8355</v>
      </c>
      <c r="Q3033" s="9">
        <f t="shared" si="141"/>
        <v>17088.882488425927</v>
      </c>
      <c r="R3033" s="9">
        <f t="shared" si="142"/>
        <v>42597.882488425923</v>
      </c>
      <c r="S3033">
        <f t="shared" si="143"/>
        <v>2016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 t="s">
        <v>8315</v>
      </c>
      <c r="P3034" s="9" t="s">
        <v>8355</v>
      </c>
      <c r="Q3034" s="9">
        <f t="shared" si="141"/>
        <v>16689.044664351852</v>
      </c>
      <c r="R3034" s="9">
        <f t="shared" si="142"/>
        <v>42228.044664351852</v>
      </c>
      <c r="S3034">
        <f t="shared" si="143"/>
        <v>2015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 t="s">
        <v>8315</v>
      </c>
      <c r="P3035" s="9" t="s">
        <v>8355</v>
      </c>
      <c r="Q3035" s="9">
        <f t="shared" si="141"/>
        <v>17031.110243055555</v>
      </c>
      <c r="R3035" s="9">
        <f t="shared" si="142"/>
        <v>42570.110243055555</v>
      </c>
      <c r="S3035">
        <f t="shared" si="143"/>
        <v>2016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 t="s">
        <v>8315</v>
      </c>
      <c r="P3036" s="9" t="s">
        <v>8355</v>
      </c>
      <c r="Q3036" s="9">
        <f t="shared" si="141"/>
        <v>17106.165972222221</v>
      </c>
      <c r="R3036" s="9">
        <f t="shared" si="142"/>
        <v>42644.535358796296</v>
      </c>
      <c r="S3036">
        <f t="shared" si="143"/>
        <v>2016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 t="s">
        <v>8315</v>
      </c>
      <c r="P3037" s="9" t="s">
        <v>8355</v>
      </c>
      <c r="Q3037" s="9">
        <f t="shared" si="141"/>
        <v>15829.560289351852</v>
      </c>
      <c r="R3037" s="9">
        <f t="shared" si="142"/>
        <v>41368.560289351852</v>
      </c>
      <c r="S3037">
        <f t="shared" si="143"/>
        <v>2013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 t="s">
        <v>8315</v>
      </c>
      <c r="P3038" s="9" t="s">
        <v>8355</v>
      </c>
      <c r="Q3038" s="9">
        <f t="shared" si="141"/>
        <v>15933.499305555555</v>
      </c>
      <c r="R3038" s="9">
        <f t="shared" si="142"/>
        <v>41466.785231481481</v>
      </c>
      <c r="S3038">
        <f t="shared" si="143"/>
        <v>2013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 t="s">
        <v>8315</v>
      </c>
      <c r="P3039" s="9" t="s">
        <v>8355</v>
      </c>
      <c r="Q3039" s="9">
        <f t="shared" si="141"/>
        <v>14884.207638888889</v>
      </c>
      <c r="R3039" s="9">
        <f t="shared" si="142"/>
        <v>40378.893206018518</v>
      </c>
      <c r="S3039">
        <f t="shared" si="143"/>
        <v>2010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 t="s">
        <v>8315</v>
      </c>
      <c r="P3040" s="9" t="s">
        <v>8355</v>
      </c>
      <c r="Q3040" s="9">
        <f t="shared" si="141"/>
        <v>16864.252280092594</v>
      </c>
      <c r="R3040" s="9">
        <f t="shared" si="142"/>
        <v>42373.252280092594</v>
      </c>
      <c r="S3040">
        <f t="shared" si="143"/>
        <v>2016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 t="s">
        <v>8315</v>
      </c>
      <c r="P3041" s="9" t="s">
        <v>8355</v>
      </c>
      <c r="Q3041" s="9">
        <f t="shared" si="141"/>
        <v>16068.332638888889</v>
      </c>
      <c r="R3041" s="9">
        <f t="shared" si="142"/>
        <v>41610.794421296298</v>
      </c>
      <c r="S3041">
        <f t="shared" si="143"/>
        <v>2013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 t="s">
        <v>8315</v>
      </c>
      <c r="P3042" s="9" t="s">
        <v>8355</v>
      </c>
      <c r="Q3042" s="9">
        <f t="shared" si="141"/>
        <v>16612.958333333332</v>
      </c>
      <c r="R3042" s="9">
        <f t="shared" si="142"/>
        <v>42177.791909722218</v>
      </c>
      <c r="S3042">
        <f t="shared" si="143"/>
        <v>2015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 t="s">
        <v>8315</v>
      </c>
      <c r="P3043" s="9" t="s">
        <v>8355</v>
      </c>
      <c r="Q3043" s="9">
        <f t="shared" si="141"/>
        <v>16820.868611111113</v>
      </c>
      <c r="R3043" s="9">
        <f t="shared" si="142"/>
        <v>42359.868611111116</v>
      </c>
      <c r="S3043">
        <f t="shared" si="143"/>
        <v>2015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 t="s">
        <v>8315</v>
      </c>
      <c r="P3044" s="9" t="s">
        <v>8355</v>
      </c>
      <c r="Q3044" s="9">
        <f t="shared" si="141"/>
        <v>16714.688043981481</v>
      </c>
      <c r="R3044" s="9">
        <f t="shared" si="142"/>
        <v>42253.688043981485</v>
      </c>
      <c r="S3044">
        <f t="shared" si="143"/>
        <v>2015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 t="s">
        <v>8315</v>
      </c>
      <c r="P3045" s="9" t="s">
        <v>8355</v>
      </c>
      <c r="Q3045" s="9">
        <f t="shared" si="141"/>
        <v>16541.118055555555</v>
      </c>
      <c r="R3045" s="9">
        <f t="shared" si="142"/>
        <v>42083.070590277777</v>
      </c>
      <c r="S3045">
        <f t="shared" si="143"/>
        <v>2015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 t="s">
        <v>8315</v>
      </c>
      <c r="P3046" s="9" t="s">
        <v>8355</v>
      </c>
      <c r="Q3046" s="9">
        <f t="shared" si="141"/>
        <v>16833.726828703704</v>
      </c>
      <c r="R3046" s="9">
        <f t="shared" si="142"/>
        <v>42387.7268287037</v>
      </c>
      <c r="S3046">
        <f t="shared" si="143"/>
        <v>2016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 t="s">
        <v>8315</v>
      </c>
      <c r="P3047" s="9" t="s">
        <v>8355</v>
      </c>
      <c r="Q3047" s="9">
        <f t="shared" si="141"/>
        <v>16304.155729166667</v>
      </c>
      <c r="R3047" s="9">
        <f t="shared" si="142"/>
        <v>41843.155729166669</v>
      </c>
      <c r="S3047">
        <f t="shared" si="143"/>
        <v>2014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 t="s">
        <v>8315</v>
      </c>
      <c r="P3048" s="9" t="s">
        <v>8355</v>
      </c>
      <c r="Q3048" s="9">
        <f t="shared" si="141"/>
        <v>16323.202777777777</v>
      </c>
      <c r="R3048" s="9">
        <f t="shared" si="142"/>
        <v>41862.803078703706</v>
      </c>
      <c r="S3048">
        <f t="shared" si="143"/>
        <v>2014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 t="s">
        <v>8315</v>
      </c>
      <c r="P3049" s="9" t="s">
        <v>8355</v>
      </c>
      <c r="Q3049" s="9">
        <f t="shared" si="141"/>
        <v>16918.552777777779</v>
      </c>
      <c r="R3049" s="9">
        <f t="shared" si="142"/>
        <v>42443.989050925928</v>
      </c>
      <c r="S3049">
        <f t="shared" si="143"/>
        <v>2016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 t="s">
        <v>8315</v>
      </c>
      <c r="P3050" s="9" t="s">
        <v>8355</v>
      </c>
      <c r="Q3050" s="9">
        <f t="shared" si="141"/>
        <v>16435.890277777777</v>
      </c>
      <c r="R3050" s="9">
        <f t="shared" si="142"/>
        <v>41975.901180555549</v>
      </c>
      <c r="S3050">
        <f t="shared" si="143"/>
        <v>2014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 t="s">
        <v>8315</v>
      </c>
      <c r="P3051" s="9" t="s">
        <v>8355</v>
      </c>
      <c r="Q3051" s="9">
        <f t="shared" si="141"/>
        <v>16600.014525462964</v>
      </c>
      <c r="R3051" s="9">
        <f t="shared" si="142"/>
        <v>42139.014525462961</v>
      </c>
      <c r="S3051">
        <f t="shared" si="143"/>
        <v>2015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 t="s">
        <v>8315</v>
      </c>
      <c r="P3052" s="9" t="s">
        <v>8355</v>
      </c>
      <c r="Q3052" s="9">
        <f t="shared" si="141"/>
        <v>16926.16851851852</v>
      </c>
      <c r="R3052" s="9">
        <f t="shared" si="142"/>
        <v>42465.16851851852</v>
      </c>
      <c r="S3052">
        <f t="shared" si="143"/>
        <v>2016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 t="s">
        <v>8315</v>
      </c>
      <c r="P3053" s="9" t="s">
        <v>8355</v>
      </c>
      <c r="Q3053" s="9">
        <f t="shared" si="141"/>
        <v>17205.416030092591</v>
      </c>
      <c r="R3053" s="9">
        <f t="shared" si="142"/>
        <v>42744.416030092587</v>
      </c>
      <c r="S3053">
        <f t="shared" si="143"/>
        <v>2017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 t="s">
        <v>8315</v>
      </c>
      <c r="P3054" s="9" t="s">
        <v>8355</v>
      </c>
      <c r="Q3054" s="9">
        <f t="shared" si="141"/>
        <v>16583.665972222221</v>
      </c>
      <c r="R3054" s="9">
        <f t="shared" si="142"/>
        <v>42122.670069444444</v>
      </c>
      <c r="S3054">
        <f t="shared" si="143"/>
        <v>2015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 t="s">
        <v>8315</v>
      </c>
      <c r="P3055" s="9" t="s">
        <v>8355</v>
      </c>
      <c r="Q3055" s="9">
        <f t="shared" si="141"/>
        <v>16345.165972222223</v>
      </c>
      <c r="R3055" s="9">
        <f t="shared" si="142"/>
        <v>41862.761724537035</v>
      </c>
      <c r="S3055">
        <f t="shared" si="143"/>
        <v>2014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 t="s">
        <v>8315</v>
      </c>
      <c r="P3056" s="9" t="s">
        <v>8355</v>
      </c>
      <c r="Q3056" s="9">
        <f t="shared" si="141"/>
        <v>16496.044444444444</v>
      </c>
      <c r="R3056" s="9">
        <f t="shared" si="142"/>
        <v>42027.832800925928</v>
      </c>
      <c r="S3056">
        <f t="shared" si="143"/>
        <v>2015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 t="s">
        <v>8315</v>
      </c>
      <c r="P3057" s="9" t="s">
        <v>8355</v>
      </c>
      <c r="Q3057" s="9">
        <f t="shared" si="141"/>
        <v>16444.958217592593</v>
      </c>
      <c r="R3057" s="9">
        <f t="shared" si="142"/>
        <v>41953.95821759259</v>
      </c>
      <c r="S3057">
        <f t="shared" si="143"/>
        <v>2014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 t="s">
        <v>8315</v>
      </c>
      <c r="P3058" s="9" t="s">
        <v>8355</v>
      </c>
      <c r="Q3058" s="9">
        <f t="shared" si="141"/>
        <v>16342.636388888888</v>
      </c>
      <c r="R3058" s="9">
        <f t="shared" si="142"/>
        <v>41851.636388888888</v>
      </c>
      <c r="S3058">
        <f t="shared" si="143"/>
        <v>2014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 t="s">
        <v>8315</v>
      </c>
      <c r="P3059" s="9" t="s">
        <v>8355</v>
      </c>
      <c r="Q3059" s="9">
        <f t="shared" si="141"/>
        <v>16894.608923611111</v>
      </c>
      <c r="R3059" s="9">
        <f t="shared" si="142"/>
        <v>42433.650590277779</v>
      </c>
      <c r="S3059">
        <f t="shared" si="143"/>
        <v>2016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 t="s">
        <v>8315</v>
      </c>
      <c r="P3060" s="9" t="s">
        <v>8355</v>
      </c>
      <c r="Q3060" s="9">
        <f t="shared" si="141"/>
        <v>16941.374305555557</v>
      </c>
      <c r="R3060" s="9">
        <f t="shared" si="142"/>
        <v>42460.374305555553</v>
      </c>
      <c r="S3060">
        <f t="shared" si="143"/>
        <v>2016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 t="s">
        <v>8315</v>
      </c>
      <c r="P3061" s="9" t="s">
        <v>8355</v>
      </c>
      <c r="Q3061" s="9">
        <f t="shared" si="141"/>
        <v>16290.935717592592</v>
      </c>
      <c r="R3061" s="9">
        <f t="shared" si="142"/>
        <v>41829.935717592591</v>
      </c>
      <c r="S3061">
        <f t="shared" si="143"/>
        <v>2014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 t="s">
        <v>8315</v>
      </c>
      <c r="P3062" s="9" t="s">
        <v>8355</v>
      </c>
      <c r="Q3062" s="9">
        <f t="shared" si="141"/>
        <v>16706.274699074074</v>
      </c>
      <c r="R3062" s="9">
        <f t="shared" si="142"/>
        <v>42245.274699074071</v>
      </c>
      <c r="S3062">
        <f t="shared" si="143"/>
        <v>2015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 t="s">
        <v>8315</v>
      </c>
      <c r="P3063" s="9" t="s">
        <v>8355</v>
      </c>
      <c r="Q3063" s="9">
        <f t="shared" si="141"/>
        <v>16295.78412037037</v>
      </c>
      <c r="R3063" s="9">
        <f t="shared" si="142"/>
        <v>41834.784120370372</v>
      </c>
      <c r="S3063">
        <f t="shared" si="143"/>
        <v>2014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 t="s">
        <v>8315</v>
      </c>
      <c r="P3064" s="9" t="s">
        <v>8355</v>
      </c>
      <c r="Q3064" s="9">
        <f t="shared" si="141"/>
        <v>16708.75</v>
      </c>
      <c r="R3064" s="9">
        <f t="shared" si="142"/>
        <v>42248.535787037035</v>
      </c>
      <c r="S3064">
        <f t="shared" si="143"/>
        <v>2015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 t="s">
        <v>8315</v>
      </c>
      <c r="P3065" s="9" t="s">
        <v>8355</v>
      </c>
      <c r="Q3065" s="9">
        <f t="shared" si="141"/>
        <v>17096.922893518517</v>
      </c>
      <c r="R3065" s="9">
        <f t="shared" si="142"/>
        <v>42630.922893518517</v>
      </c>
      <c r="S3065">
        <f t="shared" si="143"/>
        <v>2016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 t="s">
        <v>8315</v>
      </c>
      <c r="P3066" s="9" t="s">
        <v>8355</v>
      </c>
      <c r="Q3066" s="9">
        <f t="shared" si="141"/>
        <v>16761.290972222221</v>
      </c>
      <c r="R3066" s="9">
        <f t="shared" si="142"/>
        <v>42299.130162037036</v>
      </c>
      <c r="S3066">
        <f t="shared" si="143"/>
        <v>2015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 t="s">
        <v>8315</v>
      </c>
      <c r="P3067" s="9" t="s">
        <v>8355</v>
      </c>
      <c r="Q3067" s="9">
        <f t="shared" si="141"/>
        <v>16281.055231481483</v>
      </c>
      <c r="R3067" s="9">
        <f t="shared" si="142"/>
        <v>41825.055231481485</v>
      </c>
      <c r="S3067">
        <f t="shared" si="143"/>
        <v>2014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 t="s">
        <v>8315</v>
      </c>
      <c r="P3068" s="9" t="s">
        <v>8355</v>
      </c>
      <c r="Q3068" s="9">
        <f t="shared" si="141"/>
        <v>16992.228437499998</v>
      </c>
      <c r="R3068" s="9">
        <f t="shared" si="142"/>
        <v>42531.228437500002</v>
      </c>
      <c r="S3068">
        <f t="shared" si="143"/>
        <v>2016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 t="s">
        <v>8315</v>
      </c>
      <c r="P3069" s="9" t="s">
        <v>8355</v>
      </c>
      <c r="Q3069" s="9">
        <f t="shared" si="141"/>
        <v>16687.938414351851</v>
      </c>
      <c r="R3069" s="9">
        <f t="shared" si="142"/>
        <v>42226.938414351855</v>
      </c>
      <c r="S3069">
        <f t="shared" si="143"/>
        <v>2015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 t="s">
        <v>8315</v>
      </c>
      <c r="P3070" s="9" t="s">
        <v>8355</v>
      </c>
      <c r="Q3070" s="9">
        <f t="shared" si="141"/>
        <v>16724.691574074073</v>
      </c>
      <c r="R3070" s="9">
        <f t="shared" si="142"/>
        <v>42263.691574074073</v>
      </c>
      <c r="S3070">
        <f t="shared" si="143"/>
        <v>2015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 t="s">
        <v>8315</v>
      </c>
      <c r="P3071" s="9" t="s">
        <v>8355</v>
      </c>
      <c r="Q3071" s="9">
        <f t="shared" si="141"/>
        <v>16418.833726851852</v>
      </c>
      <c r="R3071" s="9">
        <f t="shared" si="142"/>
        <v>41957.833726851852</v>
      </c>
      <c r="S3071">
        <f t="shared" si="143"/>
        <v>2014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 t="s">
        <v>8315</v>
      </c>
      <c r="P3072" s="9" t="s">
        <v>8355</v>
      </c>
      <c r="Q3072" s="9">
        <f t="shared" si="141"/>
        <v>17142.733437499999</v>
      </c>
      <c r="R3072" s="9">
        <f t="shared" si="142"/>
        <v>42690.733437499999</v>
      </c>
      <c r="S3072">
        <f t="shared" si="143"/>
        <v>2016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 t="s">
        <v>8315</v>
      </c>
      <c r="P3073" s="9" t="s">
        <v>8355</v>
      </c>
      <c r="Q3073" s="9">
        <f t="shared" si="141"/>
        <v>16546.249305555557</v>
      </c>
      <c r="R3073" s="9">
        <f t="shared" si="142"/>
        <v>42097.732418981483</v>
      </c>
      <c r="S3073">
        <f t="shared" si="143"/>
        <v>2015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 t="s">
        <v>8315</v>
      </c>
      <c r="P3074" s="9" t="s">
        <v>8355</v>
      </c>
      <c r="Q3074" s="9">
        <f t="shared" si="141"/>
        <v>17104.073611111111</v>
      </c>
      <c r="R3074" s="9">
        <f t="shared" si="142"/>
        <v>42658.690532407403</v>
      </c>
      <c r="S3074">
        <f t="shared" si="143"/>
        <v>2016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 t="s">
        <v>8315</v>
      </c>
      <c r="P3075" s="9" t="s">
        <v>8355</v>
      </c>
      <c r="Q3075" s="9">
        <f t="shared" ref="Q3075:Q3138" si="144">(((I3075/60)/60)/24)</f>
        <v>16600.804861111112</v>
      </c>
      <c r="R3075" s="9">
        <f t="shared" ref="R3075:R3138" si="145">(((J3075/60)/60)/24)+DATE(1970,1,1)</f>
        <v>42111.684027777781</v>
      </c>
      <c r="S3075">
        <f t="shared" ref="S3075:S3138" si="146">YEAR(R3075)</f>
        <v>2015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 t="s">
        <v>8315</v>
      </c>
      <c r="P3076" s="9" t="s">
        <v>8355</v>
      </c>
      <c r="Q3076" s="9">
        <f t="shared" si="144"/>
        <v>16870.57128472222</v>
      </c>
      <c r="R3076" s="9">
        <f t="shared" si="145"/>
        <v>42409.571284722217</v>
      </c>
      <c r="S3076">
        <f t="shared" si="146"/>
        <v>2016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 t="s">
        <v>8315</v>
      </c>
      <c r="P3077" s="9" t="s">
        <v>8355</v>
      </c>
      <c r="Q3077" s="9">
        <f t="shared" si="144"/>
        <v>17032.102314814812</v>
      </c>
      <c r="R3077" s="9">
        <f t="shared" si="145"/>
        <v>42551.102314814809</v>
      </c>
      <c r="S3077">
        <f t="shared" si="146"/>
        <v>2016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 t="s">
        <v>8315</v>
      </c>
      <c r="P3078" s="9" t="s">
        <v>8355</v>
      </c>
      <c r="Q3078" s="9">
        <f t="shared" si="144"/>
        <v>16717.651886574073</v>
      </c>
      <c r="R3078" s="9">
        <f t="shared" si="145"/>
        <v>42226.651886574073</v>
      </c>
      <c r="S3078">
        <f t="shared" si="146"/>
        <v>2015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 t="s">
        <v>8315</v>
      </c>
      <c r="P3079" s="9" t="s">
        <v>8355</v>
      </c>
      <c r="Q3079" s="9">
        <f t="shared" si="144"/>
        <v>17227.956921296296</v>
      </c>
      <c r="R3079" s="9">
        <f t="shared" si="145"/>
        <v>42766.956921296296</v>
      </c>
      <c r="S3079">
        <f t="shared" si="146"/>
        <v>2017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 t="s">
        <v>8315</v>
      </c>
      <c r="P3080" s="9" t="s">
        <v>8355</v>
      </c>
      <c r="Q3080" s="9">
        <f t="shared" si="144"/>
        <v>16492.138831018518</v>
      </c>
      <c r="R3080" s="9">
        <f t="shared" si="145"/>
        <v>42031.138831018514</v>
      </c>
      <c r="S3080">
        <f t="shared" si="146"/>
        <v>2015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 t="s">
        <v>8315</v>
      </c>
      <c r="P3081" s="9" t="s">
        <v>8355</v>
      </c>
      <c r="Q3081" s="9">
        <f t="shared" si="144"/>
        <v>16516.671701388888</v>
      </c>
      <c r="R3081" s="9">
        <f t="shared" si="145"/>
        <v>42055.713368055556</v>
      </c>
      <c r="S3081">
        <f t="shared" si="146"/>
        <v>2015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 t="s">
        <v>8315</v>
      </c>
      <c r="P3082" s="9" t="s">
        <v>8355</v>
      </c>
      <c r="Q3082" s="9">
        <f t="shared" si="144"/>
        <v>16431.069953703704</v>
      </c>
      <c r="R3082" s="9">
        <f t="shared" si="145"/>
        <v>41940.028287037036</v>
      </c>
      <c r="S3082">
        <f t="shared" si="146"/>
        <v>2014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 t="s">
        <v>8315</v>
      </c>
      <c r="P3083" s="9" t="s">
        <v>8355</v>
      </c>
      <c r="Q3083" s="9">
        <f t="shared" si="144"/>
        <v>16698.181608796298</v>
      </c>
      <c r="R3083" s="9">
        <f t="shared" si="145"/>
        <v>42237.181608796294</v>
      </c>
      <c r="S3083">
        <f t="shared" si="146"/>
        <v>2015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 t="s">
        <v>8315</v>
      </c>
      <c r="P3084" s="9" t="s">
        <v>8355</v>
      </c>
      <c r="Q3084" s="9">
        <f t="shared" si="144"/>
        <v>16754.964652777777</v>
      </c>
      <c r="R3084" s="9">
        <f t="shared" si="145"/>
        <v>42293.922986111109</v>
      </c>
      <c r="S3084">
        <f t="shared" si="146"/>
        <v>2015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 t="s">
        <v>8315</v>
      </c>
      <c r="P3085" s="9" t="s">
        <v>8355</v>
      </c>
      <c r="Q3085" s="9">
        <f t="shared" si="144"/>
        <v>16314.208333333334</v>
      </c>
      <c r="R3085" s="9">
        <f t="shared" si="145"/>
        <v>41853.563402777778</v>
      </c>
      <c r="S3085">
        <f t="shared" si="146"/>
        <v>2014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 t="s">
        <v>8315</v>
      </c>
      <c r="P3086" s="9" t="s">
        <v>8355</v>
      </c>
      <c r="Q3086" s="9">
        <f t="shared" si="144"/>
        <v>16560.783333333333</v>
      </c>
      <c r="R3086" s="9">
        <f t="shared" si="145"/>
        <v>42100.723738425921</v>
      </c>
      <c r="S3086">
        <f t="shared" si="146"/>
        <v>2015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8315</v>
      </c>
      <c r="P3087" s="9" t="s">
        <v>8355</v>
      </c>
      <c r="Q3087" s="9">
        <f t="shared" si="144"/>
        <v>16707.88378472222</v>
      </c>
      <c r="R3087" s="9">
        <f t="shared" si="145"/>
        <v>42246.883784722217</v>
      </c>
      <c r="S3087">
        <f t="shared" si="146"/>
        <v>2015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 t="s">
        <v>8315</v>
      </c>
      <c r="P3088" s="9" t="s">
        <v>8355</v>
      </c>
      <c r="Q3088" s="9">
        <f t="shared" si="144"/>
        <v>16664.67082175926</v>
      </c>
      <c r="R3088" s="9">
        <f t="shared" si="145"/>
        <v>42173.67082175926</v>
      </c>
      <c r="S3088">
        <f t="shared" si="146"/>
        <v>2015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 t="s">
        <v>8315</v>
      </c>
      <c r="P3089" s="9" t="s">
        <v>8355</v>
      </c>
      <c r="Q3089" s="9">
        <f t="shared" si="144"/>
        <v>17156.192013888889</v>
      </c>
      <c r="R3089" s="9">
        <f t="shared" si="145"/>
        <v>42665.150347222225</v>
      </c>
      <c r="S3089">
        <f t="shared" si="146"/>
        <v>2016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 t="s">
        <v>8315</v>
      </c>
      <c r="P3090" s="9" t="s">
        <v>8355</v>
      </c>
      <c r="Q3090" s="9">
        <f t="shared" si="144"/>
        <v>16443.570138888888</v>
      </c>
      <c r="R3090" s="9">
        <f t="shared" si="145"/>
        <v>41981.57230324074</v>
      </c>
      <c r="S3090">
        <f t="shared" si="146"/>
        <v>2014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 t="s">
        <v>8315</v>
      </c>
      <c r="P3091" s="9" t="s">
        <v>8355</v>
      </c>
      <c r="Q3091" s="9">
        <f t="shared" si="144"/>
        <v>16991.082638888889</v>
      </c>
      <c r="R3091" s="9">
        <f t="shared" si="145"/>
        <v>42528.542627314819</v>
      </c>
      <c r="S3091">
        <f t="shared" si="146"/>
        <v>2016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 t="s">
        <v>8315</v>
      </c>
      <c r="P3092" s="9" t="s">
        <v>8355</v>
      </c>
      <c r="Q3092" s="9">
        <f t="shared" si="144"/>
        <v>16556.777141203704</v>
      </c>
      <c r="R3092" s="9">
        <f t="shared" si="145"/>
        <v>42065.818807870368</v>
      </c>
      <c r="S3092">
        <f t="shared" si="146"/>
        <v>2015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 t="s">
        <v>8315</v>
      </c>
      <c r="P3093" s="9" t="s">
        <v>8355</v>
      </c>
      <c r="Q3093" s="9">
        <f t="shared" si="144"/>
        <v>17027.948414351853</v>
      </c>
      <c r="R3093" s="9">
        <f t="shared" si="145"/>
        <v>42566.948414351849</v>
      </c>
      <c r="S3093">
        <f t="shared" si="146"/>
        <v>2016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 t="s">
        <v>8315</v>
      </c>
      <c r="P3094" s="9" t="s">
        <v>8355</v>
      </c>
      <c r="Q3094" s="9">
        <f t="shared" si="144"/>
        <v>16723.916666666668</v>
      </c>
      <c r="R3094" s="9">
        <f t="shared" si="145"/>
        <v>42255.619351851856</v>
      </c>
      <c r="S3094">
        <f t="shared" si="146"/>
        <v>2015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 t="s">
        <v>8315</v>
      </c>
      <c r="P3095" s="9" t="s">
        <v>8355</v>
      </c>
      <c r="Q3095" s="9">
        <f t="shared" si="144"/>
        <v>16222.165972222223</v>
      </c>
      <c r="R3095" s="9">
        <f t="shared" si="145"/>
        <v>41760.909039351849</v>
      </c>
      <c r="S3095">
        <f t="shared" si="146"/>
        <v>2014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 t="s">
        <v>8315</v>
      </c>
      <c r="P3096" s="9" t="s">
        <v>8355</v>
      </c>
      <c r="Q3096" s="9">
        <f t="shared" si="144"/>
        <v>16698.795787037037</v>
      </c>
      <c r="R3096" s="9">
        <f t="shared" si="145"/>
        <v>42207.795787037037</v>
      </c>
      <c r="S3096">
        <f t="shared" si="146"/>
        <v>2015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 t="s">
        <v>8315</v>
      </c>
      <c r="P3097" s="9" t="s">
        <v>8355</v>
      </c>
      <c r="Q3097" s="9">
        <f t="shared" si="144"/>
        <v>17014.025231481482</v>
      </c>
      <c r="R3097" s="9">
        <f t="shared" si="145"/>
        <v>42523.025231481486</v>
      </c>
      <c r="S3097">
        <f t="shared" si="146"/>
        <v>2016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 t="s">
        <v>8315</v>
      </c>
      <c r="P3098" s="9" t="s">
        <v>8355</v>
      </c>
      <c r="Q3098" s="9">
        <f t="shared" si="144"/>
        <v>16575.825532407409</v>
      </c>
      <c r="R3098" s="9">
        <f t="shared" si="145"/>
        <v>42114.825532407413</v>
      </c>
      <c r="S3098">
        <f t="shared" si="146"/>
        <v>2015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 t="s">
        <v>8315</v>
      </c>
      <c r="P3099" s="9" t="s">
        <v>8355</v>
      </c>
      <c r="Q3099" s="9">
        <f t="shared" si="144"/>
        <v>17081.583333333332</v>
      </c>
      <c r="R3099" s="9">
        <f t="shared" si="145"/>
        <v>42629.503483796296</v>
      </c>
      <c r="S3099">
        <f t="shared" si="146"/>
        <v>2016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 t="s">
        <v>8315</v>
      </c>
      <c r="P3100" s="9" t="s">
        <v>8355</v>
      </c>
      <c r="Q3100" s="9">
        <f t="shared" si="144"/>
        <v>16839.011805555554</v>
      </c>
      <c r="R3100" s="9">
        <f t="shared" si="145"/>
        <v>42359.792233796295</v>
      </c>
      <c r="S3100">
        <f t="shared" si="146"/>
        <v>2015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 t="s">
        <v>8315</v>
      </c>
      <c r="P3101" s="9" t="s">
        <v>8355</v>
      </c>
      <c r="Q3101" s="9">
        <f t="shared" si="144"/>
        <v>16843.189710648148</v>
      </c>
      <c r="R3101" s="9">
        <f t="shared" si="145"/>
        <v>42382.189710648148</v>
      </c>
      <c r="S3101">
        <f t="shared" si="146"/>
        <v>2016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 t="s">
        <v>8315</v>
      </c>
      <c r="P3102" s="9" t="s">
        <v>8355</v>
      </c>
      <c r="Q3102" s="9">
        <f t="shared" si="144"/>
        <v>16363.622395833334</v>
      </c>
      <c r="R3102" s="9">
        <f t="shared" si="145"/>
        <v>41902.622395833336</v>
      </c>
      <c r="S3102">
        <f t="shared" si="146"/>
        <v>2014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 t="s">
        <v>8315</v>
      </c>
      <c r="P3103" s="9" t="s">
        <v>8355</v>
      </c>
      <c r="Q3103" s="9">
        <f t="shared" si="144"/>
        <v>16632.330555555556</v>
      </c>
      <c r="R3103" s="9">
        <f t="shared" si="145"/>
        <v>42171.383530092593</v>
      </c>
      <c r="S3103">
        <f t="shared" si="146"/>
        <v>2015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 t="s">
        <v>8315</v>
      </c>
      <c r="P3104" s="9" t="s">
        <v>8355</v>
      </c>
      <c r="Q3104" s="9">
        <f t="shared" si="144"/>
        <v>17036.340486111112</v>
      </c>
      <c r="R3104" s="9">
        <f t="shared" si="145"/>
        <v>42555.340486111112</v>
      </c>
      <c r="S3104">
        <f t="shared" si="146"/>
        <v>2016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 t="s">
        <v>8315</v>
      </c>
      <c r="P3105" s="9" t="s">
        <v>8355</v>
      </c>
      <c r="Q3105" s="9">
        <f t="shared" si="144"/>
        <v>16598.156319444446</v>
      </c>
      <c r="R3105" s="9">
        <f t="shared" si="145"/>
        <v>42107.156319444446</v>
      </c>
      <c r="S3105">
        <f t="shared" si="146"/>
        <v>2015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 t="s">
        <v>8315</v>
      </c>
      <c r="P3106" s="9" t="s">
        <v>8355</v>
      </c>
      <c r="Q3106" s="9">
        <f t="shared" si="144"/>
        <v>16469.083333333332</v>
      </c>
      <c r="R3106" s="9">
        <f t="shared" si="145"/>
        <v>42006.908692129626</v>
      </c>
      <c r="S3106">
        <f t="shared" si="146"/>
        <v>2015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 t="s">
        <v>8315</v>
      </c>
      <c r="P3107" s="9" t="s">
        <v>8355</v>
      </c>
      <c r="Q3107" s="9">
        <f t="shared" si="144"/>
        <v>16362.208333333334</v>
      </c>
      <c r="R3107" s="9">
        <f t="shared" si="145"/>
        <v>41876.718935185185</v>
      </c>
      <c r="S3107">
        <f t="shared" si="146"/>
        <v>2014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 t="s">
        <v>8315</v>
      </c>
      <c r="P3108" s="9" t="s">
        <v>8355</v>
      </c>
      <c r="Q3108" s="9">
        <f t="shared" si="144"/>
        <v>16694.916666666668</v>
      </c>
      <c r="R3108" s="9">
        <f t="shared" si="145"/>
        <v>42241.429120370376</v>
      </c>
      <c r="S3108">
        <f t="shared" si="146"/>
        <v>2015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 t="s">
        <v>8315</v>
      </c>
      <c r="P3109" s="9" t="s">
        <v>8355</v>
      </c>
      <c r="Q3109" s="9">
        <f t="shared" si="144"/>
        <v>16566.814247685183</v>
      </c>
      <c r="R3109" s="9">
        <f t="shared" si="145"/>
        <v>42128.814247685179</v>
      </c>
      <c r="S3109">
        <f t="shared" si="146"/>
        <v>2015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 t="s">
        <v>8315</v>
      </c>
      <c r="P3110" s="9" t="s">
        <v>8355</v>
      </c>
      <c r="Q3110" s="9">
        <f t="shared" si="144"/>
        <v>16553.638819444444</v>
      </c>
      <c r="R3110" s="9">
        <f t="shared" si="145"/>
        <v>42062.680486111116</v>
      </c>
      <c r="S3110">
        <f t="shared" si="146"/>
        <v>2015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 t="s">
        <v>8315</v>
      </c>
      <c r="P3111" s="9" t="s">
        <v>8355</v>
      </c>
      <c r="Q3111" s="9">
        <f t="shared" si="144"/>
        <v>16310.125115740741</v>
      </c>
      <c r="R3111" s="9">
        <f t="shared" si="145"/>
        <v>41844.125115740739</v>
      </c>
      <c r="S3111">
        <f t="shared" si="146"/>
        <v>2014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 t="s">
        <v>8315</v>
      </c>
      <c r="P3112" s="9" t="s">
        <v>8355</v>
      </c>
      <c r="Q3112" s="9">
        <f t="shared" si="144"/>
        <v>17216.031469907408</v>
      </c>
      <c r="R3112" s="9">
        <f t="shared" si="145"/>
        <v>42745.031469907408</v>
      </c>
      <c r="S3112">
        <f t="shared" si="146"/>
        <v>2017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 t="s">
        <v>8315</v>
      </c>
      <c r="P3113" s="9" t="s">
        <v>8355</v>
      </c>
      <c r="Q3113" s="9">
        <f t="shared" si="144"/>
        <v>16347.595138888888</v>
      </c>
      <c r="R3113" s="9">
        <f t="shared" si="145"/>
        <v>41885.595138888886</v>
      </c>
      <c r="S3113">
        <f t="shared" si="146"/>
        <v>2014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 t="s">
        <v>8315</v>
      </c>
      <c r="P3114" s="9" t="s">
        <v>8355</v>
      </c>
      <c r="Q3114" s="9">
        <f t="shared" si="144"/>
        <v>17106.121921296297</v>
      </c>
      <c r="R3114" s="9">
        <f t="shared" si="145"/>
        <v>42615.121921296297</v>
      </c>
      <c r="S3114">
        <f t="shared" si="146"/>
        <v>2016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 t="s">
        <v>8315</v>
      </c>
      <c r="P3115" s="9" t="s">
        <v>8355</v>
      </c>
      <c r="Q3115" s="9">
        <f t="shared" si="144"/>
        <v>16542.731273148147</v>
      </c>
      <c r="R3115" s="9">
        <f t="shared" si="145"/>
        <v>42081.731273148151</v>
      </c>
      <c r="S3115">
        <f t="shared" si="146"/>
        <v>2015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 t="s">
        <v>8315</v>
      </c>
      <c r="P3116" s="9" t="s">
        <v>8355</v>
      </c>
      <c r="Q3116" s="9">
        <f t="shared" si="144"/>
        <v>16334.632523148148</v>
      </c>
      <c r="R3116" s="9">
        <f t="shared" si="145"/>
        <v>41843.632523148146</v>
      </c>
      <c r="S3116">
        <f t="shared" si="146"/>
        <v>2014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 t="s">
        <v>8315</v>
      </c>
      <c r="P3117" s="9" t="s">
        <v>8355</v>
      </c>
      <c r="Q3117" s="9">
        <f t="shared" si="144"/>
        <v>16957.447071759259</v>
      </c>
      <c r="R3117" s="9">
        <f t="shared" si="145"/>
        <v>42496.447071759263</v>
      </c>
      <c r="S3117">
        <f t="shared" si="146"/>
        <v>2016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 t="s">
        <v>8315</v>
      </c>
      <c r="P3118" s="9" t="s">
        <v>8355</v>
      </c>
      <c r="Q3118" s="9">
        <f t="shared" si="144"/>
        <v>16526.51533564815</v>
      </c>
      <c r="R3118" s="9">
        <f t="shared" si="145"/>
        <v>42081.515335648146</v>
      </c>
      <c r="S3118">
        <f t="shared" si="146"/>
        <v>2015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 t="s">
        <v>8315</v>
      </c>
      <c r="P3119" s="9" t="s">
        <v>8355</v>
      </c>
      <c r="Q3119" s="9">
        <f t="shared" si="144"/>
        <v>16948.55</v>
      </c>
      <c r="R3119" s="9">
        <f t="shared" si="145"/>
        <v>42509.374537037031</v>
      </c>
      <c r="S3119">
        <f t="shared" si="146"/>
        <v>2016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 t="s">
        <v>8315</v>
      </c>
      <c r="P3120" s="9" t="s">
        <v>8355</v>
      </c>
      <c r="Q3120" s="9">
        <f t="shared" si="144"/>
        <v>16984.649571759259</v>
      </c>
      <c r="R3120" s="9">
        <f t="shared" si="145"/>
        <v>42534.649571759262</v>
      </c>
      <c r="S3120">
        <f t="shared" si="146"/>
        <v>2016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 t="s">
        <v>8315</v>
      </c>
      <c r="P3121" s="9" t="s">
        <v>8355</v>
      </c>
      <c r="Q3121" s="9">
        <f t="shared" si="144"/>
        <v>16521.003842592592</v>
      </c>
      <c r="R3121" s="9">
        <f t="shared" si="145"/>
        <v>42060.04550925926</v>
      </c>
      <c r="S3121">
        <f t="shared" si="146"/>
        <v>2015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 t="s">
        <v>8315</v>
      </c>
      <c r="P3122" s="9" t="s">
        <v>8355</v>
      </c>
      <c r="Q3122" s="9">
        <f t="shared" si="144"/>
        <v>16926.900416666667</v>
      </c>
      <c r="R3122" s="9">
        <f t="shared" si="145"/>
        <v>42435.942083333335</v>
      </c>
      <c r="S3122">
        <f t="shared" si="146"/>
        <v>2016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 t="s">
        <v>8315</v>
      </c>
      <c r="P3123" s="9" t="s">
        <v>8355</v>
      </c>
      <c r="Q3123" s="9">
        <f t="shared" si="144"/>
        <v>16339.679803240741</v>
      </c>
      <c r="R3123" s="9">
        <f t="shared" si="145"/>
        <v>41848.679803240739</v>
      </c>
      <c r="S3123">
        <f t="shared" si="146"/>
        <v>2014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 t="s">
        <v>8315</v>
      </c>
      <c r="P3124" s="9" t="s">
        <v>8355</v>
      </c>
      <c r="Q3124" s="9">
        <f t="shared" si="144"/>
        <v>17114.973750000001</v>
      </c>
      <c r="R3124" s="9">
        <f t="shared" si="145"/>
        <v>42678.932083333333</v>
      </c>
      <c r="S3124">
        <f t="shared" si="146"/>
        <v>2016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 t="s">
        <v>8315</v>
      </c>
      <c r="P3125" s="9" t="s">
        <v>8355</v>
      </c>
      <c r="Q3125" s="9">
        <f t="shared" si="144"/>
        <v>16991.993032407405</v>
      </c>
      <c r="R3125" s="9">
        <f t="shared" si="145"/>
        <v>42530.993032407408</v>
      </c>
      <c r="S3125">
        <f t="shared" si="146"/>
        <v>2016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 t="s">
        <v>8315</v>
      </c>
      <c r="P3126" s="9" t="s">
        <v>8355</v>
      </c>
      <c r="Q3126" s="9">
        <f t="shared" si="144"/>
        <v>16468.780104166668</v>
      </c>
      <c r="R3126" s="9">
        <f t="shared" si="145"/>
        <v>41977.780104166668</v>
      </c>
      <c r="S3126">
        <f t="shared" si="146"/>
        <v>2014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 t="s">
        <v>8315</v>
      </c>
      <c r="P3127" s="9" t="s">
        <v>8355</v>
      </c>
      <c r="Q3127" s="9">
        <f t="shared" si="144"/>
        <v>16807.206851851854</v>
      </c>
      <c r="R3127" s="9">
        <f t="shared" si="145"/>
        <v>42346.20685185185</v>
      </c>
      <c r="S3127">
        <f t="shared" si="146"/>
        <v>2015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 t="s">
        <v>8315</v>
      </c>
      <c r="P3128" s="9" t="s">
        <v>8355</v>
      </c>
      <c r="Q3128" s="9">
        <f t="shared" si="144"/>
        <v>16887.976412037038</v>
      </c>
      <c r="R3128" s="9">
        <f t="shared" si="145"/>
        <v>42427.01807870371</v>
      </c>
      <c r="S3128">
        <f t="shared" si="146"/>
        <v>2016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 t="s">
        <v>8315</v>
      </c>
      <c r="P3129" s="9" t="s">
        <v>8355</v>
      </c>
      <c r="Q3129" s="9">
        <f t="shared" si="144"/>
        <v>16495.856817129628</v>
      </c>
      <c r="R3129" s="9">
        <f t="shared" si="145"/>
        <v>42034.856817129628</v>
      </c>
      <c r="S3129">
        <f t="shared" si="146"/>
        <v>2015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 t="s">
        <v>8315</v>
      </c>
      <c r="P3130" s="9" t="s">
        <v>8316</v>
      </c>
      <c r="Q3130" s="9">
        <f t="shared" si="144"/>
        <v>17241.784039351853</v>
      </c>
      <c r="R3130" s="9">
        <f t="shared" si="145"/>
        <v>42780.825706018513</v>
      </c>
      <c r="S3130">
        <f t="shared" si="146"/>
        <v>2017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 t="s">
        <v>8315</v>
      </c>
      <c r="P3131" s="9" t="s">
        <v>8316</v>
      </c>
      <c r="Q3131" s="9">
        <f t="shared" si="144"/>
        <v>17274.801145833331</v>
      </c>
      <c r="R3131" s="9">
        <f t="shared" si="145"/>
        <v>42803.842812499999</v>
      </c>
      <c r="S3131">
        <f t="shared" si="146"/>
        <v>2017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 t="s">
        <v>8315</v>
      </c>
      <c r="P3132" s="9" t="s">
        <v>8316</v>
      </c>
      <c r="Q3132" s="9">
        <f t="shared" si="144"/>
        <v>17270.207638888889</v>
      </c>
      <c r="R3132" s="9">
        <f t="shared" si="145"/>
        <v>42808.640231481477</v>
      </c>
      <c r="S3132">
        <f t="shared" si="146"/>
        <v>2017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 t="s">
        <v>8315</v>
      </c>
      <c r="P3133" s="9" t="s">
        <v>8316</v>
      </c>
      <c r="Q3133" s="9">
        <f t="shared" si="144"/>
        <v>17264.537557870372</v>
      </c>
      <c r="R3133" s="9">
        <f t="shared" si="145"/>
        <v>42803.579224537039</v>
      </c>
      <c r="S3133">
        <f t="shared" si="146"/>
        <v>2017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 t="s">
        <v>8315</v>
      </c>
      <c r="P3134" s="9" t="s">
        <v>8316</v>
      </c>
      <c r="Q3134" s="9">
        <f t="shared" si="144"/>
        <v>17277.308564814815</v>
      </c>
      <c r="R3134" s="9">
        <f t="shared" si="145"/>
        <v>42786.350231481483</v>
      </c>
      <c r="S3134">
        <f t="shared" si="146"/>
        <v>2017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 t="s">
        <v>8315</v>
      </c>
      <c r="P3135" s="9" t="s">
        <v>8316</v>
      </c>
      <c r="Q3135" s="9">
        <f t="shared" si="144"/>
        <v>17249.523541666666</v>
      </c>
      <c r="R3135" s="9">
        <f t="shared" si="145"/>
        <v>42788.565208333333</v>
      </c>
      <c r="S3135">
        <f t="shared" si="146"/>
        <v>2017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 t="s">
        <v>8315</v>
      </c>
      <c r="P3136" s="9" t="s">
        <v>8316</v>
      </c>
      <c r="Q3136" s="9">
        <f t="shared" si="144"/>
        <v>17252.678460648149</v>
      </c>
      <c r="R3136" s="9">
        <f t="shared" si="145"/>
        <v>42800.720127314817</v>
      </c>
      <c r="S3136">
        <f t="shared" si="146"/>
        <v>2017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 t="s">
        <v>8315</v>
      </c>
      <c r="P3137" s="9" t="s">
        <v>8316</v>
      </c>
      <c r="Q3137" s="9">
        <f t="shared" si="144"/>
        <v>17260.151863425926</v>
      </c>
      <c r="R3137" s="9">
        <f t="shared" si="145"/>
        <v>42807.151863425926</v>
      </c>
      <c r="S3137">
        <f t="shared" si="146"/>
        <v>2017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 t="s">
        <v>8315</v>
      </c>
      <c r="P3138" s="9" t="s">
        <v>8316</v>
      </c>
      <c r="Q3138" s="9">
        <f t="shared" si="144"/>
        <v>17256.957638888889</v>
      </c>
      <c r="R3138" s="9">
        <f t="shared" si="145"/>
        <v>42789.462430555555</v>
      </c>
      <c r="S3138">
        <f t="shared" si="146"/>
        <v>2017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 t="s">
        <v>8315</v>
      </c>
      <c r="P3139" s="9" t="s">
        <v>8316</v>
      </c>
      <c r="Q3139" s="9">
        <f t="shared" ref="Q3139:Q3202" si="147">(((I3139/60)/60)/24)</f>
        <v>17289.8</v>
      </c>
      <c r="R3139" s="9">
        <f t="shared" ref="R3139:R3202" si="148">(((J3139/60)/60)/24)+DATE(1970,1,1)</f>
        <v>42807.885057870371</v>
      </c>
      <c r="S3139">
        <f t="shared" ref="S3139:S3202" si="149">YEAR(R3139)</f>
        <v>2017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 t="s">
        <v>8315</v>
      </c>
      <c r="P3140" s="9" t="s">
        <v>8316</v>
      </c>
      <c r="Q3140" s="9">
        <f t="shared" si="147"/>
        <v>17259.645914351851</v>
      </c>
      <c r="R3140" s="9">
        <f t="shared" si="148"/>
        <v>42809.645914351851</v>
      </c>
      <c r="S3140">
        <f t="shared" si="149"/>
        <v>2017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 t="s">
        <v>8315</v>
      </c>
      <c r="P3141" s="9" t="s">
        <v>8316</v>
      </c>
      <c r="Q3141" s="9">
        <f t="shared" si="147"/>
        <v>17250.189583333333</v>
      </c>
      <c r="R3141" s="9">
        <f t="shared" si="148"/>
        <v>42785.270370370374</v>
      </c>
      <c r="S3141">
        <f t="shared" si="149"/>
        <v>2017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 t="s">
        <v>8315</v>
      </c>
      <c r="P3142" s="9" t="s">
        <v>8316</v>
      </c>
      <c r="Q3142" s="9">
        <f t="shared" si="147"/>
        <v>17263.677118055555</v>
      </c>
      <c r="R3142" s="9">
        <f t="shared" si="148"/>
        <v>42802.718784722223</v>
      </c>
      <c r="S3142">
        <f t="shared" si="149"/>
        <v>2017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 t="s">
        <v>8315</v>
      </c>
      <c r="P3143" s="9" t="s">
        <v>8316</v>
      </c>
      <c r="Q3143" s="9">
        <f t="shared" si="147"/>
        <v>17272.833333333332</v>
      </c>
      <c r="R3143" s="9">
        <f t="shared" si="148"/>
        <v>42800.753333333334</v>
      </c>
      <c r="S3143">
        <f t="shared" si="149"/>
        <v>2017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 t="s">
        <v>8315</v>
      </c>
      <c r="P3144" s="9" t="s">
        <v>8316</v>
      </c>
      <c r="Q3144" s="9">
        <f t="shared" si="147"/>
        <v>17244.471516203706</v>
      </c>
      <c r="R3144" s="9">
        <f t="shared" si="148"/>
        <v>42783.513182870374</v>
      </c>
      <c r="S3144">
        <f t="shared" si="149"/>
        <v>2017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 t="s">
        <v>8315</v>
      </c>
      <c r="P3145" s="9" t="s">
        <v>8316</v>
      </c>
      <c r="Q3145" s="9">
        <f t="shared" si="147"/>
        <v>17265.358287037037</v>
      </c>
      <c r="R3145" s="9">
        <f t="shared" si="148"/>
        <v>42808.358287037037</v>
      </c>
      <c r="S3145">
        <f t="shared" si="149"/>
        <v>2017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 t="s">
        <v>8315</v>
      </c>
      <c r="P3146" s="9" t="s">
        <v>8316</v>
      </c>
      <c r="Q3146" s="9">
        <f t="shared" si="147"/>
        <v>17244.25</v>
      </c>
      <c r="R3146" s="9">
        <f t="shared" si="148"/>
        <v>42796.538275462968</v>
      </c>
      <c r="S3146">
        <f t="shared" si="149"/>
        <v>2017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 t="s">
        <v>8315</v>
      </c>
      <c r="P3147" s="9" t="s">
        <v>8316</v>
      </c>
      <c r="Q3147" s="9">
        <f t="shared" si="147"/>
        <v>17252.999236111111</v>
      </c>
      <c r="R3147" s="9">
        <f t="shared" si="148"/>
        <v>42762.040902777779</v>
      </c>
      <c r="S3147">
        <f t="shared" si="149"/>
        <v>2017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 t="s">
        <v>8315</v>
      </c>
      <c r="P3148" s="9" t="s">
        <v>8316</v>
      </c>
      <c r="Q3148" s="9">
        <f t="shared" si="147"/>
        <v>17272.640810185185</v>
      </c>
      <c r="R3148" s="9">
        <f t="shared" si="148"/>
        <v>42796.682476851856</v>
      </c>
      <c r="S3148">
        <f t="shared" si="149"/>
        <v>2017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 t="s">
        <v>8315</v>
      </c>
      <c r="P3149" s="9" t="s">
        <v>8316</v>
      </c>
      <c r="Q3149" s="9">
        <f t="shared" si="147"/>
        <v>16381.011053240742</v>
      </c>
      <c r="R3149" s="9">
        <f t="shared" si="148"/>
        <v>41909.969386574077</v>
      </c>
      <c r="S3149">
        <f t="shared" si="149"/>
        <v>2014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 t="s">
        <v>8315</v>
      </c>
      <c r="P3150" s="9" t="s">
        <v>8316</v>
      </c>
      <c r="Q3150" s="9">
        <f t="shared" si="147"/>
        <v>16344.166666666666</v>
      </c>
      <c r="R3150" s="9">
        <f t="shared" si="148"/>
        <v>41891.665324074071</v>
      </c>
      <c r="S3150">
        <f t="shared" si="149"/>
        <v>2014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 t="s">
        <v>8315</v>
      </c>
      <c r="P3151" s="9" t="s">
        <v>8316</v>
      </c>
      <c r="Q3151" s="9">
        <f t="shared" si="147"/>
        <v>15681.083333333334</v>
      </c>
      <c r="R3151" s="9">
        <f t="shared" si="148"/>
        <v>41226.017361111109</v>
      </c>
      <c r="S3151">
        <f t="shared" si="149"/>
        <v>2012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 t="s">
        <v>8315</v>
      </c>
      <c r="P3152" s="9" t="s">
        <v>8316</v>
      </c>
      <c r="Q3152" s="9">
        <f t="shared" si="147"/>
        <v>14999.166666666666</v>
      </c>
      <c r="R3152" s="9">
        <f t="shared" si="148"/>
        <v>40478.263923611114</v>
      </c>
      <c r="S3152">
        <f t="shared" si="149"/>
        <v>2010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 t="s">
        <v>8315</v>
      </c>
      <c r="P3153" s="9" t="s">
        <v>8316</v>
      </c>
      <c r="Q3153" s="9">
        <f t="shared" si="147"/>
        <v>16323.839976851852</v>
      </c>
      <c r="R3153" s="9">
        <f t="shared" si="148"/>
        <v>41862.83997685185</v>
      </c>
      <c r="S3153">
        <f t="shared" si="149"/>
        <v>2014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 t="s">
        <v>8315</v>
      </c>
      <c r="P3154" s="9" t="s">
        <v>8316</v>
      </c>
      <c r="Q3154" s="9">
        <f t="shared" si="147"/>
        <v>16011.86767361111</v>
      </c>
      <c r="R3154" s="9">
        <f t="shared" si="148"/>
        <v>41550.867673611108</v>
      </c>
      <c r="S3154">
        <f t="shared" si="149"/>
        <v>2013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 t="s">
        <v>8315</v>
      </c>
      <c r="P3155" s="9" t="s">
        <v>8316</v>
      </c>
      <c r="Q3155" s="9">
        <f t="shared" si="147"/>
        <v>15095.207638888889</v>
      </c>
      <c r="R3155" s="9">
        <f t="shared" si="148"/>
        <v>40633.154363425929</v>
      </c>
      <c r="S3155">
        <f t="shared" si="149"/>
        <v>2011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 t="s">
        <v>8315</v>
      </c>
      <c r="P3156" s="9" t="s">
        <v>8316</v>
      </c>
      <c r="Q3156" s="9">
        <f t="shared" si="147"/>
        <v>15431.834004629629</v>
      </c>
      <c r="R3156" s="9">
        <f t="shared" si="148"/>
        <v>40970.875671296293</v>
      </c>
      <c r="S3156">
        <f t="shared" si="149"/>
        <v>2012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 t="s">
        <v>8315</v>
      </c>
      <c r="P3157" s="9" t="s">
        <v>8316</v>
      </c>
      <c r="Q3157" s="9">
        <f t="shared" si="147"/>
        <v>15694.499131944445</v>
      </c>
      <c r="R3157" s="9">
        <f t="shared" si="148"/>
        <v>41233.499131944445</v>
      </c>
      <c r="S3157">
        <f t="shared" si="149"/>
        <v>2012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 t="s">
        <v>8315</v>
      </c>
      <c r="P3158" s="9" t="s">
        <v>8316</v>
      </c>
      <c r="Q3158" s="9">
        <f t="shared" si="147"/>
        <v>15492.953055555554</v>
      </c>
      <c r="R3158" s="9">
        <f t="shared" si="148"/>
        <v>41026.953055555554</v>
      </c>
      <c r="S3158">
        <f t="shared" si="149"/>
        <v>2012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 t="s">
        <v>8315</v>
      </c>
      <c r="P3159" s="9" t="s">
        <v>8316</v>
      </c>
      <c r="Q3159" s="9">
        <f t="shared" si="147"/>
        <v>16270.208333333334</v>
      </c>
      <c r="R3159" s="9">
        <f t="shared" si="148"/>
        <v>41829.788252314815</v>
      </c>
      <c r="S3159">
        <f t="shared" si="149"/>
        <v>2014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 t="s">
        <v>8315</v>
      </c>
      <c r="P3160" s="9" t="s">
        <v>8316</v>
      </c>
      <c r="Q3160" s="9">
        <f t="shared" si="147"/>
        <v>15908.839722222221</v>
      </c>
      <c r="R3160" s="9">
        <f t="shared" si="148"/>
        <v>41447.839722222219</v>
      </c>
      <c r="S3160">
        <f t="shared" si="149"/>
        <v>2013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 t="s">
        <v>8315</v>
      </c>
      <c r="P3161" s="9" t="s">
        <v>8316</v>
      </c>
      <c r="Q3161" s="9">
        <f t="shared" si="147"/>
        <v>15357.958333333334</v>
      </c>
      <c r="R3161" s="9">
        <f t="shared" si="148"/>
        <v>40884.066678240742</v>
      </c>
      <c r="S3161">
        <f t="shared" si="149"/>
        <v>2011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 t="s">
        <v>8315</v>
      </c>
      <c r="P3162" s="9" t="s">
        <v>8316</v>
      </c>
      <c r="Q3162" s="9">
        <f t="shared" si="147"/>
        <v>16295.207638888889</v>
      </c>
      <c r="R3162" s="9">
        <f t="shared" si="148"/>
        <v>41841.26489583333</v>
      </c>
      <c r="S3162">
        <f t="shared" si="149"/>
        <v>2014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 t="s">
        <v>8315</v>
      </c>
      <c r="P3163" s="9" t="s">
        <v>8316</v>
      </c>
      <c r="Q3163" s="9">
        <f t="shared" si="147"/>
        <v>16358.536134259261</v>
      </c>
      <c r="R3163" s="9">
        <f t="shared" si="148"/>
        <v>41897.536134259259</v>
      </c>
      <c r="S3163">
        <f t="shared" si="149"/>
        <v>2014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 t="s">
        <v>8315</v>
      </c>
      <c r="P3164" s="9" t="s">
        <v>8316</v>
      </c>
      <c r="Q3164" s="9">
        <f t="shared" si="147"/>
        <v>16258.083333333334</v>
      </c>
      <c r="R3164" s="9">
        <f t="shared" si="148"/>
        <v>41799.685902777775</v>
      </c>
      <c r="S3164">
        <f t="shared" si="149"/>
        <v>2014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 t="s">
        <v>8315</v>
      </c>
      <c r="P3165" s="9" t="s">
        <v>8316</v>
      </c>
      <c r="Q3165" s="9">
        <f t="shared" si="147"/>
        <v>16236.753761574075</v>
      </c>
      <c r="R3165" s="9">
        <f t="shared" si="148"/>
        <v>41775.753761574073</v>
      </c>
      <c r="S3165">
        <f t="shared" si="149"/>
        <v>2014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 t="s">
        <v>8315</v>
      </c>
      <c r="P3166" s="9" t="s">
        <v>8316</v>
      </c>
      <c r="Q3166" s="9">
        <f t="shared" si="147"/>
        <v>16230.805729166668</v>
      </c>
      <c r="R3166" s="9">
        <f t="shared" si="148"/>
        <v>41766.80572916667</v>
      </c>
      <c r="S3166">
        <f t="shared" si="149"/>
        <v>2014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 t="s">
        <v>8315</v>
      </c>
      <c r="P3167" s="9" t="s">
        <v>8316</v>
      </c>
      <c r="Q3167" s="9">
        <f t="shared" si="147"/>
        <v>15097.165972222223</v>
      </c>
      <c r="R3167" s="9">
        <f t="shared" si="148"/>
        <v>40644.159259259257</v>
      </c>
      <c r="S3167">
        <f t="shared" si="149"/>
        <v>2011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 t="s">
        <v>8315</v>
      </c>
      <c r="P3168" s="9" t="s">
        <v>8316</v>
      </c>
      <c r="Q3168" s="9">
        <f t="shared" si="147"/>
        <v>16400.332638888889</v>
      </c>
      <c r="R3168" s="9">
        <f t="shared" si="148"/>
        <v>41940.69158564815</v>
      </c>
      <c r="S3168">
        <f t="shared" si="149"/>
        <v>2014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 t="s">
        <v>8315</v>
      </c>
      <c r="P3169" s="9" t="s">
        <v>8316</v>
      </c>
      <c r="Q3169" s="9">
        <f t="shared" si="147"/>
        <v>16284.175706018517</v>
      </c>
      <c r="R3169" s="9">
        <f t="shared" si="148"/>
        <v>41839.175706018519</v>
      </c>
      <c r="S3169">
        <f t="shared" si="149"/>
        <v>2014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 t="s">
        <v>8315</v>
      </c>
      <c r="P3170" s="9" t="s">
        <v>8316</v>
      </c>
      <c r="Q3170" s="9">
        <f t="shared" si="147"/>
        <v>16234.916666666666</v>
      </c>
      <c r="R3170" s="9">
        <f t="shared" si="148"/>
        <v>41772.105937500004</v>
      </c>
      <c r="S3170">
        <f t="shared" si="149"/>
        <v>2014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 t="s">
        <v>8315</v>
      </c>
      <c r="P3171" s="9" t="s">
        <v>8316</v>
      </c>
      <c r="Q3171" s="9">
        <f t="shared" si="147"/>
        <v>16052.207638888889</v>
      </c>
      <c r="R3171" s="9">
        <f t="shared" si="148"/>
        <v>41591.737974537034</v>
      </c>
      <c r="S3171">
        <f t="shared" si="149"/>
        <v>2013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 t="s">
        <v>8315</v>
      </c>
      <c r="P3172" s="9" t="s">
        <v>8316</v>
      </c>
      <c r="Q3172" s="9">
        <f t="shared" si="147"/>
        <v>16253.166666666666</v>
      </c>
      <c r="R3172" s="9">
        <f t="shared" si="148"/>
        <v>41789.080370370371</v>
      </c>
      <c r="S3172">
        <f t="shared" si="149"/>
        <v>2014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 t="s">
        <v>8315</v>
      </c>
      <c r="P3173" s="9" t="s">
        <v>8316</v>
      </c>
      <c r="Q3173" s="9">
        <f t="shared" si="147"/>
        <v>16927.608310185184</v>
      </c>
      <c r="R3173" s="9">
        <f t="shared" si="148"/>
        <v>42466.608310185184</v>
      </c>
      <c r="S3173">
        <f t="shared" si="149"/>
        <v>2016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 t="s">
        <v>8315</v>
      </c>
      <c r="P3174" s="9" t="s">
        <v>8316</v>
      </c>
      <c r="Q3174" s="9">
        <f t="shared" si="147"/>
        <v>15384.729953703703</v>
      </c>
      <c r="R3174" s="9">
        <f t="shared" si="148"/>
        <v>40923.729953703703</v>
      </c>
      <c r="S3174">
        <f t="shared" si="149"/>
        <v>2012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 t="s">
        <v>8315</v>
      </c>
      <c r="P3175" s="9" t="s">
        <v>8316</v>
      </c>
      <c r="Q3175" s="9">
        <f t="shared" si="147"/>
        <v>16339.878379629628</v>
      </c>
      <c r="R3175" s="9">
        <f t="shared" si="148"/>
        <v>41878.878379629627</v>
      </c>
      <c r="S3175">
        <f t="shared" si="149"/>
        <v>2014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 t="s">
        <v>8315</v>
      </c>
      <c r="P3176" s="9" t="s">
        <v>8316</v>
      </c>
      <c r="Q3176" s="9">
        <f t="shared" si="147"/>
        <v>16307.864675925926</v>
      </c>
      <c r="R3176" s="9">
        <f t="shared" si="148"/>
        <v>41862.864675925928</v>
      </c>
      <c r="S3176">
        <f t="shared" si="149"/>
        <v>2014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 t="s">
        <v>8315</v>
      </c>
      <c r="P3177" s="9" t="s">
        <v>8316</v>
      </c>
      <c r="Q3177" s="9">
        <f t="shared" si="147"/>
        <v>15022.886886574073</v>
      </c>
      <c r="R3177" s="9">
        <f t="shared" si="148"/>
        <v>40531.886886574073</v>
      </c>
      <c r="S3177">
        <f t="shared" si="149"/>
        <v>2010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 t="s">
        <v>8315</v>
      </c>
      <c r="P3178" s="9" t="s">
        <v>8316</v>
      </c>
      <c r="Q3178" s="9">
        <f t="shared" si="147"/>
        <v>15935.625</v>
      </c>
      <c r="R3178" s="9">
        <f t="shared" si="148"/>
        <v>41477.930914351848</v>
      </c>
      <c r="S3178">
        <f t="shared" si="149"/>
        <v>2013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 t="s">
        <v>8315</v>
      </c>
      <c r="P3179" s="9" t="s">
        <v>8316</v>
      </c>
      <c r="Q3179" s="9">
        <f t="shared" si="147"/>
        <v>16242.666770833333</v>
      </c>
      <c r="R3179" s="9">
        <f t="shared" si="148"/>
        <v>41781.666770833333</v>
      </c>
      <c r="S3179">
        <f t="shared" si="149"/>
        <v>2014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 t="s">
        <v>8315</v>
      </c>
      <c r="P3180" s="9" t="s">
        <v>8316</v>
      </c>
      <c r="Q3180" s="9">
        <f t="shared" si="147"/>
        <v>16267.605034722221</v>
      </c>
      <c r="R3180" s="9">
        <f t="shared" si="148"/>
        <v>41806.605034722219</v>
      </c>
      <c r="S3180">
        <f t="shared" si="149"/>
        <v>2014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 t="s">
        <v>8315</v>
      </c>
      <c r="P3181" s="9" t="s">
        <v>8316</v>
      </c>
      <c r="Q3181" s="9">
        <f t="shared" si="147"/>
        <v>15831.702210648147</v>
      </c>
      <c r="R3181" s="9">
        <f t="shared" si="148"/>
        <v>41375.702210648145</v>
      </c>
      <c r="S3181">
        <f t="shared" si="149"/>
        <v>2013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 t="s">
        <v>8315</v>
      </c>
      <c r="P3182" s="9" t="s">
        <v>8316</v>
      </c>
      <c r="Q3182" s="9">
        <f t="shared" si="147"/>
        <v>16241.412604166666</v>
      </c>
      <c r="R3182" s="9">
        <f t="shared" si="148"/>
        <v>41780.412604166668</v>
      </c>
      <c r="S3182">
        <f t="shared" si="149"/>
        <v>2014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 t="s">
        <v>8315</v>
      </c>
      <c r="P3183" s="9" t="s">
        <v>8316</v>
      </c>
      <c r="Q3183" s="9">
        <f t="shared" si="147"/>
        <v>16236.666666666666</v>
      </c>
      <c r="R3183" s="9">
        <f t="shared" si="148"/>
        <v>41779.310034722221</v>
      </c>
      <c r="S3183">
        <f t="shared" si="149"/>
        <v>2014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 t="s">
        <v>8315</v>
      </c>
      <c r="P3184" s="9" t="s">
        <v>8316</v>
      </c>
      <c r="Q3184" s="9">
        <f t="shared" si="147"/>
        <v>15370.708333333334</v>
      </c>
      <c r="R3184" s="9">
        <f t="shared" si="148"/>
        <v>40883.949317129627</v>
      </c>
      <c r="S3184">
        <f t="shared" si="149"/>
        <v>2011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 t="s">
        <v>8315</v>
      </c>
      <c r="P3185" s="9" t="s">
        <v>8316</v>
      </c>
      <c r="Q3185" s="9">
        <f t="shared" si="147"/>
        <v>15940.794780092592</v>
      </c>
      <c r="R3185" s="9">
        <f t="shared" si="148"/>
        <v>41491.79478009259</v>
      </c>
      <c r="S3185">
        <f t="shared" si="149"/>
        <v>2013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 t="s">
        <v>8315</v>
      </c>
      <c r="P3186" s="9" t="s">
        <v>8316</v>
      </c>
      <c r="Q3186" s="9">
        <f t="shared" si="147"/>
        <v>16252.993414351849</v>
      </c>
      <c r="R3186" s="9">
        <f t="shared" si="148"/>
        <v>41791.993414351848</v>
      </c>
      <c r="S3186">
        <f t="shared" si="149"/>
        <v>2014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 t="s">
        <v>8315</v>
      </c>
      <c r="P3187" s="9" t="s">
        <v>8316</v>
      </c>
      <c r="Q3187" s="9">
        <f t="shared" si="147"/>
        <v>16267.977326388891</v>
      </c>
      <c r="R3187" s="9">
        <f t="shared" si="148"/>
        <v>41829.977326388893</v>
      </c>
      <c r="S3187">
        <f t="shared" si="149"/>
        <v>2014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 t="s">
        <v>8315</v>
      </c>
      <c r="P3188" s="9" t="s">
        <v>8316</v>
      </c>
      <c r="Q3188" s="9">
        <f t="shared" si="147"/>
        <v>16329.875</v>
      </c>
      <c r="R3188" s="9">
        <f t="shared" si="148"/>
        <v>41868.924050925925</v>
      </c>
      <c r="S3188">
        <f t="shared" si="149"/>
        <v>2014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 t="s">
        <v>8315</v>
      </c>
      <c r="P3189" s="9" t="s">
        <v>8316</v>
      </c>
      <c r="Q3189" s="9">
        <f t="shared" si="147"/>
        <v>16286.666354166666</v>
      </c>
      <c r="R3189" s="9">
        <f t="shared" si="148"/>
        <v>41835.666354166664</v>
      </c>
      <c r="S3189">
        <f t="shared" si="149"/>
        <v>2014</v>
      </c>
    </row>
    <row r="3190" spans="1:19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 t="s">
        <v>8315</v>
      </c>
      <c r="P3190" s="9" t="s">
        <v>8357</v>
      </c>
      <c r="Q3190" s="9">
        <f t="shared" si="147"/>
        <v>16596.415532407405</v>
      </c>
      <c r="R3190" s="9">
        <f t="shared" si="148"/>
        <v>42144.415532407409</v>
      </c>
      <c r="S3190">
        <f t="shared" si="149"/>
        <v>2015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 t="s">
        <v>8315</v>
      </c>
      <c r="P3191" s="9" t="s">
        <v>8357</v>
      </c>
      <c r="Q3191" s="9">
        <f t="shared" si="147"/>
        <v>16579.346435185184</v>
      </c>
      <c r="R3191" s="9">
        <f t="shared" si="148"/>
        <v>42118.346435185187</v>
      </c>
      <c r="S3191">
        <f t="shared" si="149"/>
        <v>2015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 t="s">
        <v>8315</v>
      </c>
      <c r="P3192" s="9" t="s">
        <v>8357</v>
      </c>
      <c r="Q3192" s="9">
        <f t="shared" si="147"/>
        <v>17144.192997685186</v>
      </c>
      <c r="R3192" s="9">
        <f t="shared" si="148"/>
        <v>42683.151331018518</v>
      </c>
      <c r="S3192">
        <f t="shared" si="149"/>
        <v>2016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 t="s">
        <v>8315</v>
      </c>
      <c r="P3193" s="9" t="s">
        <v>8357</v>
      </c>
      <c r="Q3193" s="9">
        <f t="shared" si="147"/>
        <v>17029.75542824074</v>
      </c>
      <c r="R3193" s="9">
        <f t="shared" si="148"/>
        <v>42538.755428240736</v>
      </c>
      <c r="S3193">
        <f t="shared" si="149"/>
        <v>2016</v>
      </c>
    </row>
    <row r="3194" spans="1:19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 t="s">
        <v>8315</v>
      </c>
      <c r="P3194" s="9" t="s">
        <v>8357</v>
      </c>
      <c r="Q3194" s="9">
        <f t="shared" si="147"/>
        <v>16494.916666666668</v>
      </c>
      <c r="R3194" s="9">
        <f t="shared" si="148"/>
        <v>42018.94049768518</v>
      </c>
      <c r="S3194">
        <f t="shared" si="149"/>
        <v>2015</v>
      </c>
    </row>
    <row r="3195" spans="1:19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 t="s">
        <v>8315</v>
      </c>
      <c r="P3195" s="9" t="s">
        <v>8357</v>
      </c>
      <c r="Q3195" s="9">
        <f t="shared" si="147"/>
        <v>16486.968240740742</v>
      </c>
      <c r="R3195" s="9">
        <f t="shared" si="148"/>
        <v>42010.968240740738</v>
      </c>
      <c r="S3195">
        <f t="shared" si="149"/>
        <v>2015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 t="s">
        <v>8315</v>
      </c>
      <c r="P3196" s="9" t="s">
        <v>8357</v>
      </c>
      <c r="Q3196" s="9">
        <f t="shared" si="147"/>
        <v>16643.06247685185</v>
      </c>
      <c r="R3196" s="9">
        <f t="shared" si="148"/>
        <v>42182.062476851846</v>
      </c>
      <c r="S3196">
        <f t="shared" si="149"/>
        <v>2015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 t="s">
        <v>8315</v>
      </c>
      <c r="P3197" s="9" t="s">
        <v>8357</v>
      </c>
      <c r="Q3197" s="9">
        <f t="shared" si="147"/>
        <v>16478.594236111112</v>
      </c>
      <c r="R3197" s="9">
        <f t="shared" si="148"/>
        <v>42017.594236111108</v>
      </c>
      <c r="S3197">
        <f t="shared" si="149"/>
        <v>2015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 t="s">
        <v>8315</v>
      </c>
      <c r="P3198" s="9" t="s">
        <v>8357</v>
      </c>
      <c r="Q3198" s="9">
        <f t="shared" si="147"/>
        <v>16648.583333333332</v>
      </c>
      <c r="R3198" s="9">
        <f t="shared" si="148"/>
        <v>42157.598090277781</v>
      </c>
      <c r="S3198">
        <f t="shared" si="149"/>
        <v>2015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 t="s">
        <v>8315</v>
      </c>
      <c r="P3199" s="9" t="s">
        <v>8357</v>
      </c>
      <c r="Q3199" s="9">
        <f t="shared" si="147"/>
        <v>16470.493263888889</v>
      </c>
      <c r="R3199" s="9">
        <f t="shared" si="148"/>
        <v>42009.493263888886</v>
      </c>
      <c r="S3199">
        <f t="shared" si="149"/>
        <v>2015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 t="s">
        <v>8315</v>
      </c>
      <c r="P3200" s="9" t="s">
        <v>8357</v>
      </c>
      <c r="Q3200" s="9">
        <f t="shared" si="147"/>
        <v>16482.424502314814</v>
      </c>
      <c r="R3200" s="9">
        <f t="shared" si="148"/>
        <v>42013.424502314811</v>
      </c>
      <c r="S3200">
        <f t="shared" si="149"/>
        <v>2015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 t="s">
        <v>8315</v>
      </c>
      <c r="P3201" s="9" t="s">
        <v>8357</v>
      </c>
      <c r="Q3201" s="9">
        <f t="shared" si="147"/>
        <v>16319.875</v>
      </c>
      <c r="R3201" s="9">
        <f t="shared" si="148"/>
        <v>41858.761782407404</v>
      </c>
      <c r="S3201">
        <f t="shared" si="149"/>
        <v>2014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 t="s">
        <v>8315</v>
      </c>
      <c r="P3202" s="9" t="s">
        <v>8357</v>
      </c>
      <c r="Q3202" s="9">
        <f t="shared" si="147"/>
        <v>16921.231944444444</v>
      </c>
      <c r="R3202" s="9">
        <f t="shared" si="148"/>
        <v>42460.320613425924</v>
      </c>
      <c r="S3202">
        <f t="shared" si="149"/>
        <v>2016</v>
      </c>
    </row>
    <row r="3203" spans="1:19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 t="s">
        <v>8315</v>
      </c>
      <c r="P3203" s="9" t="s">
        <v>8357</v>
      </c>
      <c r="Q3203" s="9">
        <f t="shared" ref="Q3203:Q3266" si="150">(((I3203/60)/60)/24)</f>
        <v>16313.767094907407</v>
      </c>
      <c r="R3203" s="9">
        <f t="shared" ref="R3203:R3266" si="151">(((J3203/60)/60)/24)+DATE(1970,1,1)</f>
        <v>41861.767094907409</v>
      </c>
      <c r="S3203">
        <f t="shared" ref="S3203:S3266" si="152">YEAR(R3203)</f>
        <v>2014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 t="s">
        <v>8315</v>
      </c>
      <c r="P3204" s="9" t="s">
        <v>8357</v>
      </c>
      <c r="Q3204" s="9">
        <f t="shared" si="150"/>
        <v>16783.249305555557</v>
      </c>
      <c r="R3204" s="9">
        <f t="shared" si="151"/>
        <v>42293.853541666671</v>
      </c>
      <c r="S3204">
        <f t="shared" si="152"/>
        <v>2015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 t="s">
        <v>8315</v>
      </c>
      <c r="P3205" s="9" t="s">
        <v>8357</v>
      </c>
      <c r="Q3205" s="9">
        <f t="shared" si="150"/>
        <v>16703.988680555554</v>
      </c>
      <c r="R3205" s="9">
        <f t="shared" si="151"/>
        <v>42242.988680555558</v>
      </c>
      <c r="S3205">
        <f t="shared" si="152"/>
        <v>2015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 t="s">
        <v>8315</v>
      </c>
      <c r="P3206" s="9" t="s">
        <v>8357</v>
      </c>
      <c r="Q3206" s="9">
        <f t="shared" si="150"/>
        <v>16633.676388888889</v>
      </c>
      <c r="R3206" s="9">
        <f t="shared" si="151"/>
        <v>42172.686099537037</v>
      </c>
      <c r="S3206">
        <f t="shared" si="152"/>
        <v>2015</v>
      </c>
    </row>
    <row r="3207" spans="1:19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 t="s">
        <v>8315</v>
      </c>
      <c r="P3207" s="9" t="s">
        <v>8357</v>
      </c>
      <c r="Q3207" s="9">
        <f t="shared" si="150"/>
        <v>16556.374675925927</v>
      </c>
      <c r="R3207" s="9">
        <f t="shared" si="151"/>
        <v>42095.374675925923</v>
      </c>
      <c r="S3207">
        <f t="shared" si="152"/>
        <v>2015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 t="s">
        <v>8315</v>
      </c>
      <c r="P3208" s="9" t="s">
        <v>8357</v>
      </c>
      <c r="Q3208" s="9">
        <f t="shared" si="150"/>
        <v>16697.276053240741</v>
      </c>
      <c r="R3208" s="9">
        <f t="shared" si="151"/>
        <v>42236.276053240741</v>
      </c>
      <c r="S3208">
        <f t="shared" si="152"/>
        <v>2015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 t="s">
        <v>8315</v>
      </c>
      <c r="P3209" s="9" t="s">
        <v>8357</v>
      </c>
      <c r="Q3209" s="9">
        <f t="shared" si="150"/>
        <v>16548.236192129629</v>
      </c>
      <c r="R3209" s="9">
        <f t="shared" si="151"/>
        <v>42057.277858796297</v>
      </c>
      <c r="S3209">
        <f t="shared" si="152"/>
        <v>2015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 t="s">
        <v>8315</v>
      </c>
      <c r="P3210" s="9" t="s">
        <v>8316</v>
      </c>
      <c r="Q3210" s="9">
        <f t="shared" si="150"/>
        <v>16279.605057870373</v>
      </c>
      <c r="R3210" s="9">
        <f t="shared" si="151"/>
        <v>41827.605057870373</v>
      </c>
      <c r="S3210">
        <f t="shared" si="152"/>
        <v>2014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 t="s">
        <v>8315</v>
      </c>
      <c r="P3211" s="9" t="s">
        <v>8316</v>
      </c>
      <c r="Q3211" s="9">
        <f t="shared" si="150"/>
        <v>16241.958333333334</v>
      </c>
      <c r="R3211" s="9">
        <f t="shared" si="151"/>
        <v>41778.637245370373</v>
      </c>
      <c r="S3211">
        <f t="shared" si="152"/>
        <v>2014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 t="s">
        <v>8315</v>
      </c>
      <c r="P3212" s="9" t="s">
        <v>8316</v>
      </c>
      <c r="Q3212" s="9">
        <f t="shared" si="150"/>
        <v>15492.165972222223</v>
      </c>
      <c r="R3212" s="9">
        <f t="shared" si="151"/>
        <v>41013.936562499999</v>
      </c>
      <c r="S3212">
        <f t="shared" si="152"/>
        <v>2012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 t="s">
        <v>8315</v>
      </c>
      <c r="P3213" s="9" t="s">
        <v>8316</v>
      </c>
      <c r="Q3213" s="9">
        <f t="shared" si="150"/>
        <v>16297.083333333334</v>
      </c>
      <c r="R3213" s="9">
        <f t="shared" si="151"/>
        <v>41834.586574074077</v>
      </c>
      <c r="S3213">
        <f t="shared" si="152"/>
        <v>2014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 t="s">
        <v>8315</v>
      </c>
      <c r="P3214" s="9" t="s">
        <v>8316</v>
      </c>
      <c r="Q3214" s="9">
        <f t="shared" si="150"/>
        <v>16290.795729166668</v>
      </c>
      <c r="R3214" s="9">
        <f t="shared" si="151"/>
        <v>41829.795729166668</v>
      </c>
      <c r="S3214">
        <f t="shared" si="152"/>
        <v>2014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 t="s">
        <v>8315</v>
      </c>
      <c r="P3215" s="9" t="s">
        <v>8316</v>
      </c>
      <c r="Q3215" s="9">
        <f t="shared" si="150"/>
        <v>16642.763414351852</v>
      </c>
      <c r="R3215" s="9">
        <f t="shared" si="151"/>
        <v>42171.763414351852</v>
      </c>
      <c r="S3215">
        <f t="shared" si="152"/>
        <v>2015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 t="s">
        <v>8315</v>
      </c>
      <c r="P3216" s="9" t="s">
        <v>8316</v>
      </c>
      <c r="Q3216" s="9">
        <f t="shared" si="150"/>
        <v>16805.996527777777</v>
      </c>
      <c r="R3216" s="9">
        <f t="shared" si="151"/>
        <v>42337.792511574073</v>
      </c>
      <c r="S3216">
        <f t="shared" si="152"/>
        <v>2015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 t="s">
        <v>8315</v>
      </c>
      <c r="P3217" s="9" t="s">
        <v>8316</v>
      </c>
      <c r="Q3217" s="9">
        <f t="shared" si="150"/>
        <v>16688.165972222221</v>
      </c>
      <c r="R3217" s="9">
        <f t="shared" si="151"/>
        <v>42219.665173611109</v>
      </c>
      <c r="S3217">
        <f t="shared" si="152"/>
        <v>2015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 t="s">
        <v>8315</v>
      </c>
      <c r="P3218" s="9" t="s">
        <v>8316</v>
      </c>
      <c r="Q3218" s="9">
        <f t="shared" si="150"/>
        <v>16627.604166666668</v>
      </c>
      <c r="R3218" s="9">
        <f t="shared" si="151"/>
        <v>42165.462627314817</v>
      </c>
      <c r="S3218">
        <f t="shared" si="152"/>
        <v>2015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 t="s">
        <v>8315</v>
      </c>
      <c r="P3219" s="9" t="s">
        <v>8316</v>
      </c>
      <c r="Q3219" s="9">
        <f t="shared" si="150"/>
        <v>17109.546111111111</v>
      </c>
      <c r="R3219" s="9">
        <f t="shared" si="151"/>
        <v>42648.546111111107</v>
      </c>
      <c r="S3219">
        <f t="shared" si="152"/>
        <v>2016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 t="s">
        <v>8315</v>
      </c>
      <c r="P3220" s="9" t="s">
        <v>8316</v>
      </c>
      <c r="Q3220" s="9">
        <f t="shared" si="150"/>
        <v>16435</v>
      </c>
      <c r="R3220" s="9">
        <f t="shared" si="151"/>
        <v>41971.002152777779</v>
      </c>
      <c r="S3220">
        <f t="shared" si="152"/>
        <v>2014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 t="s">
        <v>8315</v>
      </c>
      <c r="P3221" s="9" t="s">
        <v>8316</v>
      </c>
      <c r="Q3221" s="9">
        <f t="shared" si="150"/>
        <v>16516.941516203704</v>
      </c>
      <c r="R3221" s="9">
        <f t="shared" si="151"/>
        <v>42050.983182870375</v>
      </c>
      <c r="S3221">
        <f t="shared" si="152"/>
        <v>2015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 t="s">
        <v>8315</v>
      </c>
      <c r="P3222" s="9" t="s">
        <v>8316</v>
      </c>
      <c r="Q3222" s="9">
        <f t="shared" si="150"/>
        <v>17237.875</v>
      </c>
      <c r="R3222" s="9">
        <f t="shared" si="151"/>
        <v>42772.833379629628</v>
      </c>
      <c r="S3222">
        <f t="shared" si="152"/>
        <v>2017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 t="s">
        <v>8315</v>
      </c>
      <c r="P3223" s="9" t="s">
        <v>8316</v>
      </c>
      <c r="Q3223" s="9">
        <f t="shared" si="150"/>
        <v>16621.696793981482</v>
      </c>
      <c r="R3223" s="9">
        <f t="shared" si="151"/>
        <v>42155.696793981479</v>
      </c>
      <c r="S3223">
        <f t="shared" si="152"/>
        <v>2015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 t="s">
        <v>8315</v>
      </c>
      <c r="P3224" s="9" t="s">
        <v>8316</v>
      </c>
      <c r="Q3224" s="9">
        <f t="shared" si="150"/>
        <v>16732.895138888889</v>
      </c>
      <c r="R3224" s="9">
        <f t="shared" si="151"/>
        <v>42270.582141203704</v>
      </c>
      <c r="S3224">
        <f t="shared" si="152"/>
        <v>2015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 t="s">
        <v>8315</v>
      </c>
      <c r="P3225" s="9" t="s">
        <v>8316</v>
      </c>
      <c r="Q3225" s="9">
        <f t="shared" si="150"/>
        <v>16667.835370370372</v>
      </c>
      <c r="R3225" s="9">
        <f t="shared" si="151"/>
        <v>42206.835370370376</v>
      </c>
      <c r="S3225">
        <f t="shared" si="152"/>
        <v>2015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 t="s">
        <v>8315</v>
      </c>
      <c r="P3226" s="9" t="s">
        <v>8316</v>
      </c>
      <c r="Q3226" s="9">
        <f t="shared" si="150"/>
        <v>17176.208333333332</v>
      </c>
      <c r="R3226" s="9">
        <f t="shared" si="151"/>
        <v>42697.850844907407</v>
      </c>
      <c r="S3226">
        <f t="shared" si="152"/>
        <v>2016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 t="s">
        <v>8315</v>
      </c>
      <c r="P3227" s="9" t="s">
        <v>8316</v>
      </c>
      <c r="Q3227" s="9">
        <f t="shared" si="150"/>
        <v>16955.875</v>
      </c>
      <c r="R3227" s="9">
        <f t="shared" si="151"/>
        <v>42503.559467592597</v>
      </c>
      <c r="S3227">
        <f t="shared" si="152"/>
        <v>2016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 t="s">
        <v>8315</v>
      </c>
      <c r="P3228" s="9" t="s">
        <v>8316</v>
      </c>
      <c r="Q3228" s="9">
        <f t="shared" si="150"/>
        <v>16738.583472222221</v>
      </c>
      <c r="R3228" s="9">
        <f t="shared" si="151"/>
        <v>42277.583472222221</v>
      </c>
      <c r="S3228">
        <f t="shared" si="152"/>
        <v>2015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 t="s">
        <v>8315</v>
      </c>
      <c r="P3229" s="9" t="s">
        <v>8316</v>
      </c>
      <c r="Q3229" s="9">
        <f t="shared" si="150"/>
        <v>17183.882361111111</v>
      </c>
      <c r="R3229" s="9">
        <f t="shared" si="151"/>
        <v>42722.882361111115</v>
      </c>
      <c r="S3229">
        <f t="shared" si="152"/>
        <v>2016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 t="s">
        <v>8315</v>
      </c>
      <c r="P3230" s="9" t="s">
        <v>8316</v>
      </c>
      <c r="Q3230" s="9">
        <f t="shared" si="150"/>
        <v>16786.207638888889</v>
      </c>
      <c r="R3230" s="9">
        <f t="shared" si="151"/>
        <v>42323.70930555556</v>
      </c>
      <c r="S3230">
        <f t="shared" si="152"/>
        <v>2015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 t="s">
        <v>8315</v>
      </c>
      <c r="P3231" s="9" t="s">
        <v>8316</v>
      </c>
      <c r="Q3231" s="9">
        <f t="shared" si="150"/>
        <v>16394.333310185186</v>
      </c>
      <c r="R3231" s="9">
        <f t="shared" si="151"/>
        <v>41933.291643518518</v>
      </c>
      <c r="S3231">
        <f t="shared" si="152"/>
        <v>2014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 t="s">
        <v>8315</v>
      </c>
      <c r="P3232" s="9" t="s">
        <v>8316</v>
      </c>
      <c r="Q3232" s="9">
        <f t="shared" si="150"/>
        <v>16344.165972222223</v>
      </c>
      <c r="R3232" s="9">
        <f t="shared" si="151"/>
        <v>41898.168125000004</v>
      </c>
      <c r="S3232">
        <f t="shared" si="152"/>
        <v>2014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 t="s">
        <v>8315</v>
      </c>
      <c r="P3233" s="9" t="s">
        <v>8316</v>
      </c>
      <c r="Q3233" s="9">
        <f t="shared" si="150"/>
        <v>16907.943831018518</v>
      </c>
      <c r="R3233" s="9">
        <f t="shared" si="151"/>
        <v>42446.943831018521</v>
      </c>
      <c r="S3233">
        <f t="shared" si="152"/>
        <v>2016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 t="s">
        <v>8315</v>
      </c>
      <c r="P3234" s="9" t="s">
        <v>8316</v>
      </c>
      <c r="Q3234" s="9">
        <f t="shared" si="150"/>
        <v>16925.165972222221</v>
      </c>
      <c r="R3234" s="9">
        <f t="shared" si="151"/>
        <v>42463.81385416667</v>
      </c>
      <c r="S3234">
        <f t="shared" si="152"/>
        <v>2016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 t="s">
        <v>8315</v>
      </c>
      <c r="P3235" s="9" t="s">
        <v>8316</v>
      </c>
      <c r="Q3235" s="9">
        <f t="shared" si="150"/>
        <v>17227.805034722223</v>
      </c>
      <c r="R3235" s="9">
        <f t="shared" si="151"/>
        <v>42766.805034722223</v>
      </c>
      <c r="S3235">
        <f t="shared" si="152"/>
        <v>2017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 t="s">
        <v>8315</v>
      </c>
      <c r="P3236" s="9" t="s">
        <v>8316</v>
      </c>
      <c r="Q3236" s="9">
        <f t="shared" si="150"/>
        <v>17198.979861111111</v>
      </c>
      <c r="R3236" s="9">
        <f t="shared" si="151"/>
        <v>42734.789444444439</v>
      </c>
      <c r="S3236">
        <f t="shared" si="152"/>
        <v>2016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 t="s">
        <v>8315</v>
      </c>
      <c r="P3237" s="9" t="s">
        <v>8316</v>
      </c>
      <c r="Q3237" s="9">
        <f t="shared" si="150"/>
        <v>16983.3478125</v>
      </c>
      <c r="R3237" s="9">
        <f t="shared" si="151"/>
        <v>42522.347812499997</v>
      </c>
      <c r="S3237">
        <f t="shared" si="152"/>
        <v>2016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 t="s">
        <v>8315</v>
      </c>
      <c r="P3238" s="9" t="s">
        <v>8316</v>
      </c>
      <c r="Q3238" s="9">
        <f t="shared" si="150"/>
        <v>17163.917048611111</v>
      </c>
      <c r="R3238" s="9">
        <f t="shared" si="151"/>
        <v>42702.917048611111</v>
      </c>
      <c r="S3238">
        <f t="shared" si="152"/>
        <v>2016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 t="s">
        <v>8315</v>
      </c>
      <c r="P3239" s="9" t="s">
        <v>8316</v>
      </c>
      <c r="Q3239" s="9">
        <f t="shared" si="150"/>
        <v>16707.165972222221</v>
      </c>
      <c r="R3239" s="9">
        <f t="shared" si="151"/>
        <v>42252.474351851852</v>
      </c>
      <c r="S3239">
        <f t="shared" si="152"/>
        <v>2015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 t="s">
        <v>8315</v>
      </c>
      <c r="P3240" s="9" t="s">
        <v>8316</v>
      </c>
      <c r="Q3240" s="9">
        <f t="shared" si="150"/>
        <v>16617.510393518518</v>
      </c>
      <c r="R3240" s="9">
        <f t="shared" si="151"/>
        <v>42156.510393518518</v>
      </c>
      <c r="S3240">
        <f t="shared" si="152"/>
        <v>2015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 t="s">
        <v>8315</v>
      </c>
      <c r="P3241" s="9" t="s">
        <v>8316</v>
      </c>
      <c r="Q3241" s="9">
        <f t="shared" si="150"/>
        <v>16733.999305555557</v>
      </c>
      <c r="R3241" s="9">
        <f t="shared" si="151"/>
        <v>42278.089039351849</v>
      </c>
      <c r="S3241">
        <f t="shared" si="152"/>
        <v>2015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 t="s">
        <v>8315</v>
      </c>
      <c r="P3242" s="9" t="s">
        <v>8316</v>
      </c>
      <c r="Q3242" s="9">
        <f t="shared" si="150"/>
        <v>17213.958333333332</v>
      </c>
      <c r="R3242" s="9">
        <f t="shared" si="151"/>
        <v>42754.693842592591</v>
      </c>
      <c r="S3242">
        <f t="shared" si="152"/>
        <v>2017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 t="s">
        <v>8315</v>
      </c>
      <c r="P3243" s="9" t="s">
        <v>8316</v>
      </c>
      <c r="Q3243" s="9">
        <f t="shared" si="150"/>
        <v>16357.290972222223</v>
      </c>
      <c r="R3243" s="9">
        <f t="shared" si="151"/>
        <v>41893.324884259258</v>
      </c>
      <c r="S3243">
        <f t="shared" si="152"/>
        <v>2014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 t="s">
        <v>8315</v>
      </c>
      <c r="P3244" s="9" t="s">
        <v>8316</v>
      </c>
      <c r="Q3244" s="9">
        <f t="shared" si="150"/>
        <v>16332.755694444444</v>
      </c>
      <c r="R3244" s="9">
        <f t="shared" si="151"/>
        <v>41871.755694444444</v>
      </c>
      <c r="S3244">
        <f t="shared" si="152"/>
        <v>2014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 t="s">
        <v>8315</v>
      </c>
      <c r="P3245" s="9" t="s">
        <v>8316</v>
      </c>
      <c r="Q3245" s="9">
        <f t="shared" si="150"/>
        <v>16717</v>
      </c>
      <c r="R3245" s="9">
        <f t="shared" si="151"/>
        <v>42262.096782407403</v>
      </c>
      <c r="S3245">
        <f t="shared" si="152"/>
        <v>2015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 t="s">
        <v>8315</v>
      </c>
      <c r="P3246" s="9" t="s">
        <v>8316</v>
      </c>
      <c r="Q3246" s="9">
        <f t="shared" si="150"/>
        <v>17136.735902777778</v>
      </c>
      <c r="R3246" s="9">
        <f t="shared" si="151"/>
        <v>42675.694236111114</v>
      </c>
      <c r="S3246">
        <f t="shared" si="152"/>
        <v>2016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 t="s">
        <v>8315</v>
      </c>
      <c r="P3247" s="9" t="s">
        <v>8316</v>
      </c>
      <c r="Q3247" s="9">
        <f t="shared" si="150"/>
        <v>16598.083333333332</v>
      </c>
      <c r="R3247" s="9">
        <f t="shared" si="151"/>
        <v>42135.60020833333</v>
      </c>
      <c r="S3247">
        <f t="shared" si="152"/>
        <v>2015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 t="s">
        <v>8315</v>
      </c>
      <c r="P3248" s="9" t="s">
        <v>8316</v>
      </c>
      <c r="Q3248" s="9">
        <f t="shared" si="150"/>
        <v>16690.165972222221</v>
      </c>
      <c r="R3248" s="9">
        <f t="shared" si="151"/>
        <v>42230.472222222219</v>
      </c>
      <c r="S3248">
        <f t="shared" si="152"/>
        <v>2015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 t="s">
        <v>8315</v>
      </c>
      <c r="P3249" s="9" t="s">
        <v>8316</v>
      </c>
      <c r="Q3249" s="9">
        <f t="shared" si="150"/>
        <v>16628.434166666666</v>
      </c>
      <c r="R3249" s="9">
        <f t="shared" si="151"/>
        <v>42167.434166666666</v>
      </c>
      <c r="S3249">
        <f t="shared" si="152"/>
        <v>2015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 t="s">
        <v>8315</v>
      </c>
      <c r="P3250" s="9" t="s">
        <v>8316</v>
      </c>
      <c r="Q3250" s="9">
        <f t="shared" si="150"/>
        <v>16529.846724537038</v>
      </c>
      <c r="R3250" s="9">
        <f t="shared" si="151"/>
        <v>42068.888391203705</v>
      </c>
      <c r="S3250">
        <f t="shared" si="152"/>
        <v>2015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 t="s">
        <v>8315</v>
      </c>
      <c r="P3251" s="9" t="s">
        <v>8316</v>
      </c>
      <c r="Q3251" s="9">
        <f t="shared" si="150"/>
        <v>16606.746689814816</v>
      </c>
      <c r="R3251" s="9">
        <f t="shared" si="151"/>
        <v>42145.746689814812</v>
      </c>
      <c r="S3251">
        <f t="shared" si="152"/>
        <v>2015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 t="s">
        <v>8315</v>
      </c>
      <c r="P3252" s="9" t="s">
        <v>8316</v>
      </c>
      <c r="Q3252" s="9">
        <f t="shared" si="150"/>
        <v>16379.783842592593</v>
      </c>
      <c r="R3252" s="9">
        <f t="shared" si="151"/>
        <v>41918.742175925923</v>
      </c>
      <c r="S3252">
        <f t="shared" si="152"/>
        <v>2014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 t="s">
        <v>8315</v>
      </c>
      <c r="P3253" s="9" t="s">
        <v>8316</v>
      </c>
      <c r="Q3253" s="9">
        <f t="shared" si="150"/>
        <v>16607.731087962962</v>
      </c>
      <c r="R3253" s="9">
        <f t="shared" si="151"/>
        <v>42146.731087962966</v>
      </c>
      <c r="S3253">
        <f t="shared" si="152"/>
        <v>2015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 t="s">
        <v>8315</v>
      </c>
      <c r="P3254" s="9" t="s">
        <v>8316</v>
      </c>
      <c r="Q3254" s="9">
        <f t="shared" si="150"/>
        <v>17051.472685185185</v>
      </c>
      <c r="R3254" s="9">
        <f t="shared" si="151"/>
        <v>42590.472685185188</v>
      </c>
      <c r="S3254">
        <f t="shared" si="152"/>
        <v>2016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 t="s">
        <v>8315</v>
      </c>
      <c r="P3255" s="9" t="s">
        <v>8316</v>
      </c>
      <c r="Q3255" s="9">
        <f t="shared" si="150"/>
        <v>17052.15625</v>
      </c>
      <c r="R3255" s="9">
        <f t="shared" si="151"/>
        <v>42602.576712962968</v>
      </c>
      <c r="S3255">
        <f t="shared" si="152"/>
        <v>2016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 t="s">
        <v>8315</v>
      </c>
      <c r="P3256" s="9" t="s">
        <v>8316</v>
      </c>
      <c r="Q3256" s="9">
        <f t="shared" si="150"/>
        <v>16520.044085648147</v>
      </c>
      <c r="R3256" s="9">
        <f t="shared" si="151"/>
        <v>42059.085752314815</v>
      </c>
      <c r="S3256">
        <f t="shared" si="152"/>
        <v>2015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 t="s">
        <v>8315</v>
      </c>
      <c r="P3257" s="9" t="s">
        <v>8316</v>
      </c>
      <c r="Q3257" s="9">
        <f t="shared" si="150"/>
        <v>16350.768229166666</v>
      </c>
      <c r="R3257" s="9">
        <f t="shared" si="151"/>
        <v>41889.768229166664</v>
      </c>
      <c r="S3257">
        <f t="shared" si="152"/>
        <v>2014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 t="s">
        <v>8315</v>
      </c>
      <c r="P3258" s="9" t="s">
        <v>8316</v>
      </c>
      <c r="Q3258" s="9">
        <f t="shared" si="150"/>
        <v>16597.165972222221</v>
      </c>
      <c r="R3258" s="9">
        <f t="shared" si="151"/>
        <v>42144.573807870373</v>
      </c>
      <c r="S3258">
        <f t="shared" si="152"/>
        <v>2015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 t="s">
        <v>8315</v>
      </c>
      <c r="P3259" s="9" t="s">
        <v>8316</v>
      </c>
      <c r="Q3259" s="9">
        <f t="shared" si="150"/>
        <v>17219.559629629632</v>
      </c>
      <c r="R3259" s="9">
        <f t="shared" si="151"/>
        <v>42758.559629629628</v>
      </c>
      <c r="S3259">
        <f t="shared" si="152"/>
        <v>2017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 t="s">
        <v>8315</v>
      </c>
      <c r="P3260" s="9" t="s">
        <v>8316</v>
      </c>
      <c r="Q3260" s="9">
        <f t="shared" si="150"/>
        <v>16443.887280092593</v>
      </c>
      <c r="R3260" s="9">
        <f t="shared" si="151"/>
        <v>41982.887280092589</v>
      </c>
      <c r="S3260">
        <f t="shared" si="152"/>
        <v>2014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 t="s">
        <v>8315</v>
      </c>
      <c r="P3261" s="9" t="s">
        <v>8316</v>
      </c>
      <c r="Q3261" s="9">
        <f t="shared" si="150"/>
        <v>17075.165972222221</v>
      </c>
      <c r="R3261" s="9">
        <f t="shared" si="151"/>
        <v>42614.760937500003</v>
      </c>
      <c r="S3261">
        <f t="shared" si="152"/>
        <v>2016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 t="s">
        <v>8315</v>
      </c>
      <c r="P3262" s="9" t="s">
        <v>8316</v>
      </c>
      <c r="Q3262" s="9">
        <f t="shared" si="150"/>
        <v>16769.714328703703</v>
      </c>
      <c r="R3262" s="9">
        <f t="shared" si="151"/>
        <v>42303.672662037032</v>
      </c>
      <c r="S3262">
        <f t="shared" si="152"/>
        <v>2015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 t="s">
        <v>8315</v>
      </c>
      <c r="P3263" s="9" t="s">
        <v>8316</v>
      </c>
      <c r="Q3263" s="9">
        <f t="shared" si="150"/>
        <v>16632.725416666668</v>
      </c>
      <c r="R3263" s="9">
        <f t="shared" si="151"/>
        <v>42171.725416666668</v>
      </c>
      <c r="S3263">
        <f t="shared" si="152"/>
        <v>2015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 t="s">
        <v>8315</v>
      </c>
      <c r="P3264" s="9" t="s">
        <v>8316</v>
      </c>
      <c r="Q3264" s="9">
        <f t="shared" si="150"/>
        <v>16426.166666666668</v>
      </c>
      <c r="R3264" s="9">
        <f t="shared" si="151"/>
        <v>41964.315532407403</v>
      </c>
      <c r="S3264">
        <f t="shared" si="152"/>
        <v>2014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 t="s">
        <v>8315</v>
      </c>
      <c r="P3265" s="9" t="s">
        <v>8316</v>
      </c>
      <c r="Q3265" s="9">
        <f t="shared" si="150"/>
        <v>16738.875</v>
      </c>
      <c r="R3265" s="9">
        <f t="shared" si="151"/>
        <v>42284.516064814816</v>
      </c>
      <c r="S3265">
        <f t="shared" si="152"/>
        <v>2015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 t="s">
        <v>8315</v>
      </c>
      <c r="P3266" s="9" t="s">
        <v>8316</v>
      </c>
      <c r="Q3266" s="9">
        <f t="shared" si="150"/>
        <v>16463.916666666668</v>
      </c>
      <c r="R3266" s="9">
        <f t="shared" si="151"/>
        <v>42016.800208333334</v>
      </c>
      <c r="S3266">
        <f t="shared" si="152"/>
        <v>2015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 t="s">
        <v>8315</v>
      </c>
      <c r="P3267" s="9" t="s">
        <v>8316</v>
      </c>
      <c r="Q3267" s="9">
        <f t="shared" ref="Q3267:Q3330" si="153">(((I3267/60)/60)/24)</f>
        <v>16772.708333333332</v>
      </c>
      <c r="R3267" s="9">
        <f t="shared" ref="R3267:R3330" si="154">(((J3267/60)/60)/24)+DATE(1970,1,1)</f>
        <v>42311.711979166663</v>
      </c>
      <c r="S3267">
        <f t="shared" ref="S3267:S3330" si="155">YEAR(R3267)</f>
        <v>2015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 t="s">
        <v>8315</v>
      </c>
      <c r="P3268" s="9" t="s">
        <v>8316</v>
      </c>
      <c r="Q3268" s="9">
        <f t="shared" si="153"/>
        <v>16598.875</v>
      </c>
      <c r="R3268" s="9">
        <f t="shared" si="154"/>
        <v>42136.536134259266</v>
      </c>
      <c r="S3268">
        <f t="shared" si="155"/>
        <v>2015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 t="s">
        <v>8315</v>
      </c>
      <c r="P3269" s="9" t="s">
        <v>8316</v>
      </c>
      <c r="Q3269" s="9">
        <f t="shared" si="153"/>
        <v>16633.757638888888</v>
      </c>
      <c r="R3269" s="9">
        <f t="shared" si="154"/>
        <v>42172.757638888885</v>
      </c>
      <c r="S3269">
        <f t="shared" si="155"/>
        <v>2015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 t="s">
        <v>8315</v>
      </c>
      <c r="P3270" s="9" t="s">
        <v>8316</v>
      </c>
      <c r="Q3270" s="9">
        <f t="shared" si="153"/>
        <v>17037.90425925926</v>
      </c>
      <c r="R3270" s="9">
        <f t="shared" si="154"/>
        <v>42590.90425925926</v>
      </c>
      <c r="S3270">
        <f t="shared" si="155"/>
        <v>2016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 t="s">
        <v>8315</v>
      </c>
      <c r="P3271" s="9" t="s">
        <v>8316</v>
      </c>
      <c r="Q3271" s="9">
        <f t="shared" si="153"/>
        <v>16602.458333333332</v>
      </c>
      <c r="R3271" s="9">
        <f t="shared" si="154"/>
        <v>42137.395798611105</v>
      </c>
      <c r="S3271">
        <f t="shared" si="155"/>
        <v>2015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 t="s">
        <v>8315</v>
      </c>
      <c r="P3272" s="9" t="s">
        <v>8316</v>
      </c>
      <c r="Q3272" s="9">
        <f t="shared" si="153"/>
        <v>16628.533159722221</v>
      </c>
      <c r="R3272" s="9">
        <f t="shared" si="154"/>
        <v>42167.533159722225</v>
      </c>
      <c r="S3272">
        <f t="shared" si="155"/>
        <v>2015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 t="s">
        <v>8315</v>
      </c>
      <c r="P3273" s="9" t="s">
        <v>8316</v>
      </c>
      <c r="Q3273" s="9">
        <f t="shared" si="153"/>
        <v>16376.478877314816</v>
      </c>
      <c r="R3273" s="9">
        <f t="shared" si="154"/>
        <v>41915.437210648146</v>
      </c>
      <c r="S3273">
        <f t="shared" si="155"/>
        <v>2014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 t="s">
        <v>8315</v>
      </c>
      <c r="P3274" s="9" t="s">
        <v>8316</v>
      </c>
      <c r="Q3274" s="9">
        <f t="shared" si="153"/>
        <v>16745.541770833333</v>
      </c>
      <c r="R3274" s="9">
        <f t="shared" si="154"/>
        <v>42284.500104166669</v>
      </c>
      <c r="S3274">
        <f t="shared" si="155"/>
        <v>2015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 t="s">
        <v>8315</v>
      </c>
      <c r="P3275" s="9" t="s">
        <v>8316</v>
      </c>
      <c r="Q3275" s="9">
        <f t="shared" si="153"/>
        <v>17058.791666666668</v>
      </c>
      <c r="R3275" s="9">
        <f t="shared" si="154"/>
        <v>42611.801412037035</v>
      </c>
      <c r="S3275">
        <f t="shared" si="155"/>
        <v>2016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 t="s">
        <v>8315</v>
      </c>
      <c r="P3276" s="9" t="s">
        <v>8316</v>
      </c>
      <c r="Q3276" s="9">
        <f t="shared" si="153"/>
        <v>16875.875</v>
      </c>
      <c r="R3276" s="9">
        <f t="shared" si="154"/>
        <v>42400.704537037032</v>
      </c>
      <c r="S3276">
        <f t="shared" si="155"/>
        <v>2016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 t="s">
        <v>8315</v>
      </c>
      <c r="P3277" s="9" t="s">
        <v>8316</v>
      </c>
      <c r="Q3277" s="9">
        <f t="shared" si="153"/>
        <v>16475.1875</v>
      </c>
      <c r="R3277" s="9">
        <f t="shared" si="154"/>
        <v>42017.88045138889</v>
      </c>
      <c r="S3277">
        <f t="shared" si="155"/>
        <v>2015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 t="s">
        <v>8315</v>
      </c>
      <c r="P3278" s="9" t="s">
        <v>8316</v>
      </c>
      <c r="Q3278" s="9">
        <f t="shared" si="153"/>
        <v>16892.165972222221</v>
      </c>
      <c r="R3278" s="9">
        <f t="shared" si="154"/>
        <v>42426.949988425928</v>
      </c>
      <c r="S3278">
        <f t="shared" si="155"/>
        <v>2016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 t="s">
        <v>8315</v>
      </c>
      <c r="P3279" s="9" t="s">
        <v>8316</v>
      </c>
      <c r="Q3279" s="9">
        <f t="shared" si="153"/>
        <v>16392.724606481483</v>
      </c>
      <c r="R3279" s="9">
        <f t="shared" si="154"/>
        <v>41931.682939814818</v>
      </c>
      <c r="S3279">
        <f t="shared" si="155"/>
        <v>2014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 t="s">
        <v>8315</v>
      </c>
      <c r="P3280" s="9" t="s">
        <v>8316</v>
      </c>
      <c r="Q3280" s="9">
        <f t="shared" si="153"/>
        <v>16585.848414351851</v>
      </c>
      <c r="R3280" s="9">
        <f t="shared" si="154"/>
        <v>42124.848414351851</v>
      </c>
      <c r="S3280">
        <f t="shared" si="155"/>
        <v>2015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 t="s">
        <v>8315</v>
      </c>
      <c r="P3281" s="9" t="s">
        <v>8316</v>
      </c>
      <c r="Q3281" s="9">
        <f t="shared" si="153"/>
        <v>16892.060868055556</v>
      </c>
      <c r="R3281" s="9">
        <f t="shared" si="154"/>
        <v>42431.102534722217</v>
      </c>
      <c r="S3281">
        <f t="shared" si="155"/>
        <v>2016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 t="s">
        <v>8315</v>
      </c>
      <c r="P3282" s="9" t="s">
        <v>8316</v>
      </c>
      <c r="Q3282" s="9">
        <f t="shared" si="153"/>
        <v>16587.208333333332</v>
      </c>
      <c r="R3282" s="9">
        <f t="shared" si="154"/>
        <v>42121.756921296299</v>
      </c>
      <c r="S3282">
        <f t="shared" si="155"/>
        <v>2015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 t="s">
        <v>8315</v>
      </c>
      <c r="P3283" s="9" t="s">
        <v>8316</v>
      </c>
      <c r="Q3283" s="9">
        <f t="shared" si="153"/>
        <v>16680.019733796296</v>
      </c>
      <c r="R3283" s="9">
        <f t="shared" si="154"/>
        <v>42219.019733796296</v>
      </c>
      <c r="S3283">
        <f t="shared" si="155"/>
        <v>2015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 t="s">
        <v>8315</v>
      </c>
      <c r="P3284" s="9" t="s">
        <v>8316</v>
      </c>
      <c r="Q3284" s="9">
        <f t="shared" si="153"/>
        <v>16920.194305555557</v>
      </c>
      <c r="R3284" s="9">
        <f t="shared" si="154"/>
        <v>42445.19430555556</v>
      </c>
      <c r="S3284">
        <f t="shared" si="155"/>
        <v>2016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 t="s">
        <v>8315</v>
      </c>
      <c r="P3285" s="9" t="s">
        <v>8316</v>
      </c>
      <c r="Q3285" s="9">
        <f t="shared" si="153"/>
        <v>16841.875</v>
      </c>
      <c r="R3285" s="9">
        <f t="shared" si="154"/>
        <v>42379.74418981481</v>
      </c>
      <c r="S3285">
        <f t="shared" si="155"/>
        <v>2016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 t="s">
        <v>8315</v>
      </c>
      <c r="P3286" s="9" t="s">
        <v>8316</v>
      </c>
      <c r="Q3286" s="9">
        <f t="shared" si="153"/>
        <v>16829.249305555557</v>
      </c>
      <c r="R3286" s="9">
        <f t="shared" si="154"/>
        <v>42380.884872685187</v>
      </c>
      <c r="S3286">
        <f t="shared" si="155"/>
        <v>2016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 t="s">
        <v>8315</v>
      </c>
      <c r="P3287" s="9" t="s">
        <v>8316</v>
      </c>
      <c r="Q3287" s="9">
        <f t="shared" si="153"/>
        <v>17225.208333333332</v>
      </c>
      <c r="R3287" s="9">
        <f t="shared" si="154"/>
        <v>42762.942430555559</v>
      </c>
      <c r="S3287">
        <f t="shared" si="155"/>
        <v>2017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 t="s">
        <v>8315</v>
      </c>
      <c r="P3288" s="9" t="s">
        <v>8316</v>
      </c>
      <c r="Q3288" s="9">
        <f t="shared" si="153"/>
        <v>17028.840069444446</v>
      </c>
      <c r="R3288" s="9">
        <f t="shared" si="154"/>
        <v>42567.840069444443</v>
      </c>
      <c r="S3288">
        <f t="shared" si="155"/>
        <v>2016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 t="s">
        <v>8315</v>
      </c>
      <c r="P3289" s="9" t="s">
        <v>8316</v>
      </c>
      <c r="Q3289" s="9">
        <f t="shared" si="153"/>
        <v>16767.750324074073</v>
      </c>
      <c r="R3289" s="9">
        <f t="shared" si="154"/>
        <v>42311.750324074077</v>
      </c>
      <c r="S3289">
        <f t="shared" si="155"/>
        <v>2015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 t="s">
        <v>8315</v>
      </c>
      <c r="P3290" s="9" t="s">
        <v>8316</v>
      </c>
      <c r="Q3290" s="9">
        <f t="shared" si="153"/>
        <v>16972.958333333332</v>
      </c>
      <c r="R3290" s="9">
        <f t="shared" si="154"/>
        <v>42505.774479166663</v>
      </c>
      <c r="S3290">
        <f t="shared" si="155"/>
        <v>2016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 t="s">
        <v>8315</v>
      </c>
      <c r="P3291" s="9" t="s">
        <v>8316</v>
      </c>
      <c r="Q3291" s="9">
        <f t="shared" si="153"/>
        <v>17217.368078703705</v>
      </c>
      <c r="R3291" s="9">
        <f t="shared" si="154"/>
        <v>42758.368078703701</v>
      </c>
      <c r="S3291">
        <f t="shared" si="155"/>
        <v>2017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 t="s">
        <v>8315</v>
      </c>
      <c r="P3292" s="9" t="s">
        <v>8316</v>
      </c>
      <c r="Q3292" s="9">
        <f t="shared" si="153"/>
        <v>17236.51494212963</v>
      </c>
      <c r="R3292" s="9">
        <f t="shared" si="154"/>
        <v>42775.51494212963</v>
      </c>
      <c r="S3292">
        <f t="shared" si="155"/>
        <v>2017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 t="s">
        <v>8315</v>
      </c>
      <c r="P3293" s="9" t="s">
        <v>8316</v>
      </c>
      <c r="Q3293" s="9">
        <f t="shared" si="153"/>
        <v>16695.165972222221</v>
      </c>
      <c r="R3293" s="9">
        <f t="shared" si="154"/>
        <v>42232.702546296292</v>
      </c>
      <c r="S3293">
        <f t="shared" si="155"/>
        <v>2015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 t="s">
        <v>8315</v>
      </c>
      <c r="P3294" s="9" t="s">
        <v>8316</v>
      </c>
      <c r="Q3294" s="9">
        <f t="shared" si="153"/>
        <v>16773.811898148149</v>
      </c>
      <c r="R3294" s="9">
        <f t="shared" si="154"/>
        <v>42282.770231481481</v>
      </c>
      <c r="S3294">
        <f t="shared" si="155"/>
        <v>2015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 t="s">
        <v>8315</v>
      </c>
      <c r="P3295" s="9" t="s">
        <v>8316</v>
      </c>
      <c r="Q3295" s="9">
        <f t="shared" si="153"/>
        <v>17229.425370370373</v>
      </c>
      <c r="R3295" s="9">
        <f t="shared" si="154"/>
        <v>42768.425370370373</v>
      </c>
      <c r="S3295">
        <f t="shared" si="155"/>
        <v>2017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 t="s">
        <v>8315</v>
      </c>
      <c r="P3296" s="9" t="s">
        <v>8316</v>
      </c>
      <c r="Q3296" s="9">
        <f t="shared" si="153"/>
        <v>16602.54113425926</v>
      </c>
      <c r="R3296" s="9">
        <f t="shared" si="154"/>
        <v>42141.541134259256</v>
      </c>
      <c r="S3296">
        <f t="shared" si="155"/>
        <v>2015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 t="s">
        <v>8315</v>
      </c>
      <c r="P3297" s="9" t="s">
        <v>8316</v>
      </c>
      <c r="Q3297" s="9">
        <f t="shared" si="153"/>
        <v>17070.442465277778</v>
      </c>
      <c r="R3297" s="9">
        <f t="shared" si="154"/>
        <v>42609.442465277782</v>
      </c>
      <c r="S3297">
        <f t="shared" si="155"/>
        <v>2016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 t="s">
        <v>8315</v>
      </c>
      <c r="P3298" s="9" t="s">
        <v>8316</v>
      </c>
      <c r="Q3298" s="9">
        <f t="shared" si="153"/>
        <v>16761.916666666668</v>
      </c>
      <c r="R3298" s="9">
        <f t="shared" si="154"/>
        <v>42309.756620370375</v>
      </c>
      <c r="S3298">
        <f t="shared" si="155"/>
        <v>2015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 t="s">
        <v>8315</v>
      </c>
      <c r="P3299" s="9" t="s">
        <v>8316</v>
      </c>
      <c r="Q3299" s="9">
        <f t="shared" si="153"/>
        <v>16643.957638888889</v>
      </c>
      <c r="R3299" s="9">
        <f t="shared" si="154"/>
        <v>42193.771481481483</v>
      </c>
      <c r="S3299">
        <f t="shared" si="155"/>
        <v>2015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 t="s">
        <v>8315</v>
      </c>
      <c r="P3300" s="9" t="s">
        <v>8316</v>
      </c>
      <c r="Q3300" s="9">
        <f t="shared" si="153"/>
        <v>16691</v>
      </c>
      <c r="R3300" s="9">
        <f t="shared" si="154"/>
        <v>42239.957962962959</v>
      </c>
      <c r="S3300">
        <f t="shared" si="155"/>
        <v>2015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 t="s">
        <v>8315</v>
      </c>
      <c r="P3301" s="9" t="s">
        <v>8316</v>
      </c>
      <c r="Q3301" s="9">
        <f t="shared" si="153"/>
        <v>16722.917395833334</v>
      </c>
      <c r="R3301" s="9">
        <f t="shared" si="154"/>
        <v>42261.917395833334</v>
      </c>
      <c r="S3301">
        <f t="shared" si="155"/>
        <v>2015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 t="s">
        <v>8315</v>
      </c>
      <c r="P3302" s="9" t="s">
        <v>8316</v>
      </c>
      <c r="Q3302" s="9">
        <f t="shared" si="153"/>
        <v>16554.743773148151</v>
      </c>
      <c r="R3302" s="9">
        <f t="shared" si="154"/>
        <v>42102.743773148148</v>
      </c>
      <c r="S3302">
        <f t="shared" si="155"/>
        <v>2015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 t="s">
        <v>8315</v>
      </c>
      <c r="P3303" s="9" t="s">
        <v>8316</v>
      </c>
      <c r="Q3303" s="9">
        <f t="shared" si="153"/>
        <v>17014.290972222221</v>
      </c>
      <c r="R3303" s="9">
        <f t="shared" si="154"/>
        <v>42538.73583333334</v>
      </c>
      <c r="S3303">
        <f t="shared" si="155"/>
        <v>2016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 t="s">
        <v>8315</v>
      </c>
      <c r="P3304" s="9" t="s">
        <v>8316</v>
      </c>
      <c r="Q3304" s="9">
        <f t="shared" si="153"/>
        <v>17142.351574074073</v>
      </c>
      <c r="R3304" s="9">
        <f t="shared" si="154"/>
        <v>42681.35157407407</v>
      </c>
      <c r="S3304">
        <f t="shared" si="155"/>
        <v>2016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 t="s">
        <v>8315</v>
      </c>
      <c r="P3305" s="9" t="s">
        <v>8316</v>
      </c>
      <c r="Q3305" s="9">
        <f t="shared" si="153"/>
        <v>16522.60976851852</v>
      </c>
      <c r="R3305" s="9">
        <f t="shared" si="154"/>
        <v>42056.65143518518</v>
      </c>
      <c r="S3305">
        <f t="shared" si="155"/>
        <v>2015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 t="s">
        <v>8315</v>
      </c>
      <c r="P3306" s="9" t="s">
        <v>8316</v>
      </c>
      <c r="Q3306" s="9">
        <f t="shared" si="153"/>
        <v>17157.624444444442</v>
      </c>
      <c r="R3306" s="9">
        <f t="shared" si="154"/>
        <v>42696.624444444446</v>
      </c>
      <c r="S3306">
        <f t="shared" si="155"/>
        <v>2016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 t="s">
        <v>8315</v>
      </c>
      <c r="P3307" s="9" t="s">
        <v>8316</v>
      </c>
      <c r="Q3307" s="9">
        <f t="shared" si="153"/>
        <v>16647.855879629627</v>
      </c>
      <c r="R3307" s="9">
        <f t="shared" si="154"/>
        <v>42186.855879629627</v>
      </c>
      <c r="S3307">
        <f t="shared" si="155"/>
        <v>2015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 t="s">
        <v>8315</v>
      </c>
      <c r="P3308" s="9" t="s">
        <v>8316</v>
      </c>
      <c r="Q3308" s="9">
        <f t="shared" si="153"/>
        <v>16962.125</v>
      </c>
      <c r="R3308" s="9">
        <f t="shared" si="154"/>
        <v>42493.219236111108</v>
      </c>
      <c r="S3308">
        <f t="shared" si="155"/>
        <v>2016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 t="s">
        <v>8315</v>
      </c>
      <c r="P3309" s="9" t="s">
        <v>8316</v>
      </c>
      <c r="Q3309" s="9">
        <f t="shared" si="153"/>
        <v>16936.057164351852</v>
      </c>
      <c r="R3309" s="9">
        <f t="shared" si="154"/>
        <v>42475.057164351849</v>
      </c>
      <c r="S3309">
        <f t="shared" si="155"/>
        <v>2016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 t="s">
        <v>8315</v>
      </c>
      <c r="P3310" s="9" t="s">
        <v>8316</v>
      </c>
      <c r="Q3310" s="9">
        <f t="shared" si="153"/>
        <v>16904.876909722221</v>
      </c>
      <c r="R3310" s="9">
        <f t="shared" si="154"/>
        <v>42452.876909722225</v>
      </c>
      <c r="S3310">
        <f t="shared" si="155"/>
        <v>2016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 t="s">
        <v>8315</v>
      </c>
      <c r="P3311" s="9" t="s">
        <v>8316</v>
      </c>
      <c r="Q3311" s="9">
        <f t="shared" si="153"/>
        <v>17090.650208333336</v>
      </c>
      <c r="R3311" s="9">
        <f t="shared" si="154"/>
        <v>42628.650208333333</v>
      </c>
      <c r="S3311">
        <f t="shared" si="155"/>
        <v>2016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 t="s">
        <v>8315</v>
      </c>
      <c r="P3312" s="9" t="s">
        <v>8316</v>
      </c>
      <c r="Q3312" s="9">
        <f t="shared" si="153"/>
        <v>16714.928530092591</v>
      </c>
      <c r="R3312" s="9">
        <f t="shared" si="154"/>
        <v>42253.928530092591</v>
      </c>
      <c r="S3312">
        <f t="shared" si="155"/>
        <v>2015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 t="s">
        <v>8315</v>
      </c>
      <c r="P3313" s="9" t="s">
        <v>8316</v>
      </c>
      <c r="Q3313" s="9">
        <f t="shared" si="153"/>
        <v>16725.291782407407</v>
      </c>
      <c r="R3313" s="9">
        <f t="shared" si="154"/>
        <v>42264.29178240741</v>
      </c>
      <c r="S3313">
        <f t="shared" si="155"/>
        <v>2015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 t="s">
        <v>8315</v>
      </c>
      <c r="P3314" s="9" t="s">
        <v>8316</v>
      </c>
      <c r="Q3314" s="9">
        <f t="shared" si="153"/>
        <v>17116.916666666668</v>
      </c>
      <c r="R3314" s="9">
        <f t="shared" si="154"/>
        <v>42664.809560185182</v>
      </c>
      <c r="S3314">
        <f t="shared" si="155"/>
        <v>2016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 t="s">
        <v>8315</v>
      </c>
      <c r="P3315" s="9" t="s">
        <v>8316</v>
      </c>
      <c r="Q3315" s="9">
        <f t="shared" si="153"/>
        <v>16827.041666666668</v>
      </c>
      <c r="R3315" s="9">
        <f t="shared" si="154"/>
        <v>42382.244409722218</v>
      </c>
      <c r="S3315">
        <f t="shared" si="155"/>
        <v>2016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 t="s">
        <v>8315</v>
      </c>
      <c r="P3316" s="9" t="s">
        <v>8316</v>
      </c>
      <c r="Q3316" s="9">
        <f t="shared" si="153"/>
        <v>16563.836805555555</v>
      </c>
      <c r="R3316" s="9">
        <f t="shared" si="154"/>
        <v>42105.267488425925</v>
      </c>
      <c r="S3316">
        <f t="shared" si="155"/>
        <v>2015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 t="s">
        <v>8315</v>
      </c>
      <c r="P3317" s="9" t="s">
        <v>8316</v>
      </c>
      <c r="Q3317" s="9">
        <f t="shared" si="153"/>
        <v>16927.30371527778</v>
      </c>
      <c r="R3317" s="9">
        <f t="shared" si="154"/>
        <v>42466.303715277783</v>
      </c>
      <c r="S3317">
        <f t="shared" si="155"/>
        <v>2016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 t="s">
        <v>8315</v>
      </c>
      <c r="P3318" s="9" t="s">
        <v>8316</v>
      </c>
      <c r="Q3318" s="9">
        <f t="shared" si="153"/>
        <v>16290.579166666668</v>
      </c>
      <c r="R3318" s="9">
        <f t="shared" si="154"/>
        <v>41826.871238425927</v>
      </c>
      <c r="S3318">
        <f t="shared" si="155"/>
        <v>2014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 t="s">
        <v>8315</v>
      </c>
      <c r="P3319" s="9" t="s">
        <v>8316</v>
      </c>
      <c r="Q3319" s="9">
        <f t="shared" si="153"/>
        <v>16960.039629629628</v>
      </c>
      <c r="R3319" s="9">
        <f t="shared" si="154"/>
        <v>42499.039629629624</v>
      </c>
      <c r="S3319">
        <f t="shared" si="155"/>
        <v>2016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 t="s">
        <v>8315</v>
      </c>
      <c r="P3320" s="9" t="s">
        <v>8316</v>
      </c>
      <c r="Q3320" s="9">
        <f t="shared" si="153"/>
        <v>16902.104166666668</v>
      </c>
      <c r="R3320" s="9">
        <f t="shared" si="154"/>
        <v>42431.302002314813</v>
      </c>
      <c r="S3320">
        <f t="shared" si="155"/>
        <v>2016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 t="s">
        <v>8315</v>
      </c>
      <c r="P3321" s="9" t="s">
        <v>8316</v>
      </c>
      <c r="Q3321" s="9">
        <f t="shared" si="153"/>
        <v>16466.585486111111</v>
      </c>
      <c r="R3321" s="9">
        <f t="shared" si="154"/>
        <v>41990.585486111115</v>
      </c>
      <c r="S3321">
        <f t="shared" si="155"/>
        <v>2014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 t="s">
        <v>8315</v>
      </c>
      <c r="P3322" s="9" t="s">
        <v>8316</v>
      </c>
      <c r="Q3322" s="9">
        <f t="shared" si="153"/>
        <v>16974.045798611111</v>
      </c>
      <c r="R3322" s="9">
        <f t="shared" si="154"/>
        <v>42513.045798611114</v>
      </c>
      <c r="S3322">
        <f t="shared" si="155"/>
        <v>2016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 t="s">
        <v>8315</v>
      </c>
      <c r="P3323" s="9" t="s">
        <v>8316</v>
      </c>
      <c r="Q3323" s="9">
        <f t="shared" si="153"/>
        <v>16359.165972222223</v>
      </c>
      <c r="R3323" s="9">
        <f t="shared" si="154"/>
        <v>41914.100289351853</v>
      </c>
      <c r="S3323">
        <f t="shared" si="155"/>
        <v>2014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 t="s">
        <v>8315</v>
      </c>
      <c r="P3324" s="9" t="s">
        <v>8316</v>
      </c>
      <c r="Q3324" s="9">
        <f t="shared" si="153"/>
        <v>16974.163194444445</v>
      </c>
      <c r="R3324" s="9">
        <f t="shared" si="154"/>
        <v>42521.010370370372</v>
      </c>
      <c r="S3324">
        <f t="shared" si="155"/>
        <v>2016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 t="s">
        <v>8315</v>
      </c>
      <c r="P3325" s="9" t="s">
        <v>8316</v>
      </c>
      <c r="Q3325" s="9">
        <f t="shared" si="153"/>
        <v>17069.365833333333</v>
      </c>
      <c r="R3325" s="9">
        <f t="shared" si="154"/>
        <v>42608.36583333333</v>
      </c>
      <c r="S3325">
        <f t="shared" si="155"/>
        <v>2016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 t="s">
        <v>8315</v>
      </c>
      <c r="P3326" s="9" t="s">
        <v>8316</v>
      </c>
      <c r="Q3326" s="9">
        <f t="shared" si="153"/>
        <v>16957.583217592593</v>
      </c>
      <c r="R3326" s="9">
        <f t="shared" si="154"/>
        <v>42512.58321759259</v>
      </c>
      <c r="S3326">
        <f t="shared" si="155"/>
        <v>2016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 t="s">
        <v>8315</v>
      </c>
      <c r="P3327" s="9" t="s">
        <v>8316</v>
      </c>
      <c r="Q3327" s="9">
        <f t="shared" si="153"/>
        <v>16530.743946759259</v>
      </c>
      <c r="R3327" s="9">
        <f t="shared" si="154"/>
        <v>42064.785613425927</v>
      </c>
      <c r="S3327">
        <f t="shared" si="155"/>
        <v>2015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 t="s">
        <v>8315</v>
      </c>
      <c r="P3328" s="9" t="s">
        <v>8316</v>
      </c>
      <c r="Q3328" s="9">
        <f t="shared" si="153"/>
        <v>16502.672511574074</v>
      </c>
      <c r="R3328" s="9">
        <f t="shared" si="154"/>
        <v>42041.714178240742</v>
      </c>
      <c r="S3328">
        <f t="shared" si="155"/>
        <v>2015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 t="s">
        <v>8315</v>
      </c>
      <c r="P3329" s="9" t="s">
        <v>8316</v>
      </c>
      <c r="Q3329" s="9">
        <f t="shared" si="153"/>
        <v>16929.37460648148</v>
      </c>
      <c r="R3329" s="9">
        <f t="shared" si="154"/>
        <v>42468.374606481477</v>
      </c>
      <c r="S3329">
        <f t="shared" si="155"/>
        <v>2016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 t="s">
        <v>8315</v>
      </c>
      <c r="P3330" s="9" t="s">
        <v>8316</v>
      </c>
      <c r="Q3330" s="9">
        <f t="shared" si="153"/>
        <v>16256.041666666666</v>
      </c>
      <c r="R3330" s="9">
        <f t="shared" si="154"/>
        <v>41822.57503472222</v>
      </c>
      <c r="S3330">
        <f t="shared" si="155"/>
        <v>2014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 t="s">
        <v>8315</v>
      </c>
      <c r="P3331" s="9" t="s">
        <v>8316</v>
      </c>
      <c r="Q3331" s="9">
        <f t="shared" ref="Q3331:Q3394" si="156">(((I3331/60)/60)/24)</f>
        <v>16278.958333333334</v>
      </c>
      <c r="R3331" s="9">
        <f t="shared" ref="R3331:R3394" si="157">(((J3331/60)/60)/24)+DATE(1970,1,1)</f>
        <v>41837.323009259257</v>
      </c>
      <c r="S3331">
        <f t="shared" ref="S3331:S3394" si="158">YEAR(R3331)</f>
        <v>2014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 t="s">
        <v>8315</v>
      </c>
      <c r="P3332" s="9" t="s">
        <v>8316</v>
      </c>
      <c r="Q3332" s="9">
        <f t="shared" si="156"/>
        <v>16526.845694444444</v>
      </c>
      <c r="R3332" s="9">
        <f t="shared" si="157"/>
        <v>42065.887361111112</v>
      </c>
      <c r="S3332">
        <f t="shared" si="158"/>
        <v>2015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 t="s">
        <v>8315</v>
      </c>
      <c r="P3333" s="9" t="s">
        <v>8316</v>
      </c>
      <c r="Q3333" s="9">
        <f t="shared" si="156"/>
        <v>16714.697754629629</v>
      </c>
      <c r="R3333" s="9">
        <f t="shared" si="157"/>
        <v>42248.697754629626</v>
      </c>
      <c r="S3333">
        <f t="shared" si="158"/>
        <v>2015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 t="s">
        <v>8315</v>
      </c>
      <c r="P3334" s="9" t="s">
        <v>8316</v>
      </c>
      <c r="Q3334" s="9">
        <f t="shared" si="156"/>
        <v>16270.860300925924</v>
      </c>
      <c r="R3334" s="9">
        <f t="shared" si="157"/>
        <v>41809.860300925924</v>
      </c>
      <c r="S3334">
        <f t="shared" si="158"/>
        <v>2014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 t="s">
        <v>8315</v>
      </c>
      <c r="P3335" s="9" t="s">
        <v>8316</v>
      </c>
      <c r="Q3335" s="9">
        <f t="shared" si="156"/>
        <v>16601.676851851855</v>
      </c>
      <c r="R3335" s="9">
        <f t="shared" si="157"/>
        <v>42148.676851851851</v>
      </c>
      <c r="S3335">
        <f t="shared" si="158"/>
        <v>2015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 t="s">
        <v>8315</v>
      </c>
      <c r="P3336" s="9" t="s">
        <v>8316</v>
      </c>
      <c r="Q3336" s="9">
        <f t="shared" si="156"/>
        <v>16646.521087962963</v>
      </c>
      <c r="R3336" s="9">
        <f t="shared" si="157"/>
        <v>42185.521087962959</v>
      </c>
      <c r="S3336">
        <f t="shared" si="158"/>
        <v>2015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 t="s">
        <v>8315</v>
      </c>
      <c r="P3337" s="9" t="s">
        <v>8316</v>
      </c>
      <c r="Q3337" s="9">
        <f t="shared" si="156"/>
        <v>16285.958333333334</v>
      </c>
      <c r="R3337" s="9">
        <f t="shared" si="157"/>
        <v>41827.674143518518</v>
      </c>
      <c r="S3337">
        <f t="shared" si="158"/>
        <v>2014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 t="s">
        <v>8315</v>
      </c>
      <c r="P3338" s="9" t="s">
        <v>8316</v>
      </c>
      <c r="Q3338" s="9">
        <f t="shared" si="156"/>
        <v>16896.35701388889</v>
      </c>
      <c r="R3338" s="9">
        <f t="shared" si="157"/>
        <v>42437.398680555561</v>
      </c>
      <c r="S3338">
        <f t="shared" si="158"/>
        <v>2016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 t="s">
        <v>8315</v>
      </c>
      <c r="P3339" s="9" t="s">
        <v>8316</v>
      </c>
      <c r="Q3339" s="9">
        <f t="shared" si="156"/>
        <v>16353.875</v>
      </c>
      <c r="R3339" s="9">
        <f t="shared" si="157"/>
        <v>41901.282025462962</v>
      </c>
      <c r="S3339">
        <f t="shared" si="158"/>
        <v>2014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 t="s">
        <v>8315</v>
      </c>
      <c r="P3340" s="9" t="s">
        <v>8316</v>
      </c>
      <c r="Q3340" s="9">
        <f t="shared" si="156"/>
        <v>17221.575000000001</v>
      </c>
      <c r="R3340" s="9">
        <f t="shared" si="157"/>
        <v>42769.574999999997</v>
      </c>
      <c r="S3340">
        <f t="shared" si="158"/>
        <v>2017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 t="s">
        <v>8315</v>
      </c>
      <c r="P3341" s="9" t="s">
        <v>8316</v>
      </c>
      <c r="Q3341" s="9">
        <f t="shared" si="156"/>
        <v>17010.66571759259</v>
      </c>
      <c r="R3341" s="9">
        <f t="shared" si="157"/>
        <v>42549.665717592594</v>
      </c>
      <c r="S3341">
        <f t="shared" si="158"/>
        <v>2016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 t="s">
        <v>8315</v>
      </c>
      <c r="P3342" s="9" t="s">
        <v>8316</v>
      </c>
      <c r="Q3342" s="9">
        <f t="shared" si="156"/>
        <v>17141.974004629628</v>
      </c>
      <c r="R3342" s="9">
        <f t="shared" si="157"/>
        <v>42685.974004629628</v>
      </c>
      <c r="S3342">
        <f t="shared" si="158"/>
        <v>2016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 t="s">
        <v>8315</v>
      </c>
      <c r="P3343" s="9" t="s">
        <v>8316</v>
      </c>
      <c r="Q3343" s="9">
        <f t="shared" si="156"/>
        <v>16964.708333333332</v>
      </c>
      <c r="R3343" s="9">
        <f t="shared" si="157"/>
        <v>42510.798854166671</v>
      </c>
      <c r="S3343">
        <f t="shared" si="158"/>
        <v>2016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 t="s">
        <v>8315</v>
      </c>
      <c r="P3344" s="9" t="s">
        <v>8316</v>
      </c>
      <c r="Q3344" s="9">
        <f t="shared" si="156"/>
        <v>16526.207638888889</v>
      </c>
      <c r="R3344" s="9">
        <f t="shared" si="157"/>
        <v>42062.296412037031</v>
      </c>
      <c r="S3344">
        <f t="shared" si="158"/>
        <v>2015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 t="s">
        <v>8315</v>
      </c>
      <c r="P3345" s="9" t="s">
        <v>8316</v>
      </c>
      <c r="Q3345" s="9">
        <f t="shared" si="156"/>
        <v>16904.554166666665</v>
      </c>
      <c r="R3345" s="9">
        <f t="shared" si="157"/>
        <v>42452.916481481487</v>
      </c>
      <c r="S3345">
        <f t="shared" si="158"/>
        <v>2016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 t="s">
        <v>8315</v>
      </c>
      <c r="P3346" s="9" t="s">
        <v>8316</v>
      </c>
      <c r="Q3346" s="9">
        <f t="shared" si="156"/>
        <v>16312.200150462961</v>
      </c>
      <c r="R3346" s="9">
        <f t="shared" si="157"/>
        <v>41851.200150462959</v>
      </c>
      <c r="S3346">
        <f t="shared" si="158"/>
        <v>2014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 t="s">
        <v>8315</v>
      </c>
      <c r="P3347" s="9" t="s">
        <v>8316</v>
      </c>
      <c r="Q3347" s="9">
        <f t="shared" si="156"/>
        <v>16543.025694444445</v>
      </c>
      <c r="R3347" s="9">
        <f t="shared" si="157"/>
        <v>42053.106111111112</v>
      </c>
      <c r="S3347">
        <f t="shared" si="158"/>
        <v>2015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 t="s">
        <v>8315</v>
      </c>
      <c r="P3348" s="9" t="s">
        <v>8316</v>
      </c>
      <c r="Q3348" s="9">
        <f t="shared" si="156"/>
        <v>16492.024421296297</v>
      </c>
      <c r="R3348" s="9">
        <f t="shared" si="157"/>
        <v>42054.024421296301</v>
      </c>
      <c r="S3348">
        <f t="shared" si="158"/>
        <v>2015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 t="s">
        <v>8315</v>
      </c>
      <c r="P3349" s="9" t="s">
        <v>8316</v>
      </c>
      <c r="Q3349" s="9">
        <f t="shared" si="156"/>
        <v>16929.875</v>
      </c>
      <c r="R3349" s="9">
        <f t="shared" si="157"/>
        <v>42484.551550925928</v>
      </c>
      <c r="S3349">
        <f t="shared" si="158"/>
        <v>2016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 t="s">
        <v>8315</v>
      </c>
      <c r="P3350" s="9" t="s">
        <v>8316</v>
      </c>
      <c r="Q3350" s="9">
        <f t="shared" si="156"/>
        <v>16921.165972222221</v>
      </c>
      <c r="R3350" s="9">
        <f t="shared" si="157"/>
        <v>42466.558796296296</v>
      </c>
      <c r="S3350">
        <f t="shared" si="158"/>
        <v>2016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 t="s">
        <v>8315</v>
      </c>
      <c r="P3351" s="9" t="s">
        <v>8316</v>
      </c>
      <c r="Q3351" s="9">
        <f t="shared" si="156"/>
        <v>16965.708333333332</v>
      </c>
      <c r="R3351" s="9">
        <f t="shared" si="157"/>
        <v>42513.110787037032</v>
      </c>
      <c r="S3351">
        <f t="shared" si="158"/>
        <v>2016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 t="s">
        <v>8315</v>
      </c>
      <c r="P3352" s="9" t="s">
        <v>8316</v>
      </c>
      <c r="Q3352" s="9">
        <f t="shared" si="156"/>
        <v>16768.958333333332</v>
      </c>
      <c r="R3352" s="9">
        <f t="shared" si="157"/>
        <v>42302.701516203699</v>
      </c>
      <c r="S3352">
        <f t="shared" si="158"/>
        <v>2015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 t="s">
        <v>8315</v>
      </c>
      <c r="P3353" s="9" t="s">
        <v>8316</v>
      </c>
      <c r="Q3353" s="9">
        <f t="shared" si="156"/>
        <v>16274.458333333334</v>
      </c>
      <c r="R3353" s="9">
        <f t="shared" si="157"/>
        <v>41806.395428240743</v>
      </c>
      <c r="S3353">
        <f t="shared" si="158"/>
        <v>2014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 t="s">
        <v>8315</v>
      </c>
      <c r="P3354" s="9" t="s">
        <v>8316</v>
      </c>
      <c r="Q3354" s="9">
        <f t="shared" si="156"/>
        <v>16983.958333333332</v>
      </c>
      <c r="R3354" s="9">
        <f t="shared" si="157"/>
        <v>42495.992800925931</v>
      </c>
      <c r="S3354">
        <f t="shared" si="158"/>
        <v>2016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 t="s">
        <v>8315</v>
      </c>
      <c r="P3355" s="9" t="s">
        <v>8316</v>
      </c>
      <c r="Q3355" s="9">
        <f t="shared" si="156"/>
        <v>16923.958333333332</v>
      </c>
      <c r="R3355" s="9">
        <f t="shared" si="157"/>
        <v>42479.432291666672</v>
      </c>
      <c r="S3355">
        <f t="shared" si="158"/>
        <v>2016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 t="s">
        <v>8315</v>
      </c>
      <c r="P3356" s="9" t="s">
        <v>8316</v>
      </c>
      <c r="Q3356" s="9">
        <f t="shared" si="156"/>
        <v>16737.167361111111</v>
      </c>
      <c r="R3356" s="9">
        <f t="shared" si="157"/>
        <v>42270.7269212963</v>
      </c>
      <c r="S3356">
        <f t="shared" si="158"/>
        <v>2015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 t="s">
        <v>8315</v>
      </c>
      <c r="P3357" s="9" t="s">
        <v>8316</v>
      </c>
      <c r="Q3357" s="9">
        <f t="shared" si="156"/>
        <v>16931.47013888889</v>
      </c>
      <c r="R3357" s="9">
        <f t="shared" si="157"/>
        <v>42489.619525462964</v>
      </c>
      <c r="S3357">
        <f t="shared" si="158"/>
        <v>2016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 t="s">
        <v>8315</v>
      </c>
      <c r="P3358" s="9" t="s">
        <v>8316</v>
      </c>
      <c r="Q3358" s="9">
        <f t="shared" si="156"/>
        <v>16997.815648148149</v>
      </c>
      <c r="R3358" s="9">
        <f t="shared" si="157"/>
        <v>42536.815648148149</v>
      </c>
      <c r="S3358">
        <f t="shared" si="158"/>
        <v>2016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 t="s">
        <v>8315</v>
      </c>
      <c r="P3359" s="9" t="s">
        <v>8316</v>
      </c>
      <c r="Q3359" s="9">
        <f t="shared" si="156"/>
        <v>16283.417939814814</v>
      </c>
      <c r="R3359" s="9">
        <f t="shared" si="157"/>
        <v>41822.417939814812</v>
      </c>
      <c r="S3359">
        <f t="shared" si="158"/>
        <v>2014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 t="s">
        <v>8315</v>
      </c>
      <c r="P3360" s="9" t="s">
        <v>8316</v>
      </c>
      <c r="Q3360" s="9">
        <f t="shared" si="156"/>
        <v>16393.352766203705</v>
      </c>
      <c r="R3360" s="9">
        <f t="shared" si="157"/>
        <v>41932.311099537037</v>
      </c>
      <c r="S3360">
        <f t="shared" si="158"/>
        <v>2014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 t="s">
        <v>8315</v>
      </c>
      <c r="P3361" s="9" t="s">
        <v>8316</v>
      </c>
      <c r="Q3361" s="9">
        <f t="shared" si="156"/>
        <v>17222.057106481483</v>
      </c>
      <c r="R3361" s="9">
        <f t="shared" si="157"/>
        <v>42746.057106481487</v>
      </c>
      <c r="S3361">
        <f t="shared" si="158"/>
        <v>2017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 t="s">
        <v>8315</v>
      </c>
      <c r="P3362" s="9" t="s">
        <v>8316</v>
      </c>
      <c r="Q3362" s="9">
        <f t="shared" si="156"/>
        <v>17149.665972222221</v>
      </c>
      <c r="R3362" s="9">
        <f t="shared" si="157"/>
        <v>42697.082673611112</v>
      </c>
      <c r="S3362">
        <f t="shared" si="158"/>
        <v>2016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 t="s">
        <v>8315</v>
      </c>
      <c r="P3363" s="9" t="s">
        <v>8316</v>
      </c>
      <c r="Q3363" s="9">
        <f t="shared" si="156"/>
        <v>16314.665972222223</v>
      </c>
      <c r="R3363" s="9">
        <f t="shared" si="157"/>
        <v>41866.025347222225</v>
      </c>
      <c r="S3363">
        <f t="shared" si="158"/>
        <v>2014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 t="s">
        <v>8315</v>
      </c>
      <c r="P3364" s="9" t="s">
        <v>8316</v>
      </c>
      <c r="Q3364" s="9">
        <f t="shared" si="156"/>
        <v>16501.204861111113</v>
      </c>
      <c r="R3364" s="9">
        <f t="shared" si="157"/>
        <v>42056.091631944444</v>
      </c>
      <c r="S3364">
        <f t="shared" si="158"/>
        <v>2015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 t="s">
        <v>8315</v>
      </c>
      <c r="P3365" s="9" t="s">
        <v>8316</v>
      </c>
      <c r="Q3365" s="9">
        <f t="shared" si="156"/>
        <v>16301.666666666666</v>
      </c>
      <c r="R3365" s="9">
        <f t="shared" si="157"/>
        <v>41851.771354166667</v>
      </c>
      <c r="S3365">
        <f t="shared" si="158"/>
        <v>2014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 t="s">
        <v>8315</v>
      </c>
      <c r="P3366" s="9" t="s">
        <v>8316</v>
      </c>
      <c r="Q3366" s="9">
        <f t="shared" si="156"/>
        <v>16875.875</v>
      </c>
      <c r="R3366" s="9">
        <f t="shared" si="157"/>
        <v>42422.977418981478</v>
      </c>
      <c r="S3366">
        <f t="shared" si="158"/>
        <v>2016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 t="s">
        <v>8315</v>
      </c>
      <c r="P3367" s="9" t="s">
        <v>8316</v>
      </c>
      <c r="Q3367" s="9">
        <f t="shared" si="156"/>
        <v>16782.101759259262</v>
      </c>
      <c r="R3367" s="9">
        <f t="shared" si="157"/>
        <v>42321.101759259262</v>
      </c>
      <c r="S3367">
        <f t="shared" si="158"/>
        <v>2015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 t="s">
        <v>8315</v>
      </c>
      <c r="P3368" s="9" t="s">
        <v>8316</v>
      </c>
      <c r="Q3368" s="9">
        <f t="shared" si="156"/>
        <v>16568.06755787037</v>
      </c>
      <c r="R3368" s="9">
        <f t="shared" si="157"/>
        <v>42107.067557870367</v>
      </c>
      <c r="S3368">
        <f t="shared" si="158"/>
        <v>2015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 t="s">
        <v>8315</v>
      </c>
      <c r="P3369" s="9" t="s">
        <v>8316</v>
      </c>
      <c r="Q3369" s="9">
        <f t="shared" si="156"/>
        <v>16648.933958333331</v>
      </c>
      <c r="R3369" s="9">
        <f t="shared" si="157"/>
        <v>42192.933958333335</v>
      </c>
      <c r="S3369">
        <f t="shared" si="158"/>
        <v>2015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 t="s">
        <v>8315</v>
      </c>
      <c r="P3370" s="9" t="s">
        <v>8316</v>
      </c>
      <c r="Q3370" s="9">
        <f t="shared" si="156"/>
        <v>16436.208333333332</v>
      </c>
      <c r="R3370" s="9">
        <f t="shared" si="157"/>
        <v>41969.199756944443</v>
      </c>
      <c r="S3370">
        <f t="shared" si="158"/>
        <v>2014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 t="s">
        <v>8315</v>
      </c>
      <c r="P3371" s="9" t="s">
        <v>8316</v>
      </c>
      <c r="Q3371" s="9">
        <f t="shared" si="156"/>
        <v>17181.041435185187</v>
      </c>
      <c r="R3371" s="9">
        <f t="shared" si="157"/>
        <v>42690.041435185187</v>
      </c>
      <c r="S3371">
        <f t="shared" si="158"/>
        <v>2016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 t="s">
        <v>8315</v>
      </c>
      <c r="P3372" s="9" t="s">
        <v>8316</v>
      </c>
      <c r="Q3372" s="9">
        <f t="shared" si="156"/>
        <v>17152.333333333332</v>
      </c>
      <c r="R3372" s="9">
        <f t="shared" si="157"/>
        <v>42690.334317129629</v>
      </c>
      <c r="S3372">
        <f t="shared" si="158"/>
        <v>2016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 t="s">
        <v>8315</v>
      </c>
      <c r="P3373" s="9" t="s">
        <v>8316</v>
      </c>
      <c r="Q3373" s="9">
        <f t="shared" si="156"/>
        <v>16771.874594907407</v>
      </c>
      <c r="R3373" s="9">
        <f t="shared" si="157"/>
        <v>42312.874594907407</v>
      </c>
      <c r="S3373">
        <f t="shared" si="158"/>
        <v>2015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 t="s">
        <v>8315</v>
      </c>
      <c r="P3374" s="9" t="s">
        <v>8316</v>
      </c>
      <c r="Q3374" s="9">
        <f t="shared" si="156"/>
        <v>16307.207638888889</v>
      </c>
      <c r="R3374" s="9">
        <f t="shared" si="157"/>
        <v>41855.548101851848</v>
      </c>
      <c r="S3374">
        <f t="shared" si="158"/>
        <v>2014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 t="s">
        <v>8315</v>
      </c>
      <c r="P3375" s="9" t="s">
        <v>8316</v>
      </c>
      <c r="Q3375" s="9">
        <f t="shared" si="156"/>
        <v>16634.666666666668</v>
      </c>
      <c r="R3375" s="9">
        <f t="shared" si="157"/>
        <v>42179.854629629626</v>
      </c>
      <c r="S3375">
        <f t="shared" si="158"/>
        <v>2015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 t="s">
        <v>8315</v>
      </c>
      <c r="P3376" s="9" t="s">
        <v>8316</v>
      </c>
      <c r="Q3376" s="9">
        <f t="shared" si="156"/>
        <v>16736.731666666667</v>
      </c>
      <c r="R3376" s="9">
        <f t="shared" si="157"/>
        <v>42275.731666666667</v>
      </c>
      <c r="S3376">
        <f t="shared" si="158"/>
        <v>2015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 t="s">
        <v>8315</v>
      </c>
      <c r="P3377" s="9" t="s">
        <v>8316</v>
      </c>
      <c r="Q3377" s="9">
        <f t="shared" si="156"/>
        <v>16208.610798611111</v>
      </c>
      <c r="R3377" s="9">
        <f t="shared" si="157"/>
        <v>41765.610798611109</v>
      </c>
      <c r="S3377">
        <f t="shared" si="158"/>
        <v>2014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 t="s">
        <v>8315</v>
      </c>
      <c r="P3378" s="9" t="s">
        <v>8316</v>
      </c>
      <c r="Q3378" s="9">
        <f t="shared" si="156"/>
        <v>16550.659652777777</v>
      </c>
      <c r="R3378" s="9">
        <f t="shared" si="157"/>
        <v>42059.701319444444</v>
      </c>
      <c r="S3378">
        <f t="shared" si="158"/>
        <v>2015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 t="s">
        <v>8315</v>
      </c>
      <c r="P3379" s="9" t="s">
        <v>8316</v>
      </c>
      <c r="Q3379" s="9">
        <f t="shared" si="156"/>
        <v>16514.705555555556</v>
      </c>
      <c r="R3379" s="9">
        <f t="shared" si="157"/>
        <v>42053.732627314821</v>
      </c>
      <c r="S3379">
        <f t="shared" si="158"/>
        <v>2015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 t="s">
        <v>8315</v>
      </c>
      <c r="P3380" s="9" t="s">
        <v>8316</v>
      </c>
      <c r="Q3380" s="9">
        <f t="shared" si="156"/>
        <v>16313.547222222223</v>
      </c>
      <c r="R3380" s="9">
        <f t="shared" si="157"/>
        <v>41858.355393518519</v>
      </c>
      <c r="S3380">
        <f t="shared" si="158"/>
        <v>2014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 t="s">
        <v>8315</v>
      </c>
      <c r="P3381" s="9" t="s">
        <v>8316</v>
      </c>
      <c r="Q3381" s="9">
        <f t="shared" si="156"/>
        <v>16673.958333333332</v>
      </c>
      <c r="R3381" s="9">
        <f t="shared" si="157"/>
        <v>42225.513888888891</v>
      </c>
      <c r="S3381">
        <f t="shared" si="158"/>
        <v>2015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 t="s">
        <v>8315</v>
      </c>
      <c r="P3382" s="9" t="s">
        <v>8316</v>
      </c>
      <c r="Q3382" s="9">
        <f t="shared" si="156"/>
        <v>16403.995115740738</v>
      </c>
      <c r="R3382" s="9">
        <f t="shared" si="157"/>
        <v>41937.95344907407</v>
      </c>
      <c r="S3382">
        <f t="shared" si="158"/>
        <v>2014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 t="s">
        <v>8315</v>
      </c>
      <c r="P3383" s="9" t="s">
        <v>8316</v>
      </c>
      <c r="Q3383" s="9">
        <f t="shared" si="156"/>
        <v>16505.14332175926</v>
      </c>
      <c r="R3383" s="9">
        <f t="shared" si="157"/>
        <v>42044.184988425928</v>
      </c>
      <c r="S3383">
        <f t="shared" si="158"/>
        <v>2015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 t="s">
        <v>8315</v>
      </c>
      <c r="P3384" s="9" t="s">
        <v>8316</v>
      </c>
      <c r="Q3384" s="9">
        <f t="shared" si="156"/>
        <v>17014.957638888889</v>
      </c>
      <c r="R3384" s="9">
        <f t="shared" si="157"/>
        <v>42559.431203703702</v>
      </c>
      <c r="S3384">
        <f t="shared" si="158"/>
        <v>2016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 t="s">
        <v>8315</v>
      </c>
      <c r="P3385" s="9" t="s">
        <v>8316</v>
      </c>
      <c r="Q3385" s="9">
        <f t="shared" si="156"/>
        <v>16975.78263888889</v>
      </c>
      <c r="R3385" s="9">
        <f t="shared" si="157"/>
        <v>42524.782638888893</v>
      </c>
      <c r="S3385">
        <f t="shared" si="158"/>
        <v>2016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 t="s">
        <v>8315</v>
      </c>
      <c r="P3386" s="9" t="s">
        <v>8316</v>
      </c>
      <c r="Q3386" s="9">
        <f t="shared" si="156"/>
        <v>16760.125</v>
      </c>
      <c r="R3386" s="9">
        <f t="shared" si="157"/>
        <v>42292.087592592594</v>
      </c>
      <c r="S3386">
        <f t="shared" si="158"/>
        <v>2015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 t="s">
        <v>8315</v>
      </c>
      <c r="P3387" s="9" t="s">
        <v>8316</v>
      </c>
      <c r="Q3387" s="9">
        <f t="shared" si="156"/>
        <v>16414.8675</v>
      </c>
      <c r="R3387" s="9">
        <f t="shared" si="157"/>
        <v>41953.8675</v>
      </c>
      <c r="S3387">
        <f t="shared" si="158"/>
        <v>2014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 t="s">
        <v>8315</v>
      </c>
      <c r="P3388" s="9" t="s">
        <v>8316</v>
      </c>
      <c r="Q3388" s="9">
        <f t="shared" si="156"/>
        <v>16407.644745370369</v>
      </c>
      <c r="R3388" s="9">
        <f t="shared" si="157"/>
        <v>41946.644745370373</v>
      </c>
      <c r="S3388">
        <f t="shared" si="158"/>
        <v>2014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 t="s">
        <v>8315</v>
      </c>
      <c r="P3389" s="9" t="s">
        <v>8316</v>
      </c>
      <c r="Q3389" s="9">
        <f t="shared" si="156"/>
        <v>16418.762592592593</v>
      </c>
      <c r="R3389" s="9">
        <f t="shared" si="157"/>
        <v>41947.762592592589</v>
      </c>
      <c r="S3389">
        <f t="shared" si="158"/>
        <v>2014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 t="s">
        <v>8315</v>
      </c>
      <c r="P3390" s="9" t="s">
        <v>8316</v>
      </c>
      <c r="Q3390" s="9">
        <f t="shared" si="156"/>
        <v>16604.461122685185</v>
      </c>
      <c r="R3390" s="9">
        <f t="shared" si="157"/>
        <v>42143.461122685185</v>
      </c>
      <c r="S3390">
        <f t="shared" si="158"/>
        <v>2015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 t="s">
        <v>8315</v>
      </c>
      <c r="P3391" s="9" t="s">
        <v>8316</v>
      </c>
      <c r="Q3391" s="9">
        <f t="shared" si="156"/>
        <v>16955.563449074074</v>
      </c>
      <c r="R3391" s="9">
        <f t="shared" si="157"/>
        <v>42494.563449074078</v>
      </c>
      <c r="S3391">
        <f t="shared" si="158"/>
        <v>2016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 t="s">
        <v>8315</v>
      </c>
      <c r="P3392" s="9" t="s">
        <v>8316</v>
      </c>
      <c r="Q3392" s="9">
        <f t="shared" si="156"/>
        <v>16261.774826388888</v>
      </c>
      <c r="R3392" s="9">
        <f t="shared" si="157"/>
        <v>41815.774826388886</v>
      </c>
      <c r="S3392">
        <f t="shared" si="158"/>
        <v>2014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 t="s">
        <v>8315</v>
      </c>
      <c r="P3393" s="9" t="s">
        <v>8316</v>
      </c>
      <c r="Q3393" s="9">
        <f t="shared" si="156"/>
        <v>16290.936111111112</v>
      </c>
      <c r="R3393" s="9">
        <f t="shared" si="157"/>
        <v>41830.545694444445</v>
      </c>
      <c r="S3393">
        <f t="shared" si="158"/>
        <v>2014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 t="s">
        <v>8315</v>
      </c>
      <c r="P3394" s="9" t="s">
        <v>8316</v>
      </c>
      <c r="Q3394" s="9">
        <f t="shared" si="156"/>
        <v>16927.845543981482</v>
      </c>
      <c r="R3394" s="9">
        <f t="shared" si="157"/>
        <v>42446.845543981486</v>
      </c>
      <c r="S3394">
        <f t="shared" si="158"/>
        <v>2016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 t="s">
        <v>8315</v>
      </c>
      <c r="P3395" s="9" t="s">
        <v>8316</v>
      </c>
      <c r="Q3395" s="9">
        <f t="shared" ref="Q3395:Q3458" si="159">(((I3395/60)/60)/24)</f>
        <v>16380.031944444445</v>
      </c>
      <c r="R3395" s="9">
        <f t="shared" ref="R3395:R3458" si="160">(((J3395/60)/60)/24)+DATE(1970,1,1)</f>
        <v>41923.921643518523</v>
      </c>
      <c r="S3395">
        <f t="shared" ref="S3395:S3458" si="161">YEAR(R3395)</f>
        <v>2014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 t="s">
        <v>8315</v>
      </c>
      <c r="P3396" s="9" t="s">
        <v>8316</v>
      </c>
      <c r="Q3396" s="9">
        <f t="shared" si="159"/>
        <v>16278.595428240742</v>
      </c>
      <c r="R3396" s="9">
        <f t="shared" si="160"/>
        <v>41817.59542824074</v>
      </c>
      <c r="S3396">
        <f t="shared" si="161"/>
        <v>2014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 t="s">
        <v>8315</v>
      </c>
      <c r="P3397" s="9" t="s">
        <v>8316</v>
      </c>
      <c r="Q3397" s="9">
        <f t="shared" si="159"/>
        <v>16585.756944444445</v>
      </c>
      <c r="R3397" s="9">
        <f t="shared" si="160"/>
        <v>42140.712314814817</v>
      </c>
      <c r="S3397">
        <f t="shared" si="161"/>
        <v>2015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 t="s">
        <v>8315</v>
      </c>
      <c r="P3398" s="9" t="s">
        <v>8316</v>
      </c>
      <c r="Q3398" s="9">
        <f t="shared" si="159"/>
        <v>16222.165972222223</v>
      </c>
      <c r="R3398" s="9">
        <f t="shared" si="160"/>
        <v>41764.44663194444</v>
      </c>
      <c r="S3398">
        <f t="shared" si="161"/>
        <v>2014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 t="s">
        <v>8315</v>
      </c>
      <c r="P3399" s="9" t="s">
        <v>8316</v>
      </c>
      <c r="Q3399" s="9">
        <f t="shared" si="159"/>
        <v>16849.916666666668</v>
      </c>
      <c r="R3399" s="9">
        <f t="shared" si="160"/>
        <v>42378.478344907402</v>
      </c>
      <c r="S3399">
        <f t="shared" si="161"/>
        <v>2016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 t="s">
        <v>8315</v>
      </c>
      <c r="P3400" s="9" t="s">
        <v>8316</v>
      </c>
      <c r="Q3400" s="9">
        <f t="shared" si="159"/>
        <v>16395.708333333332</v>
      </c>
      <c r="R3400" s="9">
        <f t="shared" si="160"/>
        <v>41941.75203703704</v>
      </c>
      <c r="S3400">
        <f t="shared" si="161"/>
        <v>2014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 t="s">
        <v>8315</v>
      </c>
      <c r="P3401" s="9" t="s">
        <v>8316</v>
      </c>
      <c r="Q3401" s="9">
        <f t="shared" si="159"/>
        <v>16487.920428240741</v>
      </c>
      <c r="R3401" s="9">
        <f t="shared" si="160"/>
        <v>42026.920428240745</v>
      </c>
      <c r="S3401">
        <f t="shared" si="161"/>
        <v>2015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 t="s">
        <v>8315</v>
      </c>
      <c r="P3402" s="9" t="s">
        <v>8316</v>
      </c>
      <c r="Q3402" s="9">
        <f t="shared" si="159"/>
        <v>16310.953865740741</v>
      </c>
      <c r="R3402" s="9">
        <f t="shared" si="160"/>
        <v>41834.953865740739</v>
      </c>
      <c r="S3402">
        <f t="shared" si="161"/>
        <v>2014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 t="s">
        <v>8315</v>
      </c>
      <c r="P3403" s="9" t="s">
        <v>8316</v>
      </c>
      <c r="Q3403" s="9">
        <f t="shared" si="159"/>
        <v>16654.72391203704</v>
      </c>
      <c r="R3403" s="9">
        <f t="shared" si="160"/>
        <v>42193.723912037036</v>
      </c>
      <c r="S3403">
        <f t="shared" si="161"/>
        <v>2015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 t="s">
        <v>8315</v>
      </c>
      <c r="P3404" s="9" t="s">
        <v>8316</v>
      </c>
      <c r="Q3404" s="9">
        <f t="shared" si="159"/>
        <v>16751.104861111111</v>
      </c>
      <c r="R3404" s="9">
        <f t="shared" si="160"/>
        <v>42290.61855324074</v>
      </c>
      <c r="S3404">
        <f t="shared" si="161"/>
        <v>2015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 t="s">
        <v>8315</v>
      </c>
      <c r="P3405" s="9" t="s">
        <v>8316</v>
      </c>
      <c r="Q3405" s="9">
        <f t="shared" si="159"/>
        <v>16611.462083333332</v>
      </c>
      <c r="R3405" s="9">
        <f t="shared" si="160"/>
        <v>42150.462083333332</v>
      </c>
      <c r="S3405">
        <f t="shared" si="161"/>
        <v>2015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 t="s">
        <v>8315</v>
      </c>
      <c r="P3406" s="9" t="s">
        <v>8316</v>
      </c>
      <c r="Q3406" s="9">
        <f t="shared" si="159"/>
        <v>16603.503495370373</v>
      </c>
      <c r="R3406" s="9">
        <f t="shared" si="160"/>
        <v>42152.503495370373</v>
      </c>
      <c r="S3406">
        <f t="shared" si="161"/>
        <v>2015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 t="s">
        <v>8315</v>
      </c>
      <c r="P3407" s="9" t="s">
        <v>8316</v>
      </c>
      <c r="Q3407" s="9">
        <f t="shared" si="159"/>
        <v>16861.999305555557</v>
      </c>
      <c r="R3407" s="9">
        <f t="shared" si="160"/>
        <v>42410.017199074078</v>
      </c>
      <c r="S3407">
        <f t="shared" si="161"/>
        <v>2016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 t="s">
        <v>8315</v>
      </c>
      <c r="P3408" s="9" t="s">
        <v>8316</v>
      </c>
      <c r="Q3408" s="9">
        <f t="shared" si="159"/>
        <v>16267.492777777779</v>
      </c>
      <c r="R3408" s="9">
        <f t="shared" si="160"/>
        <v>41791.492777777778</v>
      </c>
      <c r="S3408">
        <f t="shared" si="161"/>
        <v>2014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 t="s">
        <v>8315</v>
      </c>
      <c r="P3409" s="9" t="s">
        <v>8316</v>
      </c>
      <c r="Q3409" s="9">
        <f t="shared" si="159"/>
        <v>16257.422326388887</v>
      </c>
      <c r="R3409" s="9">
        <f t="shared" si="160"/>
        <v>41796.422326388885</v>
      </c>
      <c r="S3409">
        <f t="shared" si="161"/>
        <v>2014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 t="s">
        <v>8315</v>
      </c>
      <c r="P3410" s="9" t="s">
        <v>8316</v>
      </c>
      <c r="Q3410" s="9">
        <f t="shared" si="159"/>
        <v>16269.991944444444</v>
      </c>
      <c r="R3410" s="9">
        <f t="shared" si="160"/>
        <v>41808.991944444446</v>
      </c>
      <c r="S3410">
        <f t="shared" si="161"/>
        <v>2014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 t="s">
        <v>8315</v>
      </c>
      <c r="P3411" s="9" t="s">
        <v>8316</v>
      </c>
      <c r="Q3411" s="9">
        <f t="shared" si="159"/>
        <v>17013.87361111111</v>
      </c>
      <c r="R3411" s="9">
        <f t="shared" si="160"/>
        <v>42544.814328703709</v>
      </c>
      <c r="S3411">
        <f t="shared" si="161"/>
        <v>2016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 t="s">
        <v>8315</v>
      </c>
      <c r="P3412" s="9" t="s">
        <v>8316</v>
      </c>
      <c r="Q3412" s="9">
        <f t="shared" si="159"/>
        <v>16958.291666666668</v>
      </c>
      <c r="R3412" s="9">
        <f t="shared" si="160"/>
        <v>42500.041550925926</v>
      </c>
      <c r="S3412">
        <f t="shared" si="161"/>
        <v>2016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 t="s">
        <v>8315</v>
      </c>
      <c r="P3413" s="9" t="s">
        <v>8316</v>
      </c>
      <c r="Q3413" s="9">
        <f t="shared" si="159"/>
        <v>16716.022824074073</v>
      </c>
      <c r="R3413" s="9">
        <f t="shared" si="160"/>
        <v>42265.022824074069</v>
      </c>
      <c r="S3413">
        <f t="shared" si="161"/>
        <v>2015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 t="s">
        <v>8315</v>
      </c>
      <c r="P3414" s="9" t="s">
        <v>8316</v>
      </c>
      <c r="Q3414" s="9">
        <f t="shared" si="159"/>
        <v>16340.959050925927</v>
      </c>
      <c r="R3414" s="9">
        <f t="shared" si="160"/>
        <v>41879.959050925929</v>
      </c>
      <c r="S3414">
        <f t="shared" si="161"/>
        <v>2014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 t="s">
        <v>8315</v>
      </c>
      <c r="P3415" s="9" t="s">
        <v>8316</v>
      </c>
      <c r="Q3415" s="9">
        <f t="shared" si="159"/>
        <v>16494.207638888889</v>
      </c>
      <c r="R3415" s="9">
        <f t="shared" si="160"/>
        <v>42053.733078703706</v>
      </c>
      <c r="S3415">
        <f t="shared" si="161"/>
        <v>2015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 t="s">
        <v>8315</v>
      </c>
      <c r="P3416" s="9" t="s">
        <v>8316</v>
      </c>
      <c r="Q3416" s="9">
        <f t="shared" si="159"/>
        <v>17136.332638888889</v>
      </c>
      <c r="R3416" s="9">
        <f t="shared" si="160"/>
        <v>42675.832465277781</v>
      </c>
      <c r="S3416">
        <f t="shared" si="161"/>
        <v>2016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 t="s">
        <v>8315</v>
      </c>
      <c r="P3417" s="9" t="s">
        <v>8316</v>
      </c>
      <c r="Q3417" s="9">
        <f t="shared" si="159"/>
        <v>16908.979166666668</v>
      </c>
      <c r="R3417" s="9">
        <f t="shared" si="160"/>
        <v>42467.144166666665</v>
      </c>
      <c r="S3417">
        <f t="shared" si="161"/>
        <v>2016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 t="s">
        <v>8315</v>
      </c>
      <c r="P3418" s="9" t="s">
        <v>8316</v>
      </c>
      <c r="Q3418" s="9">
        <f t="shared" si="159"/>
        <v>16548.770833333332</v>
      </c>
      <c r="R3418" s="9">
        <f t="shared" si="160"/>
        <v>42089.412557870368</v>
      </c>
      <c r="S3418">
        <f t="shared" si="161"/>
        <v>2015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 t="s">
        <v>8315</v>
      </c>
      <c r="P3419" s="9" t="s">
        <v>8316</v>
      </c>
      <c r="Q3419" s="9">
        <f t="shared" si="159"/>
        <v>16369.029861111112</v>
      </c>
      <c r="R3419" s="9">
        <f t="shared" si="160"/>
        <v>41894.91375</v>
      </c>
      <c r="S3419">
        <f t="shared" si="161"/>
        <v>2014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 t="s">
        <v>8315</v>
      </c>
      <c r="P3420" s="9" t="s">
        <v>8316</v>
      </c>
      <c r="Q3420" s="9">
        <f t="shared" si="159"/>
        <v>16213.83457175926</v>
      </c>
      <c r="R3420" s="9">
        <f t="shared" si="160"/>
        <v>41752.83457175926</v>
      </c>
      <c r="S3420">
        <f t="shared" si="161"/>
        <v>2014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 t="s">
        <v>8315</v>
      </c>
      <c r="P3421" s="9" t="s">
        <v>8316</v>
      </c>
      <c r="Q3421" s="9">
        <f t="shared" si="159"/>
        <v>16897.895833333332</v>
      </c>
      <c r="R3421" s="9">
        <f t="shared" si="160"/>
        <v>42448.821585648147</v>
      </c>
      <c r="S3421">
        <f t="shared" si="161"/>
        <v>2016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 t="s">
        <v>8315</v>
      </c>
      <c r="P3422" s="9" t="s">
        <v>8316</v>
      </c>
      <c r="Q3422" s="9">
        <f t="shared" si="159"/>
        <v>16845</v>
      </c>
      <c r="R3422" s="9">
        <f t="shared" si="160"/>
        <v>42405.090300925927</v>
      </c>
      <c r="S3422">
        <f t="shared" si="161"/>
        <v>2016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 t="s">
        <v>8315</v>
      </c>
      <c r="P3423" s="9" t="s">
        <v>8316</v>
      </c>
      <c r="Q3423" s="9">
        <f t="shared" si="159"/>
        <v>16498.791238425925</v>
      </c>
      <c r="R3423" s="9">
        <f t="shared" si="160"/>
        <v>42037.791238425925</v>
      </c>
      <c r="S3423">
        <f t="shared" si="161"/>
        <v>2015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 t="s">
        <v>8315</v>
      </c>
      <c r="P3424" s="9" t="s">
        <v>8316</v>
      </c>
      <c r="Q3424" s="9">
        <f t="shared" si="159"/>
        <v>16783</v>
      </c>
      <c r="R3424" s="9">
        <f t="shared" si="160"/>
        <v>42323.562222222223</v>
      </c>
      <c r="S3424">
        <f t="shared" si="161"/>
        <v>2015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 t="s">
        <v>8315</v>
      </c>
      <c r="P3425" s="9" t="s">
        <v>8316</v>
      </c>
      <c r="Q3425" s="9">
        <f t="shared" si="159"/>
        <v>16549.911354166667</v>
      </c>
      <c r="R3425" s="9">
        <f t="shared" si="160"/>
        <v>42088.911354166667</v>
      </c>
      <c r="S3425">
        <f t="shared" si="161"/>
        <v>2015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 t="s">
        <v>8315</v>
      </c>
      <c r="P3426" s="9" t="s">
        <v>8316</v>
      </c>
      <c r="Q3426" s="9">
        <f t="shared" si="159"/>
        <v>16471.290972222221</v>
      </c>
      <c r="R3426" s="9">
        <f t="shared" si="160"/>
        <v>42018.676898148144</v>
      </c>
      <c r="S3426">
        <f t="shared" si="161"/>
        <v>2015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 t="s">
        <v>8315</v>
      </c>
      <c r="P3427" s="9" t="s">
        <v>8316</v>
      </c>
      <c r="Q3427" s="9">
        <f t="shared" si="159"/>
        <v>16347.617314814815</v>
      </c>
      <c r="R3427" s="9">
        <f t="shared" si="160"/>
        <v>41884.617314814815</v>
      </c>
      <c r="S3427">
        <f t="shared" si="161"/>
        <v>2014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 t="s">
        <v>8315</v>
      </c>
      <c r="P3428" s="9" t="s">
        <v>8316</v>
      </c>
      <c r="Q3428" s="9">
        <f t="shared" si="159"/>
        <v>16334.083333333334</v>
      </c>
      <c r="R3428" s="9">
        <f t="shared" si="160"/>
        <v>41884.056747685187</v>
      </c>
      <c r="S3428">
        <f t="shared" si="161"/>
        <v>2014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 t="s">
        <v>8315</v>
      </c>
      <c r="P3429" s="9" t="s">
        <v>8316</v>
      </c>
      <c r="Q3429" s="9">
        <f t="shared" si="159"/>
        <v>16253.645277777776</v>
      </c>
      <c r="R3429" s="9">
        <f t="shared" si="160"/>
        <v>41792.645277777774</v>
      </c>
      <c r="S3429">
        <f t="shared" si="161"/>
        <v>2014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 t="s">
        <v>8315</v>
      </c>
      <c r="P3430" s="9" t="s">
        <v>8316</v>
      </c>
      <c r="Q3430" s="9">
        <f t="shared" si="159"/>
        <v>16494.708333333332</v>
      </c>
      <c r="R3430" s="9">
        <f t="shared" si="160"/>
        <v>42038.720451388886</v>
      </c>
      <c r="S3430">
        <f t="shared" si="161"/>
        <v>2015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 t="s">
        <v>8315</v>
      </c>
      <c r="P3431" s="9" t="s">
        <v>8316</v>
      </c>
      <c r="Q3431" s="9">
        <f t="shared" si="159"/>
        <v>17107.021539351852</v>
      </c>
      <c r="R3431" s="9">
        <f t="shared" si="160"/>
        <v>42662.021539351852</v>
      </c>
      <c r="S3431">
        <f t="shared" si="161"/>
        <v>2016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 t="s">
        <v>8315</v>
      </c>
      <c r="P3432" s="9" t="s">
        <v>8316</v>
      </c>
      <c r="Q3432" s="9">
        <f t="shared" si="159"/>
        <v>16281.945613425925</v>
      </c>
      <c r="R3432" s="9">
        <f t="shared" si="160"/>
        <v>41820.945613425924</v>
      </c>
      <c r="S3432">
        <f t="shared" si="161"/>
        <v>2014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 t="s">
        <v>8315</v>
      </c>
      <c r="P3433" s="9" t="s">
        <v>8316</v>
      </c>
      <c r="Q3433" s="9">
        <f t="shared" si="159"/>
        <v>16300.730937500002</v>
      </c>
      <c r="R3433" s="9">
        <f t="shared" si="160"/>
        <v>41839.730937500004</v>
      </c>
      <c r="S3433">
        <f t="shared" si="161"/>
        <v>2014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 t="s">
        <v>8315</v>
      </c>
      <c r="P3434" s="9" t="s">
        <v>8316</v>
      </c>
      <c r="Q3434" s="9">
        <f t="shared" si="159"/>
        <v>16836.916666666668</v>
      </c>
      <c r="R3434" s="9">
        <f t="shared" si="160"/>
        <v>42380.581180555557</v>
      </c>
      <c r="S3434">
        <f t="shared" si="161"/>
        <v>2016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 t="s">
        <v>8315</v>
      </c>
      <c r="P3435" s="9" t="s">
        <v>8316</v>
      </c>
      <c r="Q3435" s="9">
        <f t="shared" si="159"/>
        <v>16238.125</v>
      </c>
      <c r="R3435" s="9">
        <f t="shared" si="160"/>
        <v>41776.063136574077</v>
      </c>
      <c r="S3435">
        <f t="shared" si="161"/>
        <v>2014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 t="s">
        <v>8315</v>
      </c>
      <c r="P3436" s="9" t="s">
        <v>8316</v>
      </c>
      <c r="Q3436" s="9">
        <f t="shared" si="159"/>
        <v>16261.380428240742</v>
      </c>
      <c r="R3436" s="9">
        <f t="shared" si="160"/>
        <v>41800.380428240744</v>
      </c>
      <c r="S3436">
        <f t="shared" si="161"/>
        <v>2014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 t="s">
        <v>8315</v>
      </c>
      <c r="P3437" s="9" t="s">
        <v>8316</v>
      </c>
      <c r="Q3437" s="9">
        <f t="shared" si="159"/>
        <v>17020.125</v>
      </c>
      <c r="R3437" s="9">
        <f t="shared" si="160"/>
        <v>42572.61681712963</v>
      </c>
      <c r="S3437">
        <f t="shared" si="161"/>
        <v>2016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 t="s">
        <v>8315</v>
      </c>
      <c r="P3438" s="9" t="s">
        <v>8316</v>
      </c>
      <c r="Q3438" s="9">
        <f t="shared" si="159"/>
        <v>16303.686111111112</v>
      </c>
      <c r="R3438" s="9">
        <f t="shared" si="160"/>
        <v>41851.541585648149</v>
      </c>
      <c r="S3438">
        <f t="shared" si="161"/>
        <v>2014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 t="s">
        <v>8315</v>
      </c>
      <c r="P3439" s="9" t="s">
        <v>8316</v>
      </c>
      <c r="Q3439" s="9">
        <f t="shared" si="159"/>
        <v>16666.710879629631</v>
      </c>
      <c r="R3439" s="9">
        <f t="shared" si="160"/>
        <v>42205.710879629631</v>
      </c>
      <c r="S3439">
        <f t="shared" si="161"/>
        <v>2015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 t="s">
        <v>8315</v>
      </c>
      <c r="P3440" s="9" t="s">
        <v>8316</v>
      </c>
      <c r="Q3440" s="9">
        <f t="shared" si="159"/>
        <v>16557.875</v>
      </c>
      <c r="R3440" s="9">
        <f t="shared" si="160"/>
        <v>42100.927858796291</v>
      </c>
      <c r="S3440">
        <f t="shared" si="161"/>
        <v>2015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 t="s">
        <v>8315</v>
      </c>
      <c r="P3441" s="9" t="s">
        <v>8316</v>
      </c>
      <c r="Q3441" s="9">
        <f t="shared" si="159"/>
        <v>16819.207638888889</v>
      </c>
      <c r="R3441" s="9">
        <f t="shared" si="160"/>
        <v>42374.911226851851</v>
      </c>
      <c r="S3441">
        <f t="shared" si="161"/>
        <v>2016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 t="s">
        <v>8315</v>
      </c>
      <c r="P3442" s="9" t="s">
        <v>8316</v>
      </c>
      <c r="Q3442" s="9">
        <f t="shared" si="159"/>
        <v>16262.677083333334</v>
      </c>
      <c r="R3442" s="9">
        <f t="shared" si="160"/>
        <v>41809.12300925926</v>
      </c>
      <c r="S3442">
        <f t="shared" si="161"/>
        <v>2014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 t="s">
        <v>8315</v>
      </c>
      <c r="P3443" s="9" t="s">
        <v>8316</v>
      </c>
      <c r="Q3443" s="9">
        <f t="shared" si="159"/>
        <v>16752.84513888889</v>
      </c>
      <c r="R3443" s="9">
        <f t="shared" si="160"/>
        <v>42294.429641203707</v>
      </c>
      <c r="S3443">
        <f t="shared" si="161"/>
        <v>2015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 t="s">
        <v>8315</v>
      </c>
      <c r="P3444" s="9" t="s">
        <v>8316</v>
      </c>
      <c r="Q3444" s="9">
        <f t="shared" si="159"/>
        <v>16585.841111111109</v>
      </c>
      <c r="R3444" s="9">
        <f t="shared" si="160"/>
        <v>42124.841111111105</v>
      </c>
      <c r="S3444">
        <f t="shared" si="161"/>
        <v>2015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 t="s">
        <v>8315</v>
      </c>
      <c r="P3445" s="9" t="s">
        <v>8316</v>
      </c>
      <c r="Q3445" s="9">
        <f t="shared" si="159"/>
        <v>16322.524837962963</v>
      </c>
      <c r="R3445" s="9">
        <f t="shared" si="160"/>
        <v>41861.524837962963</v>
      </c>
      <c r="S3445">
        <f t="shared" si="161"/>
        <v>2014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 t="s">
        <v>8315</v>
      </c>
      <c r="P3446" s="9" t="s">
        <v>8316</v>
      </c>
      <c r="Q3446" s="9">
        <f t="shared" si="159"/>
        <v>16960.582638888889</v>
      </c>
      <c r="R3446" s="9">
        <f t="shared" si="160"/>
        <v>42521.291504629626</v>
      </c>
      <c r="S3446">
        <f t="shared" si="161"/>
        <v>2016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 t="s">
        <v>8315</v>
      </c>
      <c r="P3447" s="9" t="s">
        <v>8316</v>
      </c>
      <c r="Q3447" s="9">
        <f t="shared" si="159"/>
        <v>16731.530509259257</v>
      </c>
      <c r="R3447" s="9">
        <f t="shared" si="160"/>
        <v>42272.530509259261</v>
      </c>
      <c r="S3447">
        <f t="shared" si="161"/>
        <v>2015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 t="s">
        <v>8315</v>
      </c>
      <c r="P3448" s="9" t="s">
        <v>8316</v>
      </c>
      <c r="Q3448" s="9">
        <f t="shared" si="159"/>
        <v>16471.513888888887</v>
      </c>
      <c r="R3448" s="9">
        <f t="shared" si="160"/>
        <v>42016.832465277781</v>
      </c>
      <c r="S3448">
        <f t="shared" si="161"/>
        <v>2015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 t="s">
        <v>8315</v>
      </c>
      <c r="P3449" s="9" t="s">
        <v>8316</v>
      </c>
      <c r="Q3449" s="9">
        <f t="shared" si="159"/>
        <v>16878.847361111111</v>
      </c>
      <c r="R3449" s="9">
        <f t="shared" si="160"/>
        <v>42402.889027777783</v>
      </c>
      <c r="S3449">
        <f t="shared" si="161"/>
        <v>2016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 t="s">
        <v>8315</v>
      </c>
      <c r="P3450" s="9" t="s">
        <v>8316</v>
      </c>
      <c r="Q3450" s="9">
        <f t="shared" si="159"/>
        <v>16421.119085648148</v>
      </c>
      <c r="R3450" s="9">
        <f t="shared" si="160"/>
        <v>41960.119085648148</v>
      </c>
      <c r="S3450">
        <f t="shared" si="161"/>
        <v>2014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 t="s">
        <v>8315</v>
      </c>
      <c r="P3451" s="9" t="s">
        <v>8316</v>
      </c>
      <c r="Q3451" s="9">
        <f t="shared" si="159"/>
        <v>16991.166666666668</v>
      </c>
      <c r="R3451" s="9">
        <f t="shared" si="160"/>
        <v>42532.052523148144</v>
      </c>
      <c r="S3451">
        <f t="shared" si="161"/>
        <v>2016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 t="s">
        <v>8315</v>
      </c>
      <c r="P3452" s="9" t="s">
        <v>8316</v>
      </c>
      <c r="Q3452" s="9">
        <f t="shared" si="159"/>
        <v>16527.662858796295</v>
      </c>
      <c r="R3452" s="9">
        <f t="shared" si="160"/>
        <v>42036.704525462963</v>
      </c>
      <c r="S3452">
        <f t="shared" si="161"/>
        <v>2015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 t="s">
        <v>8315</v>
      </c>
      <c r="P3453" s="9" t="s">
        <v>8316</v>
      </c>
      <c r="Q3453" s="9">
        <f t="shared" si="159"/>
        <v>16546.723692129632</v>
      </c>
      <c r="R3453" s="9">
        <f t="shared" si="160"/>
        <v>42088.723692129628</v>
      </c>
      <c r="S3453">
        <f t="shared" si="161"/>
        <v>2015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 t="s">
        <v>8315</v>
      </c>
      <c r="P3454" s="9" t="s">
        <v>8316</v>
      </c>
      <c r="Q3454" s="9">
        <f t="shared" si="159"/>
        <v>16274.165972222223</v>
      </c>
      <c r="R3454" s="9">
        <f t="shared" si="160"/>
        <v>41820.639189814814</v>
      </c>
      <c r="S3454">
        <f t="shared" si="161"/>
        <v>2014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 t="s">
        <v>8315</v>
      </c>
      <c r="P3455" s="9" t="s">
        <v>8316</v>
      </c>
      <c r="Q3455" s="9">
        <f t="shared" si="159"/>
        <v>17026.978657407406</v>
      </c>
      <c r="R3455" s="9">
        <f t="shared" si="160"/>
        <v>42535.97865740741</v>
      </c>
      <c r="S3455">
        <f t="shared" si="161"/>
        <v>2016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 t="s">
        <v>8315</v>
      </c>
      <c r="P3456" s="9" t="s">
        <v>8316</v>
      </c>
      <c r="Q3456" s="9">
        <f t="shared" si="159"/>
        <v>16282.698599537036</v>
      </c>
      <c r="R3456" s="9">
        <f t="shared" si="160"/>
        <v>41821.698599537034</v>
      </c>
      <c r="S3456">
        <f t="shared" si="161"/>
        <v>2014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 t="s">
        <v>8315</v>
      </c>
      <c r="P3457" s="9" t="s">
        <v>8316</v>
      </c>
      <c r="Q3457" s="9">
        <f t="shared" si="159"/>
        <v>17087.7503125</v>
      </c>
      <c r="R3457" s="9">
        <f t="shared" si="160"/>
        <v>42626.7503125</v>
      </c>
      <c r="S3457">
        <f t="shared" si="161"/>
        <v>2016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 t="s">
        <v>8315</v>
      </c>
      <c r="P3458" s="9" t="s">
        <v>8316</v>
      </c>
      <c r="Q3458" s="9">
        <f t="shared" si="159"/>
        <v>16283.290972222223</v>
      </c>
      <c r="R3458" s="9">
        <f t="shared" si="160"/>
        <v>41821.205636574072</v>
      </c>
      <c r="S3458">
        <f t="shared" si="161"/>
        <v>2014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 t="s">
        <v>8315</v>
      </c>
      <c r="P3459" s="9" t="s">
        <v>8316</v>
      </c>
      <c r="Q3459" s="9">
        <f t="shared" ref="Q3459:Q3522" si="162">(((I3459/60)/60)/24)</f>
        <v>16478.249305555557</v>
      </c>
      <c r="R3459" s="9">
        <f t="shared" ref="R3459:R3522" si="163">(((J3459/60)/60)/24)+DATE(1970,1,1)</f>
        <v>42016.706678240742</v>
      </c>
      <c r="S3459">
        <f t="shared" ref="S3459:S3522" si="164">YEAR(R3459)</f>
        <v>2015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 t="s">
        <v>8315</v>
      </c>
      <c r="P3460" s="9" t="s">
        <v>8316</v>
      </c>
      <c r="Q3460" s="9">
        <f t="shared" si="162"/>
        <v>16469.185416666667</v>
      </c>
      <c r="R3460" s="9">
        <f t="shared" si="163"/>
        <v>42011.202581018515</v>
      </c>
      <c r="S3460">
        <f t="shared" si="164"/>
        <v>2015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 t="s">
        <v>8315</v>
      </c>
      <c r="P3461" s="9" t="s">
        <v>8316</v>
      </c>
      <c r="Q3461" s="9">
        <f t="shared" si="162"/>
        <v>16941.479861111111</v>
      </c>
      <c r="R3461" s="9">
        <f t="shared" si="163"/>
        <v>42480.479861111111</v>
      </c>
      <c r="S3461">
        <f t="shared" si="164"/>
        <v>2016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 t="s">
        <v>8315</v>
      </c>
      <c r="P3462" s="9" t="s">
        <v>8316</v>
      </c>
      <c r="Q3462" s="9">
        <f t="shared" si="162"/>
        <v>16297.527222222221</v>
      </c>
      <c r="R3462" s="9">
        <f t="shared" si="163"/>
        <v>41852.527222222219</v>
      </c>
      <c r="S3462">
        <f t="shared" si="164"/>
        <v>2014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 t="s">
        <v>8315</v>
      </c>
      <c r="P3463" s="9" t="s">
        <v>8316</v>
      </c>
      <c r="Q3463" s="9">
        <f t="shared" si="162"/>
        <v>17103.125</v>
      </c>
      <c r="R3463" s="9">
        <f t="shared" si="163"/>
        <v>42643.632858796293</v>
      </c>
      <c r="S3463">
        <f t="shared" si="164"/>
        <v>2016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 t="s">
        <v>8315</v>
      </c>
      <c r="P3464" s="9" t="s">
        <v>8316</v>
      </c>
      <c r="Q3464" s="9">
        <f t="shared" si="162"/>
        <v>16626.75</v>
      </c>
      <c r="R3464" s="9">
        <f t="shared" si="163"/>
        <v>42179.898472222223</v>
      </c>
      <c r="S3464">
        <f t="shared" si="164"/>
        <v>2015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 t="s">
        <v>8315</v>
      </c>
      <c r="P3465" s="9" t="s">
        <v>8316</v>
      </c>
      <c r="Q3465" s="9">
        <f t="shared" si="162"/>
        <v>17085.165972222221</v>
      </c>
      <c r="R3465" s="9">
        <f t="shared" si="163"/>
        <v>42612.918807870374</v>
      </c>
      <c r="S3465">
        <f t="shared" si="164"/>
        <v>2016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 t="s">
        <v>8315</v>
      </c>
      <c r="P3466" s="9" t="s">
        <v>8316</v>
      </c>
      <c r="Q3466" s="9">
        <f t="shared" si="162"/>
        <v>17036.13005787037</v>
      </c>
      <c r="R3466" s="9">
        <f t="shared" si="163"/>
        <v>42575.130057870367</v>
      </c>
      <c r="S3466">
        <f t="shared" si="164"/>
        <v>2016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 t="s">
        <v>8315</v>
      </c>
      <c r="P3467" s="9" t="s">
        <v>8316</v>
      </c>
      <c r="Q3467" s="9">
        <f t="shared" si="162"/>
        <v>16656.666666666668</v>
      </c>
      <c r="R3467" s="9">
        <f t="shared" si="163"/>
        <v>42200.625833333332</v>
      </c>
      <c r="S3467">
        <f t="shared" si="164"/>
        <v>2015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 t="s">
        <v>8315</v>
      </c>
      <c r="P3468" s="9" t="s">
        <v>8316</v>
      </c>
      <c r="Q3468" s="9">
        <f t="shared" si="162"/>
        <v>16910.977430555555</v>
      </c>
      <c r="R3468" s="9">
        <f t="shared" si="163"/>
        <v>42420.019097222219</v>
      </c>
      <c r="S3468">
        <f t="shared" si="164"/>
        <v>2016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 t="s">
        <v>8315</v>
      </c>
      <c r="P3469" s="9" t="s">
        <v>8316</v>
      </c>
      <c r="Q3469" s="9">
        <f t="shared" si="162"/>
        <v>16514.63</v>
      </c>
      <c r="R3469" s="9">
        <f t="shared" si="163"/>
        <v>42053.671666666662</v>
      </c>
      <c r="S3469">
        <f t="shared" si="164"/>
        <v>2015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 t="s">
        <v>8315</v>
      </c>
      <c r="P3470" s="9" t="s">
        <v>8316</v>
      </c>
      <c r="Q3470" s="9">
        <f t="shared" si="162"/>
        <v>17065.125</v>
      </c>
      <c r="R3470" s="9">
        <f t="shared" si="163"/>
        <v>42605.765381944439</v>
      </c>
      <c r="S3470">
        <f t="shared" si="164"/>
        <v>2016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 t="s">
        <v>8315</v>
      </c>
      <c r="P3471" s="9" t="s">
        <v>8316</v>
      </c>
      <c r="Q3471" s="9">
        <f t="shared" si="162"/>
        <v>16919.641724537036</v>
      </c>
      <c r="R3471" s="9">
        <f t="shared" si="163"/>
        <v>42458.641724537039</v>
      </c>
      <c r="S3471">
        <f t="shared" si="164"/>
        <v>2016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 t="s">
        <v>8315</v>
      </c>
      <c r="P3472" s="9" t="s">
        <v>8316</v>
      </c>
      <c r="Q3472" s="9">
        <f t="shared" si="162"/>
        <v>16997.901388888891</v>
      </c>
      <c r="R3472" s="9">
        <f t="shared" si="163"/>
        <v>42529.022013888884</v>
      </c>
      <c r="S3472">
        <f t="shared" si="164"/>
        <v>2016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 t="s">
        <v>8315</v>
      </c>
      <c r="P3473" s="9" t="s">
        <v>8316</v>
      </c>
      <c r="Q3473" s="9">
        <f t="shared" si="162"/>
        <v>16313.833333333334</v>
      </c>
      <c r="R3473" s="9">
        <f t="shared" si="163"/>
        <v>41841.820486111108</v>
      </c>
      <c r="S3473">
        <f t="shared" si="164"/>
        <v>2014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 t="s">
        <v>8315</v>
      </c>
      <c r="P3474" s="9" t="s">
        <v>8316</v>
      </c>
      <c r="Q3474" s="9">
        <f t="shared" si="162"/>
        <v>16380.249305555555</v>
      </c>
      <c r="R3474" s="9">
        <f t="shared" si="163"/>
        <v>41928.170497685183</v>
      </c>
      <c r="S3474">
        <f t="shared" si="164"/>
        <v>2014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 t="s">
        <v>8315</v>
      </c>
      <c r="P3475" s="9" t="s">
        <v>8316</v>
      </c>
      <c r="Q3475" s="9">
        <f t="shared" si="162"/>
        <v>16514.852083333335</v>
      </c>
      <c r="R3475" s="9">
        <f t="shared" si="163"/>
        <v>42062.834444444445</v>
      </c>
      <c r="S3475">
        <f t="shared" si="164"/>
        <v>2015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 t="s">
        <v>8315</v>
      </c>
      <c r="P3476" s="9" t="s">
        <v>8316</v>
      </c>
      <c r="Q3476" s="9">
        <f t="shared" si="162"/>
        <v>17002.501516203705</v>
      </c>
      <c r="R3476" s="9">
        <f t="shared" si="163"/>
        <v>42541.501516203702</v>
      </c>
      <c r="S3476">
        <f t="shared" si="164"/>
        <v>2016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 t="s">
        <v>8315</v>
      </c>
      <c r="P3477" s="9" t="s">
        <v>8316</v>
      </c>
      <c r="Q3477" s="9">
        <f t="shared" si="162"/>
        <v>16377</v>
      </c>
      <c r="R3477" s="9">
        <f t="shared" si="163"/>
        <v>41918.880833333329</v>
      </c>
      <c r="S3477">
        <f t="shared" si="164"/>
        <v>2014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 t="s">
        <v>8315</v>
      </c>
      <c r="P3478" s="9" t="s">
        <v>8316</v>
      </c>
      <c r="Q3478" s="9">
        <f t="shared" si="162"/>
        <v>16370.125</v>
      </c>
      <c r="R3478" s="9">
        <f t="shared" si="163"/>
        <v>41921.279976851853</v>
      </c>
      <c r="S3478">
        <f t="shared" si="164"/>
        <v>2014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 t="s">
        <v>8315</v>
      </c>
      <c r="P3479" s="9" t="s">
        <v>8316</v>
      </c>
      <c r="Q3479" s="9">
        <f t="shared" si="162"/>
        <v>16572.125</v>
      </c>
      <c r="R3479" s="9">
        <f t="shared" si="163"/>
        <v>42128.736608796295</v>
      </c>
      <c r="S3479">
        <f t="shared" si="164"/>
        <v>2015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 t="s">
        <v>8315</v>
      </c>
      <c r="P3480" s="9" t="s">
        <v>8316</v>
      </c>
      <c r="Q3480" s="9">
        <f t="shared" si="162"/>
        <v>16510.875</v>
      </c>
      <c r="R3480" s="9">
        <f t="shared" si="163"/>
        <v>42053.916921296302</v>
      </c>
      <c r="S3480">
        <f t="shared" si="164"/>
        <v>2015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 t="s">
        <v>8315</v>
      </c>
      <c r="P3481" s="9" t="s">
        <v>8316</v>
      </c>
      <c r="Q3481" s="9">
        <f t="shared" si="162"/>
        <v>16242.85509259259</v>
      </c>
      <c r="R3481" s="9">
        <f t="shared" si="163"/>
        <v>41781.855092592588</v>
      </c>
      <c r="S3481">
        <f t="shared" si="164"/>
        <v>2014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 t="s">
        <v>8315</v>
      </c>
      <c r="P3482" s="9" t="s">
        <v>8316</v>
      </c>
      <c r="Q3482" s="9">
        <f t="shared" si="162"/>
        <v>16626.875</v>
      </c>
      <c r="R3482" s="9">
        <f t="shared" si="163"/>
        <v>42171.317442129628</v>
      </c>
      <c r="S3482">
        <f t="shared" si="164"/>
        <v>2015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 t="s">
        <v>8315</v>
      </c>
      <c r="P3483" s="9" t="s">
        <v>8316</v>
      </c>
      <c r="Q3483" s="9">
        <f t="shared" si="162"/>
        <v>16437.247546296294</v>
      </c>
      <c r="R3483" s="9">
        <f t="shared" si="163"/>
        <v>41989.24754629629</v>
      </c>
      <c r="S3483">
        <f t="shared" si="164"/>
        <v>2014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 t="s">
        <v>8315</v>
      </c>
      <c r="P3484" s="9" t="s">
        <v>8316</v>
      </c>
      <c r="Q3484" s="9">
        <f t="shared" si="162"/>
        <v>16257.771597222223</v>
      </c>
      <c r="R3484" s="9">
        <f t="shared" si="163"/>
        <v>41796.771597222221</v>
      </c>
      <c r="S3484">
        <f t="shared" si="164"/>
        <v>2014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 t="s">
        <v>8315</v>
      </c>
      <c r="P3485" s="9" t="s">
        <v>8316</v>
      </c>
      <c r="Q3485" s="9">
        <f t="shared" si="162"/>
        <v>16254.668761574074</v>
      </c>
      <c r="R3485" s="9">
        <f t="shared" si="163"/>
        <v>41793.668761574074</v>
      </c>
      <c r="S3485">
        <f t="shared" si="164"/>
        <v>2014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 t="s">
        <v>8315</v>
      </c>
      <c r="P3486" s="9" t="s">
        <v>8316</v>
      </c>
      <c r="Q3486" s="9">
        <f t="shared" si="162"/>
        <v>16967.760405092591</v>
      </c>
      <c r="R3486" s="9">
        <f t="shared" si="163"/>
        <v>42506.760405092587</v>
      </c>
      <c r="S3486">
        <f t="shared" si="164"/>
        <v>2016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 t="s">
        <v>8315</v>
      </c>
      <c r="P3487" s="9" t="s">
        <v>8316</v>
      </c>
      <c r="Q3487" s="9">
        <f t="shared" si="162"/>
        <v>16833.693055555555</v>
      </c>
      <c r="R3487" s="9">
        <f t="shared" si="163"/>
        <v>42372.693055555559</v>
      </c>
      <c r="S3487">
        <f t="shared" si="164"/>
        <v>2016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 t="s">
        <v>8315</v>
      </c>
      <c r="P3488" s="9" t="s">
        <v>8316</v>
      </c>
      <c r="Q3488" s="9">
        <f t="shared" si="162"/>
        <v>16589.290972222221</v>
      </c>
      <c r="R3488" s="9">
        <f t="shared" si="163"/>
        <v>42126.87501157407</v>
      </c>
      <c r="S3488">
        <f t="shared" si="164"/>
        <v>2015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 t="s">
        <v>8315</v>
      </c>
      <c r="P3489" s="9" t="s">
        <v>8316</v>
      </c>
      <c r="Q3489" s="9">
        <f t="shared" si="162"/>
        <v>16610.940416666668</v>
      </c>
      <c r="R3489" s="9">
        <f t="shared" si="163"/>
        <v>42149.940416666665</v>
      </c>
      <c r="S3489">
        <f t="shared" si="164"/>
        <v>2015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 t="s">
        <v>8315</v>
      </c>
      <c r="P3490" s="9" t="s">
        <v>8316</v>
      </c>
      <c r="Q3490" s="9">
        <f t="shared" si="162"/>
        <v>16542.666666666668</v>
      </c>
      <c r="R3490" s="9">
        <f t="shared" si="163"/>
        <v>42087.768055555556</v>
      </c>
      <c r="S3490">
        <f t="shared" si="164"/>
        <v>2015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 t="s">
        <v>8315</v>
      </c>
      <c r="P3491" s="9" t="s">
        <v>8316</v>
      </c>
      <c r="Q3491" s="9">
        <f t="shared" si="162"/>
        <v>16214.875</v>
      </c>
      <c r="R3491" s="9">
        <f t="shared" si="163"/>
        <v>41753.635775462964</v>
      </c>
      <c r="S3491">
        <f t="shared" si="164"/>
        <v>2014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 t="s">
        <v>8315</v>
      </c>
      <c r="P3492" s="9" t="s">
        <v>8316</v>
      </c>
      <c r="Q3492" s="9">
        <f t="shared" si="162"/>
        <v>16904.802361111109</v>
      </c>
      <c r="R3492" s="9">
        <f t="shared" si="163"/>
        <v>42443.802361111113</v>
      </c>
      <c r="S3492">
        <f t="shared" si="164"/>
        <v>2016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 t="s">
        <v>8315</v>
      </c>
      <c r="P3493" s="9" t="s">
        <v>8316</v>
      </c>
      <c r="Q3493" s="9">
        <f t="shared" si="162"/>
        <v>16573.249814814815</v>
      </c>
      <c r="R3493" s="9">
        <f t="shared" si="163"/>
        <v>42121.249814814815</v>
      </c>
      <c r="S3493">
        <f t="shared" si="164"/>
        <v>2015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 t="s">
        <v>8315</v>
      </c>
      <c r="P3494" s="9" t="s">
        <v>8316</v>
      </c>
      <c r="Q3494" s="9">
        <f t="shared" si="162"/>
        <v>16734.009224537036</v>
      </c>
      <c r="R3494" s="9">
        <f t="shared" si="163"/>
        <v>42268.009224537032</v>
      </c>
      <c r="S3494">
        <f t="shared" si="164"/>
        <v>2015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 t="s">
        <v>8315</v>
      </c>
      <c r="P3495" s="9" t="s">
        <v>8316</v>
      </c>
      <c r="Q3495" s="9">
        <f t="shared" si="162"/>
        <v>16299.215972222222</v>
      </c>
      <c r="R3495" s="9">
        <f t="shared" si="163"/>
        <v>41848.866157407407</v>
      </c>
      <c r="S3495">
        <f t="shared" si="164"/>
        <v>2014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 t="s">
        <v>8315</v>
      </c>
      <c r="P3496" s="9" t="s">
        <v>8316</v>
      </c>
      <c r="Q3496" s="9">
        <f t="shared" si="162"/>
        <v>17131.25</v>
      </c>
      <c r="R3496" s="9">
        <f t="shared" si="163"/>
        <v>42689.214988425927</v>
      </c>
      <c r="S3496">
        <f t="shared" si="164"/>
        <v>2016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 t="s">
        <v>8315</v>
      </c>
      <c r="P3497" s="9" t="s">
        <v>8316</v>
      </c>
      <c r="Q3497" s="9">
        <f t="shared" si="162"/>
        <v>16375.720833333333</v>
      </c>
      <c r="R3497" s="9">
        <f t="shared" si="163"/>
        <v>41915.762835648151</v>
      </c>
      <c r="S3497">
        <f t="shared" si="164"/>
        <v>2014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 t="s">
        <v>8315</v>
      </c>
      <c r="P3498" s="9" t="s">
        <v>8316</v>
      </c>
      <c r="Q3498" s="9">
        <f t="shared" si="162"/>
        <v>17055.846828703703</v>
      </c>
      <c r="R3498" s="9">
        <f t="shared" si="163"/>
        <v>42584.846828703703</v>
      </c>
      <c r="S3498">
        <f t="shared" si="164"/>
        <v>2016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 t="s">
        <v>8315</v>
      </c>
      <c r="P3499" s="9" t="s">
        <v>8316</v>
      </c>
      <c r="Q3499" s="9">
        <f t="shared" si="162"/>
        <v>16954.916666666668</v>
      </c>
      <c r="R3499" s="9">
        <f t="shared" si="163"/>
        <v>42511.741944444439</v>
      </c>
      <c r="S3499">
        <f t="shared" si="164"/>
        <v>2016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 t="s">
        <v>8315</v>
      </c>
      <c r="P3500" s="9" t="s">
        <v>8316</v>
      </c>
      <c r="Q3500" s="9">
        <f t="shared" si="162"/>
        <v>16949.905555555557</v>
      </c>
      <c r="R3500" s="9">
        <f t="shared" si="163"/>
        <v>42459.15861111111</v>
      </c>
      <c r="S3500">
        <f t="shared" si="164"/>
        <v>2016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 t="s">
        <v>8315</v>
      </c>
      <c r="P3501" s="9" t="s">
        <v>8316</v>
      </c>
      <c r="Q3501" s="9">
        <f t="shared" si="162"/>
        <v>16617.290972222221</v>
      </c>
      <c r="R3501" s="9">
        <f t="shared" si="163"/>
        <v>42132.036168981482</v>
      </c>
      <c r="S3501">
        <f t="shared" si="164"/>
        <v>2015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 t="s">
        <v>8315</v>
      </c>
      <c r="P3502" s="9" t="s">
        <v>8316</v>
      </c>
      <c r="Q3502" s="9">
        <f t="shared" si="162"/>
        <v>16867.207638888889</v>
      </c>
      <c r="R3502" s="9">
        <f t="shared" si="163"/>
        <v>42419.91942129629</v>
      </c>
      <c r="S3502">
        <f t="shared" si="164"/>
        <v>2016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 t="s">
        <v>8315</v>
      </c>
      <c r="P3503" s="9" t="s">
        <v>8316</v>
      </c>
      <c r="Q3503" s="9">
        <f t="shared" si="162"/>
        <v>16689.763831018518</v>
      </c>
      <c r="R3503" s="9">
        <f t="shared" si="163"/>
        <v>42233.763831018514</v>
      </c>
      <c r="S3503">
        <f t="shared" si="164"/>
        <v>2015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 t="s">
        <v>8315</v>
      </c>
      <c r="P3504" s="9" t="s">
        <v>8316</v>
      </c>
      <c r="Q3504" s="9">
        <f t="shared" si="162"/>
        <v>16876.165972222221</v>
      </c>
      <c r="R3504" s="9">
        <f t="shared" si="163"/>
        <v>42430.839398148149</v>
      </c>
      <c r="S3504">
        <f t="shared" si="164"/>
        <v>2016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 t="s">
        <v>8315</v>
      </c>
      <c r="P3505" s="9" t="s">
        <v>8316</v>
      </c>
      <c r="Q3505" s="9">
        <f t="shared" si="162"/>
        <v>17006.478333333336</v>
      </c>
      <c r="R3505" s="9">
        <f t="shared" si="163"/>
        <v>42545.478333333333</v>
      </c>
      <c r="S3505">
        <f t="shared" si="164"/>
        <v>2016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 t="s">
        <v>8315</v>
      </c>
      <c r="P3506" s="9" t="s">
        <v>8316</v>
      </c>
      <c r="Q3506" s="9">
        <f t="shared" si="162"/>
        <v>16758.790405092594</v>
      </c>
      <c r="R3506" s="9">
        <f t="shared" si="163"/>
        <v>42297.748738425929</v>
      </c>
      <c r="S3506">
        <f t="shared" si="164"/>
        <v>2015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 t="s">
        <v>8315</v>
      </c>
      <c r="P3507" s="9" t="s">
        <v>8316</v>
      </c>
      <c r="Q3507" s="9">
        <f t="shared" si="162"/>
        <v>16203.166666666666</v>
      </c>
      <c r="R3507" s="9">
        <f t="shared" si="163"/>
        <v>41760.935706018521</v>
      </c>
      <c r="S3507">
        <f t="shared" si="164"/>
        <v>2014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 t="s">
        <v>8315</v>
      </c>
      <c r="P3508" s="9" t="s">
        <v>8316</v>
      </c>
      <c r="Q3508" s="9">
        <f t="shared" si="162"/>
        <v>16305.734259259259</v>
      </c>
      <c r="R3508" s="9">
        <f t="shared" si="163"/>
        <v>41829.734259259261</v>
      </c>
      <c r="S3508">
        <f t="shared" si="164"/>
        <v>2014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 t="s">
        <v>8315</v>
      </c>
      <c r="P3509" s="9" t="s">
        <v>8316</v>
      </c>
      <c r="Q3509" s="9">
        <f t="shared" si="162"/>
        <v>16952.922881944443</v>
      </c>
      <c r="R3509" s="9">
        <f t="shared" si="163"/>
        <v>42491.92288194444</v>
      </c>
      <c r="S3509">
        <f t="shared" si="164"/>
        <v>2016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 t="s">
        <v>8315</v>
      </c>
      <c r="P3510" s="9" t="s">
        <v>8316</v>
      </c>
      <c r="Q3510" s="9">
        <f t="shared" si="162"/>
        <v>16931.875</v>
      </c>
      <c r="R3510" s="9">
        <f t="shared" si="163"/>
        <v>42477.729780092588</v>
      </c>
      <c r="S3510">
        <f t="shared" si="164"/>
        <v>2016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 t="s">
        <v>8315</v>
      </c>
      <c r="P3511" s="9" t="s">
        <v>8316</v>
      </c>
      <c r="Q3511" s="9">
        <f t="shared" si="162"/>
        <v>16395.204861111113</v>
      </c>
      <c r="R3511" s="9">
        <f t="shared" si="163"/>
        <v>41950.859560185185</v>
      </c>
      <c r="S3511">
        <f t="shared" si="164"/>
        <v>2014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 t="s">
        <v>8315</v>
      </c>
      <c r="P3512" s="9" t="s">
        <v>8316</v>
      </c>
      <c r="Q3512" s="9">
        <f t="shared" si="162"/>
        <v>16253.620902777779</v>
      </c>
      <c r="R3512" s="9">
        <f t="shared" si="163"/>
        <v>41802.62090277778</v>
      </c>
      <c r="S3512">
        <f t="shared" si="164"/>
        <v>2014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 t="s">
        <v>8315</v>
      </c>
      <c r="P3513" s="9" t="s">
        <v>8316</v>
      </c>
      <c r="Q3513" s="9">
        <f t="shared" si="162"/>
        <v>16381.770833333334</v>
      </c>
      <c r="R3513" s="9">
        <f t="shared" si="163"/>
        <v>41927.873784722222</v>
      </c>
      <c r="S3513">
        <f t="shared" si="164"/>
        <v>2014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 t="s">
        <v>8315</v>
      </c>
      <c r="P3514" s="9" t="s">
        <v>8316</v>
      </c>
      <c r="Q3514" s="9">
        <f t="shared" si="162"/>
        <v>16548.495277777776</v>
      </c>
      <c r="R3514" s="9">
        <f t="shared" si="163"/>
        <v>42057.536944444444</v>
      </c>
      <c r="S3514">
        <f t="shared" si="164"/>
        <v>2015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 t="s">
        <v>8315</v>
      </c>
      <c r="P3515" s="9" t="s">
        <v>8316</v>
      </c>
      <c r="Q3515" s="9">
        <f t="shared" si="162"/>
        <v>16225.207638888889</v>
      </c>
      <c r="R3515" s="9">
        <f t="shared" si="163"/>
        <v>41781.096203703702</v>
      </c>
      <c r="S3515">
        <f t="shared" si="164"/>
        <v>2014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 t="s">
        <v>8315</v>
      </c>
      <c r="P3516" s="9" t="s">
        <v>8316</v>
      </c>
      <c r="Q3516" s="9">
        <f t="shared" si="162"/>
        <v>16468.207638888889</v>
      </c>
      <c r="R3516" s="9">
        <f t="shared" si="163"/>
        <v>42020.846666666665</v>
      </c>
      <c r="S3516">
        <f t="shared" si="164"/>
        <v>2015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 t="s">
        <v>8315</v>
      </c>
      <c r="P3517" s="9" t="s">
        <v>8316</v>
      </c>
      <c r="Q3517" s="9">
        <f t="shared" si="162"/>
        <v>16586.772812500003</v>
      </c>
      <c r="R3517" s="9">
        <f t="shared" si="163"/>
        <v>42125.772812499999</v>
      </c>
      <c r="S3517">
        <f t="shared" si="164"/>
        <v>2015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 t="s">
        <v>8315</v>
      </c>
      <c r="P3518" s="9" t="s">
        <v>8316</v>
      </c>
      <c r="Q3518" s="9">
        <f t="shared" si="162"/>
        <v>16321.125</v>
      </c>
      <c r="R3518" s="9">
        <f t="shared" si="163"/>
        <v>41856.010069444441</v>
      </c>
      <c r="S3518">
        <f t="shared" si="164"/>
        <v>2014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 t="s">
        <v>8315</v>
      </c>
      <c r="P3519" s="9" t="s">
        <v>8316</v>
      </c>
      <c r="Q3519" s="9">
        <f t="shared" si="162"/>
        <v>16255.458333333334</v>
      </c>
      <c r="R3519" s="9">
        <f t="shared" si="163"/>
        <v>41794.817523148151</v>
      </c>
      <c r="S3519">
        <f t="shared" si="164"/>
        <v>2014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 t="s">
        <v>8315</v>
      </c>
      <c r="P3520" s="9" t="s">
        <v>8316</v>
      </c>
      <c r="Q3520" s="9">
        <f t="shared" si="162"/>
        <v>16345.597916666666</v>
      </c>
      <c r="R3520" s="9">
        <f t="shared" si="163"/>
        <v>41893.783553240741</v>
      </c>
      <c r="S3520">
        <f t="shared" si="164"/>
        <v>2014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 t="s">
        <v>8315</v>
      </c>
      <c r="P3521" s="9" t="s">
        <v>8316</v>
      </c>
      <c r="Q3521" s="9">
        <f t="shared" si="162"/>
        <v>16498.598958333332</v>
      </c>
      <c r="R3521" s="9">
        <f t="shared" si="163"/>
        <v>42037.598958333328</v>
      </c>
      <c r="S3521">
        <f t="shared" si="164"/>
        <v>2015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 t="s">
        <v>8315</v>
      </c>
      <c r="P3522" s="9" t="s">
        <v>8316</v>
      </c>
      <c r="Q3522" s="9">
        <f t="shared" si="162"/>
        <v>16684.574305555554</v>
      </c>
      <c r="R3522" s="9">
        <f t="shared" si="163"/>
        <v>42227.824212962965</v>
      </c>
      <c r="S3522">
        <f t="shared" si="164"/>
        <v>2015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 t="s">
        <v>8315</v>
      </c>
      <c r="P3523" s="9" t="s">
        <v>8316</v>
      </c>
      <c r="Q3523" s="9">
        <f t="shared" ref="Q3523:Q3586" si="165">(((I3523/60)/60)/24)</f>
        <v>16342.361342592592</v>
      </c>
      <c r="R3523" s="9">
        <f t="shared" ref="R3523:R3586" si="166">(((J3523/60)/60)/24)+DATE(1970,1,1)</f>
        <v>41881.361342592594</v>
      </c>
      <c r="S3523">
        <f t="shared" ref="S3523:S3586" si="167">YEAR(R3523)</f>
        <v>2014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 t="s">
        <v>8315</v>
      </c>
      <c r="P3524" s="9" t="s">
        <v>8316</v>
      </c>
      <c r="Q3524" s="9">
        <f t="shared" si="165"/>
        <v>16693.420833333334</v>
      </c>
      <c r="R3524" s="9">
        <f t="shared" si="166"/>
        <v>42234.789884259255</v>
      </c>
      <c r="S3524">
        <f t="shared" si="167"/>
        <v>2015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 t="s">
        <v>8315</v>
      </c>
      <c r="P3525" s="9" t="s">
        <v>8316</v>
      </c>
      <c r="Q3525" s="9">
        <f t="shared" si="165"/>
        <v>17069.958333333332</v>
      </c>
      <c r="R3525" s="9">
        <f t="shared" si="166"/>
        <v>42581.397546296299</v>
      </c>
      <c r="S3525">
        <f t="shared" si="167"/>
        <v>2016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 t="s">
        <v>8315</v>
      </c>
      <c r="P3526" s="9" t="s">
        <v>8316</v>
      </c>
      <c r="Q3526" s="9">
        <f t="shared" si="165"/>
        <v>16326.166666666666</v>
      </c>
      <c r="R3526" s="9">
        <f t="shared" si="166"/>
        <v>41880.76357638889</v>
      </c>
      <c r="S3526">
        <f t="shared" si="167"/>
        <v>2014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 t="s">
        <v>8315</v>
      </c>
      <c r="P3527" s="9" t="s">
        <v>8316</v>
      </c>
      <c r="Q3527" s="9">
        <f t="shared" si="165"/>
        <v>16656.666666666668</v>
      </c>
      <c r="R3527" s="9">
        <f t="shared" si="166"/>
        <v>42214.6956712963</v>
      </c>
      <c r="S3527">
        <f t="shared" si="167"/>
        <v>2015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 t="s">
        <v>8315</v>
      </c>
      <c r="P3528" s="9" t="s">
        <v>8316</v>
      </c>
      <c r="Q3528" s="9">
        <f t="shared" si="165"/>
        <v>16919.249305555557</v>
      </c>
      <c r="R3528" s="9">
        <f t="shared" si="166"/>
        <v>42460.335312499999</v>
      </c>
      <c r="S3528">
        <f t="shared" si="167"/>
        <v>2016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 t="s">
        <v>8315</v>
      </c>
      <c r="P3529" s="9" t="s">
        <v>8316</v>
      </c>
      <c r="Q3529" s="9">
        <f t="shared" si="165"/>
        <v>16627.165972222221</v>
      </c>
      <c r="R3529" s="9">
        <f t="shared" si="166"/>
        <v>42167.023206018523</v>
      </c>
      <c r="S3529">
        <f t="shared" si="167"/>
        <v>2015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 t="s">
        <v>8315</v>
      </c>
      <c r="P3530" s="9" t="s">
        <v>8316</v>
      </c>
      <c r="Q3530" s="9">
        <f t="shared" si="165"/>
        <v>17184.50136574074</v>
      </c>
      <c r="R3530" s="9">
        <f t="shared" si="166"/>
        <v>42733.50136574074</v>
      </c>
      <c r="S3530">
        <f t="shared" si="167"/>
        <v>2016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 t="s">
        <v>8315</v>
      </c>
      <c r="P3531" s="9" t="s">
        <v>8316</v>
      </c>
      <c r="Q3531" s="9">
        <f t="shared" si="165"/>
        <v>16629.041666666668</v>
      </c>
      <c r="R3531" s="9">
        <f t="shared" si="166"/>
        <v>42177.761782407411</v>
      </c>
      <c r="S3531">
        <f t="shared" si="167"/>
        <v>2015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 t="s">
        <v>8315</v>
      </c>
      <c r="P3532" s="9" t="s">
        <v>8316</v>
      </c>
      <c r="Q3532" s="9">
        <f t="shared" si="165"/>
        <v>16901.833333333332</v>
      </c>
      <c r="R3532" s="9">
        <f t="shared" si="166"/>
        <v>42442.623344907406</v>
      </c>
      <c r="S3532">
        <f t="shared" si="167"/>
        <v>2016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 t="s">
        <v>8315</v>
      </c>
      <c r="P3533" s="9" t="s">
        <v>8316</v>
      </c>
      <c r="Q3533" s="9">
        <f t="shared" si="165"/>
        <v>16982.654328703702</v>
      </c>
      <c r="R3533" s="9">
        <f t="shared" si="166"/>
        <v>42521.654328703706</v>
      </c>
      <c r="S3533">
        <f t="shared" si="167"/>
        <v>2016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 t="s">
        <v>8315</v>
      </c>
      <c r="P3534" s="9" t="s">
        <v>8316</v>
      </c>
      <c r="Q3534" s="9">
        <f t="shared" si="165"/>
        <v>16331.165972222223</v>
      </c>
      <c r="R3534" s="9">
        <f t="shared" si="166"/>
        <v>41884.599849537037</v>
      </c>
      <c r="S3534">
        <f t="shared" si="167"/>
        <v>2014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 t="s">
        <v>8315</v>
      </c>
      <c r="P3535" s="9" t="s">
        <v>8316</v>
      </c>
      <c r="Q3535" s="9">
        <f t="shared" si="165"/>
        <v>16750.802858796294</v>
      </c>
      <c r="R3535" s="9">
        <f t="shared" si="166"/>
        <v>42289.761192129634</v>
      </c>
      <c r="S3535">
        <f t="shared" si="167"/>
        <v>2015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 t="s">
        <v>8315</v>
      </c>
      <c r="P3536" s="9" t="s">
        <v>8316</v>
      </c>
      <c r="Q3536" s="9">
        <f t="shared" si="165"/>
        <v>16709.625266203704</v>
      </c>
      <c r="R3536" s="9">
        <f t="shared" si="166"/>
        <v>42243.6252662037</v>
      </c>
      <c r="S3536">
        <f t="shared" si="167"/>
        <v>2015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 t="s">
        <v>8315</v>
      </c>
      <c r="P3537" s="9" t="s">
        <v>8316</v>
      </c>
      <c r="Q3537" s="9">
        <f t="shared" si="165"/>
        <v>16710.75</v>
      </c>
      <c r="R3537" s="9">
        <f t="shared" si="166"/>
        <v>42248.640162037031</v>
      </c>
      <c r="S3537">
        <f t="shared" si="167"/>
        <v>2015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 t="s">
        <v>8315</v>
      </c>
      <c r="P3538" s="9" t="s">
        <v>8316</v>
      </c>
      <c r="Q3538" s="9">
        <f t="shared" si="165"/>
        <v>16789.499305555557</v>
      </c>
      <c r="R3538" s="9">
        <f t="shared" si="166"/>
        <v>42328.727141203708</v>
      </c>
      <c r="S3538">
        <f t="shared" si="167"/>
        <v>2015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 t="s">
        <v>8315</v>
      </c>
      <c r="P3539" s="9" t="s">
        <v>8316</v>
      </c>
      <c r="Q3539" s="9">
        <f t="shared" si="165"/>
        <v>16391.332638888889</v>
      </c>
      <c r="R3539" s="9">
        <f t="shared" si="166"/>
        <v>41923.354351851849</v>
      </c>
      <c r="S3539">
        <f t="shared" si="167"/>
        <v>2014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 t="s">
        <v>8315</v>
      </c>
      <c r="P3540" s="9" t="s">
        <v>8316</v>
      </c>
      <c r="Q3540" s="9">
        <f t="shared" si="165"/>
        <v>17030.420601851853</v>
      </c>
      <c r="R3540" s="9">
        <f t="shared" si="166"/>
        <v>42571.420601851853</v>
      </c>
      <c r="S3540">
        <f t="shared" si="167"/>
        <v>2016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 t="s">
        <v>8315</v>
      </c>
      <c r="P3541" s="9" t="s">
        <v>8316</v>
      </c>
      <c r="Q3541" s="9">
        <f t="shared" si="165"/>
        <v>17052.756041666664</v>
      </c>
      <c r="R3541" s="9">
        <f t="shared" si="166"/>
        <v>42600.756041666667</v>
      </c>
      <c r="S3541">
        <f t="shared" si="167"/>
        <v>2016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 t="s">
        <v>8315</v>
      </c>
      <c r="P3542" s="9" t="s">
        <v>8316</v>
      </c>
      <c r="Q3542" s="9">
        <f t="shared" si="165"/>
        <v>16978.003368055557</v>
      </c>
      <c r="R3542" s="9">
        <f t="shared" si="166"/>
        <v>42517.003368055557</v>
      </c>
      <c r="S3542">
        <f t="shared" si="167"/>
        <v>2016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 t="s">
        <v>8315</v>
      </c>
      <c r="P3543" s="9" t="s">
        <v>8316</v>
      </c>
      <c r="Q3543" s="9">
        <f t="shared" si="165"/>
        <v>16678.730034722223</v>
      </c>
      <c r="R3543" s="9">
        <f t="shared" si="166"/>
        <v>42222.730034722219</v>
      </c>
      <c r="S3543">
        <f t="shared" si="167"/>
        <v>2015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 t="s">
        <v>8315</v>
      </c>
      <c r="P3544" s="9" t="s">
        <v>8316</v>
      </c>
      <c r="Q3544" s="9">
        <f t="shared" si="165"/>
        <v>16320.599791666666</v>
      </c>
      <c r="R3544" s="9">
        <f t="shared" si="166"/>
        <v>41829.599791666667</v>
      </c>
      <c r="S3544">
        <f t="shared" si="167"/>
        <v>2014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 t="s">
        <v>8315</v>
      </c>
      <c r="P3545" s="9" t="s">
        <v>8316</v>
      </c>
      <c r="Q3545" s="9">
        <f t="shared" si="165"/>
        <v>16611.755312500001</v>
      </c>
      <c r="R3545" s="9">
        <f t="shared" si="166"/>
        <v>42150.755312499998</v>
      </c>
      <c r="S3545">
        <f t="shared" si="167"/>
        <v>2015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 t="s">
        <v>8315</v>
      </c>
      <c r="P3546" s="9" t="s">
        <v>8316</v>
      </c>
      <c r="Q3546" s="9">
        <f t="shared" si="165"/>
        <v>16501.831678240742</v>
      </c>
      <c r="R3546" s="9">
        <f t="shared" si="166"/>
        <v>42040.831678240742</v>
      </c>
      <c r="S3546">
        <f t="shared" si="167"/>
        <v>2015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 t="s">
        <v>8315</v>
      </c>
      <c r="P3547" s="9" t="s">
        <v>8316</v>
      </c>
      <c r="Q3547" s="9">
        <f t="shared" si="165"/>
        <v>16536.807395833333</v>
      </c>
      <c r="R3547" s="9">
        <f t="shared" si="166"/>
        <v>42075.807395833333</v>
      </c>
      <c r="S3547">
        <f t="shared" si="167"/>
        <v>2015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 t="s">
        <v>8315</v>
      </c>
      <c r="P3548" s="9" t="s">
        <v>8316</v>
      </c>
      <c r="Q3548" s="9">
        <f t="shared" si="165"/>
        <v>16526.165972222221</v>
      </c>
      <c r="R3548" s="9">
        <f t="shared" si="166"/>
        <v>42073.660694444443</v>
      </c>
      <c r="S3548">
        <f t="shared" si="167"/>
        <v>2015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 t="s">
        <v>8315</v>
      </c>
      <c r="P3549" s="9" t="s">
        <v>8316</v>
      </c>
      <c r="Q3549" s="9">
        <f t="shared" si="165"/>
        <v>16935.165972222221</v>
      </c>
      <c r="R3549" s="9">
        <f t="shared" si="166"/>
        <v>42480.078715277778</v>
      </c>
      <c r="S3549">
        <f t="shared" si="167"/>
        <v>2016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 t="s">
        <v>8315</v>
      </c>
      <c r="P3550" s="9" t="s">
        <v>8316</v>
      </c>
      <c r="Q3550" s="9">
        <f t="shared" si="165"/>
        <v>16865.041666666668</v>
      </c>
      <c r="R3550" s="9">
        <f t="shared" si="166"/>
        <v>42411.942291666666</v>
      </c>
      <c r="S3550">
        <f t="shared" si="167"/>
        <v>2016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 t="s">
        <v>8315</v>
      </c>
      <c r="P3551" s="9" t="s">
        <v>8316</v>
      </c>
      <c r="Q3551" s="9">
        <f t="shared" si="165"/>
        <v>16682.394363425927</v>
      </c>
      <c r="R3551" s="9">
        <f t="shared" si="166"/>
        <v>42223.394363425927</v>
      </c>
      <c r="S3551">
        <f t="shared" si="167"/>
        <v>2015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 t="s">
        <v>8315</v>
      </c>
      <c r="P3552" s="9" t="s">
        <v>8316</v>
      </c>
      <c r="Q3552" s="9">
        <f t="shared" si="165"/>
        <v>16923.893495370368</v>
      </c>
      <c r="R3552" s="9">
        <f t="shared" si="166"/>
        <v>42462.893495370372</v>
      </c>
      <c r="S3552">
        <f t="shared" si="167"/>
        <v>2016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 t="s">
        <v>8315</v>
      </c>
      <c r="P3553" s="9" t="s">
        <v>8316</v>
      </c>
      <c r="Q3553" s="9">
        <f t="shared" si="165"/>
        <v>16212.921527777777</v>
      </c>
      <c r="R3553" s="9">
        <f t="shared" si="166"/>
        <v>41753.515856481477</v>
      </c>
      <c r="S3553">
        <f t="shared" si="167"/>
        <v>2014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 t="s">
        <v>8315</v>
      </c>
      <c r="P3554" s="9" t="s">
        <v>8316</v>
      </c>
      <c r="Q3554" s="9">
        <f t="shared" si="165"/>
        <v>16249.587083333332</v>
      </c>
      <c r="R3554" s="9">
        <f t="shared" si="166"/>
        <v>41788.587083333332</v>
      </c>
      <c r="S3554">
        <f t="shared" si="167"/>
        <v>2014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 t="s">
        <v>8315</v>
      </c>
      <c r="P3555" s="9" t="s">
        <v>8316</v>
      </c>
      <c r="Q3555" s="9">
        <f t="shared" si="165"/>
        <v>16659</v>
      </c>
      <c r="R3555" s="9">
        <f t="shared" si="166"/>
        <v>42196.028703703705</v>
      </c>
      <c r="S3555">
        <f t="shared" si="167"/>
        <v>2015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 t="s">
        <v>8315</v>
      </c>
      <c r="P3556" s="9" t="s">
        <v>8316</v>
      </c>
      <c r="Q3556" s="9">
        <f t="shared" si="165"/>
        <v>16477.708333333332</v>
      </c>
      <c r="R3556" s="9">
        <f t="shared" si="166"/>
        <v>42016.050451388888</v>
      </c>
      <c r="S3556">
        <f t="shared" si="167"/>
        <v>2015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 t="s">
        <v>8315</v>
      </c>
      <c r="P3557" s="9" t="s">
        <v>8316</v>
      </c>
      <c r="Q3557" s="9">
        <f t="shared" si="165"/>
        <v>17122.483726851849</v>
      </c>
      <c r="R3557" s="9">
        <f t="shared" si="166"/>
        <v>42661.442060185189</v>
      </c>
      <c r="S3557">
        <f t="shared" si="167"/>
        <v>2016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 t="s">
        <v>8315</v>
      </c>
      <c r="P3558" s="9" t="s">
        <v>8316</v>
      </c>
      <c r="Q3558" s="9">
        <f t="shared" si="165"/>
        <v>16299.649583333332</v>
      </c>
      <c r="R3558" s="9">
        <f t="shared" si="166"/>
        <v>41808.649583333332</v>
      </c>
      <c r="S3558">
        <f t="shared" si="167"/>
        <v>2014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 t="s">
        <v>8315</v>
      </c>
      <c r="P3559" s="9" t="s">
        <v>8316</v>
      </c>
      <c r="Q3559" s="9">
        <f t="shared" si="165"/>
        <v>16195.276747685186</v>
      </c>
      <c r="R3559" s="9">
        <f t="shared" si="166"/>
        <v>41730.276747685188</v>
      </c>
      <c r="S3559">
        <f t="shared" si="167"/>
        <v>2014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 t="s">
        <v>8315</v>
      </c>
      <c r="P3560" s="9" t="s">
        <v>8316</v>
      </c>
      <c r="Q3560" s="9">
        <f t="shared" si="165"/>
        <v>16612.875</v>
      </c>
      <c r="R3560" s="9">
        <f t="shared" si="166"/>
        <v>42139.816840277781</v>
      </c>
      <c r="S3560">
        <f t="shared" si="167"/>
        <v>2015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 t="s">
        <v>8315</v>
      </c>
      <c r="P3561" s="9" t="s">
        <v>8316</v>
      </c>
      <c r="Q3561" s="9">
        <f t="shared" si="165"/>
        <v>16647.37361111111</v>
      </c>
      <c r="R3561" s="9">
        <f t="shared" si="166"/>
        <v>42194.096157407403</v>
      </c>
      <c r="S3561">
        <f t="shared" si="167"/>
        <v>2015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 t="s">
        <v>8315</v>
      </c>
      <c r="P3562" s="9" t="s">
        <v>8316</v>
      </c>
      <c r="Q3562" s="9">
        <f t="shared" si="165"/>
        <v>16582.114583333332</v>
      </c>
      <c r="R3562" s="9">
        <f t="shared" si="166"/>
        <v>42115.889652777783</v>
      </c>
      <c r="S3562">
        <f t="shared" si="167"/>
        <v>2015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 t="s">
        <v>8315</v>
      </c>
      <c r="P3563" s="9" t="s">
        <v>8316</v>
      </c>
      <c r="Q3563" s="9">
        <f t="shared" si="165"/>
        <v>16652.774999999998</v>
      </c>
      <c r="R3563" s="9">
        <f t="shared" si="166"/>
        <v>42203.680300925931</v>
      </c>
      <c r="S3563">
        <f t="shared" si="167"/>
        <v>2015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 t="s">
        <v>8315</v>
      </c>
      <c r="P3564" s="9" t="s">
        <v>8316</v>
      </c>
      <c r="Q3564" s="9">
        <f t="shared" si="165"/>
        <v>16873.916666666668</v>
      </c>
      <c r="R3564" s="9">
        <f t="shared" si="166"/>
        <v>42433.761886574073</v>
      </c>
      <c r="S3564">
        <f t="shared" si="167"/>
        <v>2016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 t="s">
        <v>8315</v>
      </c>
      <c r="P3565" s="9" t="s">
        <v>8316</v>
      </c>
      <c r="Q3565" s="9">
        <f t="shared" si="165"/>
        <v>17014.791666666668</v>
      </c>
      <c r="R3565" s="9">
        <f t="shared" si="166"/>
        <v>42555.671944444446</v>
      </c>
      <c r="S3565">
        <f t="shared" si="167"/>
        <v>2016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 t="s">
        <v>8315</v>
      </c>
      <c r="P3566" s="9" t="s">
        <v>8316</v>
      </c>
      <c r="Q3566" s="9">
        <f t="shared" si="165"/>
        <v>16713.666666666668</v>
      </c>
      <c r="R3566" s="9">
        <f t="shared" si="166"/>
        <v>42236.623252314821</v>
      </c>
      <c r="S3566">
        <f t="shared" si="167"/>
        <v>2015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 t="s">
        <v>8315</v>
      </c>
      <c r="P3567" s="9" t="s">
        <v>8316</v>
      </c>
      <c r="Q3567" s="9">
        <f t="shared" si="165"/>
        <v>16435.743148148147</v>
      </c>
      <c r="R3567" s="9">
        <f t="shared" si="166"/>
        <v>41974.743148148147</v>
      </c>
      <c r="S3567">
        <f t="shared" si="167"/>
        <v>2014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 t="s">
        <v>8315</v>
      </c>
      <c r="P3568" s="9" t="s">
        <v>8316</v>
      </c>
      <c r="Q3568" s="9">
        <f t="shared" si="165"/>
        <v>16458.507905092592</v>
      </c>
      <c r="R3568" s="9">
        <f t="shared" si="166"/>
        <v>41997.507905092592</v>
      </c>
      <c r="S3568">
        <f t="shared" si="167"/>
        <v>2014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 t="s">
        <v>8315</v>
      </c>
      <c r="P3569" s="9" t="s">
        <v>8316</v>
      </c>
      <c r="Q3569" s="9">
        <f t="shared" si="165"/>
        <v>16596.810694444444</v>
      </c>
      <c r="R3569" s="9">
        <f t="shared" si="166"/>
        <v>42135.810694444444</v>
      </c>
      <c r="S3569">
        <f t="shared" si="167"/>
        <v>2015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 t="s">
        <v>8315</v>
      </c>
      <c r="P3570" s="9" t="s">
        <v>8316</v>
      </c>
      <c r="Q3570" s="9">
        <f t="shared" si="165"/>
        <v>16330.740671296297</v>
      </c>
      <c r="R3570" s="9">
        <f t="shared" si="166"/>
        <v>41869.740671296298</v>
      </c>
      <c r="S3570">
        <f t="shared" si="167"/>
        <v>2014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 t="s">
        <v>8315</v>
      </c>
      <c r="P3571" s="9" t="s">
        <v>8316</v>
      </c>
      <c r="Q3571" s="9">
        <f t="shared" si="165"/>
        <v>16443.688611111113</v>
      </c>
      <c r="R3571" s="9">
        <f t="shared" si="166"/>
        <v>41982.688611111109</v>
      </c>
      <c r="S3571">
        <f t="shared" si="167"/>
        <v>2014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 t="s">
        <v>8315</v>
      </c>
      <c r="P3572" s="9" t="s">
        <v>8316</v>
      </c>
      <c r="Q3572" s="9">
        <f t="shared" si="165"/>
        <v>16435.291666666668</v>
      </c>
      <c r="R3572" s="9">
        <f t="shared" si="166"/>
        <v>41976.331979166673</v>
      </c>
      <c r="S3572">
        <f t="shared" si="167"/>
        <v>2014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 t="s">
        <v>8315</v>
      </c>
      <c r="P3573" s="9" t="s">
        <v>8316</v>
      </c>
      <c r="Q3573" s="9">
        <f t="shared" si="165"/>
        <v>16373.858946759259</v>
      </c>
      <c r="R3573" s="9">
        <f t="shared" si="166"/>
        <v>41912.858946759261</v>
      </c>
      <c r="S3573">
        <f t="shared" si="167"/>
        <v>2014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 t="s">
        <v>8315</v>
      </c>
      <c r="P3574" s="9" t="s">
        <v>8316</v>
      </c>
      <c r="Q3574" s="9">
        <f t="shared" si="165"/>
        <v>16607.570393518519</v>
      </c>
      <c r="R3574" s="9">
        <f t="shared" si="166"/>
        <v>42146.570393518516</v>
      </c>
      <c r="S3574">
        <f t="shared" si="167"/>
        <v>2015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 t="s">
        <v>8315</v>
      </c>
      <c r="P3575" s="9" t="s">
        <v>8316</v>
      </c>
      <c r="Q3575" s="9">
        <f t="shared" si="165"/>
        <v>16382.417199074072</v>
      </c>
      <c r="R3575" s="9">
        <f t="shared" si="166"/>
        <v>41921.375532407408</v>
      </c>
      <c r="S3575">
        <f t="shared" si="167"/>
        <v>2014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 t="s">
        <v>8315</v>
      </c>
      <c r="P3576" s="9" t="s">
        <v>8316</v>
      </c>
      <c r="Q3576" s="9">
        <f t="shared" si="165"/>
        <v>16387.98435185185</v>
      </c>
      <c r="R3576" s="9">
        <f t="shared" si="166"/>
        <v>41926.942685185182</v>
      </c>
      <c r="S3576">
        <f t="shared" si="167"/>
        <v>2014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 t="s">
        <v>8315</v>
      </c>
      <c r="P3577" s="9" t="s">
        <v>8316</v>
      </c>
      <c r="Q3577" s="9">
        <f t="shared" si="165"/>
        <v>17024.165972222221</v>
      </c>
      <c r="R3577" s="9">
        <f t="shared" si="166"/>
        <v>42561.783877314811</v>
      </c>
      <c r="S3577">
        <f t="shared" si="167"/>
        <v>2016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 t="s">
        <v>8315</v>
      </c>
      <c r="P3578" s="9" t="s">
        <v>8316</v>
      </c>
      <c r="Q3578" s="9">
        <f t="shared" si="165"/>
        <v>17140.590902777778</v>
      </c>
      <c r="R3578" s="9">
        <f t="shared" si="166"/>
        <v>42649.54923611111</v>
      </c>
      <c r="S3578">
        <f t="shared" si="167"/>
        <v>2016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 t="s">
        <v>8315</v>
      </c>
      <c r="P3579" s="9" t="s">
        <v>8316</v>
      </c>
      <c r="Q3579" s="9">
        <f t="shared" si="165"/>
        <v>16551.269444444446</v>
      </c>
      <c r="R3579" s="9">
        <f t="shared" si="166"/>
        <v>42093.786840277782</v>
      </c>
      <c r="S3579">
        <f t="shared" si="167"/>
        <v>2015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 t="s">
        <v>8315</v>
      </c>
      <c r="P3580" s="9" t="s">
        <v>8316</v>
      </c>
      <c r="Q3580" s="9">
        <f t="shared" si="165"/>
        <v>16921.733530092595</v>
      </c>
      <c r="R3580" s="9">
        <f t="shared" si="166"/>
        <v>42460.733530092592</v>
      </c>
      <c r="S3580">
        <f t="shared" si="167"/>
        <v>2016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 t="s">
        <v>8315</v>
      </c>
      <c r="P3581" s="9" t="s">
        <v>8316</v>
      </c>
      <c r="Q3581" s="9">
        <f t="shared" si="165"/>
        <v>16891.720555555556</v>
      </c>
      <c r="R3581" s="9">
        <f t="shared" si="166"/>
        <v>42430.762222222227</v>
      </c>
      <c r="S3581">
        <f t="shared" si="167"/>
        <v>2016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 t="s">
        <v>8315</v>
      </c>
      <c r="P3582" s="9" t="s">
        <v>8316</v>
      </c>
      <c r="Q3582" s="9">
        <f t="shared" si="165"/>
        <v>16495.207638888889</v>
      </c>
      <c r="R3582" s="9">
        <f t="shared" si="166"/>
        <v>42026.176180555558</v>
      </c>
      <c r="S3582">
        <f t="shared" si="167"/>
        <v>2015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 t="s">
        <v>8315</v>
      </c>
      <c r="P3583" s="9" t="s">
        <v>8316</v>
      </c>
      <c r="Q3583" s="9">
        <f t="shared" si="165"/>
        <v>16281.471180555556</v>
      </c>
      <c r="R3583" s="9">
        <f t="shared" si="166"/>
        <v>41836.471180555556</v>
      </c>
      <c r="S3583">
        <f t="shared" si="167"/>
        <v>2014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 t="s">
        <v>8315</v>
      </c>
      <c r="P3584" s="9" t="s">
        <v>8316</v>
      </c>
      <c r="Q3584" s="9">
        <f t="shared" si="165"/>
        <v>16896.095856481483</v>
      </c>
      <c r="R3584" s="9">
        <f t="shared" si="166"/>
        <v>42451.095856481479</v>
      </c>
      <c r="S3584">
        <f t="shared" si="167"/>
        <v>2016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 t="s">
        <v>8315</v>
      </c>
      <c r="P3585" s="9" t="s">
        <v>8316</v>
      </c>
      <c r="Q3585" s="9">
        <f t="shared" si="165"/>
        <v>16909.384317129628</v>
      </c>
      <c r="R3585" s="9">
        <f t="shared" si="166"/>
        <v>42418.425983796296</v>
      </c>
      <c r="S3585">
        <f t="shared" si="167"/>
        <v>2016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 t="s">
        <v>8315</v>
      </c>
      <c r="P3586" s="9" t="s">
        <v>8316</v>
      </c>
      <c r="Q3586" s="9">
        <f t="shared" si="165"/>
        <v>16629.316481481485</v>
      </c>
      <c r="R3586" s="9">
        <f t="shared" si="166"/>
        <v>42168.316481481481</v>
      </c>
      <c r="S3586">
        <f t="shared" si="167"/>
        <v>2015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 t="s">
        <v>8315</v>
      </c>
      <c r="P3587" s="9" t="s">
        <v>8316</v>
      </c>
      <c r="Q3587" s="9">
        <f t="shared" ref="Q3587:Q3650" si="168">(((I3587/60)/60)/24)</f>
        <v>16425.716319444444</v>
      </c>
      <c r="R3587" s="9">
        <f t="shared" ref="R3587:R3650" si="169">(((J3587/60)/60)/24)+DATE(1970,1,1)</f>
        <v>41964.716319444444</v>
      </c>
      <c r="S3587">
        <f t="shared" ref="S3587:S3650" si="170">YEAR(R3587)</f>
        <v>2014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 t="s">
        <v>8315</v>
      </c>
      <c r="P3588" s="9" t="s">
        <v>8316</v>
      </c>
      <c r="Q3588" s="9">
        <f t="shared" si="168"/>
        <v>17067.697569444445</v>
      </c>
      <c r="R3588" s="9">
        <f t="shared" si="169"/>
        <v>42576.697569444441</v>
      </c>
      <c r="S3588">
        <f t="shared" si="170"/>
        <v>2016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 t="s">
        <v>8315</v>
      </c>
      <c r="P3589" s="9" t="s">
        <v>8316</v>
      </c>
      <c r="Q3589" s="9">
        <f t="shared" si="168"/>
        <v>16979.791666666668</v>
      </c>
      <c r="R3589" s="9">
        <f t="shared" si="169"/>
        <v>42503.539976851855</v>
      </c>
      <c r="S3589">
        <f t="shared" si="170"/>
        <v>2016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 t="s">
        <v>8315</v>
      </c>
      <c r="P3590" s="9" t="s">
        <v>8316</v>
      </c>
      <c r="Q3590" s="9">
        <f t="shared" si="168"/>
        <v>16554.958333333332</v>
      </c>
      <c r="R3590" s="9">
        <f t="shared" si="169"/>
        <v>42101.828819444447</v>
      </c>
      <c r="S3590">
        <f t="shared" si="170"/>
        <v>2015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 t="s">
        <v>8315</v>
      </c>
      <c r="P3591" s="9" t="s">
        <v>8316</v>
      </c>
      <c r="Q3591" s="9">
        <f t="shared" si="168"/>
        <v>16581.647534722222</v>
      </c>
      <c r="R3591" s="9">
        <f t="shared" si="169"/>
        <v>42125.647534722222</v>
      </c>
      <c r="S3591">
        <f t="shared" si="170"/>
        <v>2015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 t="s">
        <v>8315</v>
      </c>
      <c r="P3592" s="9" t="s">
        <v>8316</v>
      </c>
      <c r="Q3592" s="9">
        <f t="shared" si="168"/>
        <v>16363.333726851852</v>
      </c>
      <c r="R3592" s="9">
        <f t="shared" si="169"/>
        <v>41902.333726851852</v>
      </c>
      <c r="S3592">
        <f t="shared" si="170"/>
        <v>2014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 t="s">
        <v>8315</v>
      </c>
      <c r="P3593" s="9" t="s">
        <v>8316</v>
      </c>
      <c r="Q3593" s="9">
        <f t="shared" si="168"/>
        <v>16459.207638888889</v>
      </c>
      <c r="R3593" s="9">
        <f t="shared" si="169"/>
        <v>42003.948425925926</v>
      </c>
      <c r="S3593">
        <f t="shared" si="170"/>
        <v>2014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 t="s">
        <v>8315</v>
      </c>
      <c r="P3594" s="9" t="s">
        <v>8316</v>
      </c>
      <c r="Q3594" s="9">
        <f t="shared" si="168"/>
        <v>16477.207638888889</v>
      </c>
      <c r="R3594" s="9">
        <f t="shared" si="169"/>
        <v>41988.829942129625</v>
      </c>
      <c r="S3594">
        <f t="shared" si="170"/>
        <v>2014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 t="s">
        <v>8315</v>
      </c>
      <c r="P3595" s="9" t="s">
        <v>8316</v>
      </c>
      <c r="Q3595" s="9">
        <f t="shared" si="168"/>
        <v>16440.851388888888</v>
      </c>
      <c r="R3595" s="9">
        <f t="shared" si="169"/>
        <v>41974.898599537039</v>
      </c>
      <c r="S3595">
        <f t="shared" si="170"/>
        <v>2014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 t="s">
        <v>8315</v>
      </c>
      <c r="P3596" s="9" t="s">
        <v>8316</v>
      </c>
      <c r="Q3596" s="9">
        <f t="shared" si="168"/>
        <v>17048.066921296297</v>
      </c>
      <c r="R3596" s="9">
        <f t="shared" si="169"/>
        <v>42592.066921296297</v>
      </c>
      <c r="S3596">
        <f t="shared" si="170"/>
        <v>2016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 t="s">
        <v>8315</v>
      </c>
      <c r="P3597" s="9" t="s">
        <v>8316</v>
      </c>
      <c r="Q3597" s="9">
        <f t="shared" si="168"/>
        <v>16507.290972222221</v>
      </c>
      <c r="R3597" s="9">
        <f t="shared" si="169"/>
        <v>42050.008368055554</v>
      </c>
      <c r="S3597">
        <f t="shared" si="170"/>
        <v>2015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 t="s">
        <v>8315</v>
      </c>
      <c r="P3598" s="9" t="s">
        <v>8316</v>
      </c>
      <c r="Q3598" s="9">
        <f t="shared" si="168"/>
        <v>16308.715069444444</v>
      </c>
      <c r="R3598" s="9">
        <f t="shared" si="169"/>
        <v>41856.715069444443</v>
      </c>
      <c r="S3598">
        <f t="shared" si="170"/>
        <v>2014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 t="s">
        <v>8315</v>
      </c>
      <c r="P3599" s="9" t="s">
        <v>8316</v>
      </c>
      <c r="Q3599" s="9">
        <f t="shared" si="168"/>
        <v>16863.249305555557</v>
      </c>
      <c r="R3599" s="9">
        <f t="shared" si="169"/>
        <v>42417.585532407407</v>
      </c>
      <c r="S3599">
        <f t="shared" si="170"/>
        <v>2016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 t="s">
        <v>8315</v>
      </c>
      <c r="P3600" s="9" t="s">
        <v>8316</v>
      </c>
      <c r="Q3600" s="9">
        <f t="shared" si="168"/>
        <v>16316.207638888889</v>
      </c>
      <c r="R3600" s="9">
        <f t="shared" si="169"/>
        <v>41866.79886574074</v>
      </c>
      <c r="S3600">
        <f t="shared" si="170"/>
        <v>2014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 t="s">
        <v>8315</v>
      </c>
      <c r="P3601" s="9" t="s">
        <v>8316</v>
      </c>
      <c r="Q3601" s="9">
        <f t="shared" si="168"/>
        <v>16677</v>
      </c>
      <c r="R3601" s="9">
        <f t="shared" si="169"/>
        <v>42220.79487268519</v>
      </c>
      <c r="S3601">
        <f t="shared" si="170"/>
        <v>2015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 t="s">
        <v>8315</v>
      </c>
      <c r="P3602" s="9" t="s">
        <v>8316</v>
      </c>
      <c r="Q3602" s="9">
        <f t="shared" si="168"/>
        <v>17087.849120370371</v>
      </c>
      <c r="R3602" s="9">
        <f t="shared" si="169"/>
        <v>42628.849120370374</v>
      </c>
      <c r="S3602">
        <f t="shared" si="170"/>
        <v>2016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 t="s">
        <v>8315</v>
      </c>
      <c r="P3603" s="9" t="s">
        <v>8316</v>
      </c>
      <c r="Q3603" s="9">
        <f t="shared" si="168"/>
        <v>16451.99863425926</v>
      </c>
      <c r="R3603" s="9">
        <f t="shared" si="169"/>
        <v>41990.99863425926</v>
      </c>
      <c r="S3603">
        <f t="shared" si="170"/>
        <v>2014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 t="s">
        <v>8315</v>
      </c>
      <c r="P3604" s="9" t="s">
        <v>8316</v>
      </c>
      <c r="Q3604" s="9">
        <f t="shared" si="168"/>
        <v>16938.894432870369</v>
      </c>
      <c r="R3604" s="9">
        <f t="shared" si="169"/>
        <v>42447.894432870366</v>
      </c>
      <c r="S3604">
        <f t="shared" si="170"/>
        <v>2016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 t="s">
        <v>8315</v>
      </c>
      <c r="P3605" s="9" t="s">
        <v>8316</v>
      </c>
      <c r="Q3605" s="9">
        <f t="shared" si="168"/>
        <v>16744.906018518519</v>
      </c>
      <c r="R3605" s="9">
        <f t="shared" si="169"/>
        <v>42283.864351851851</v>
      </c>
      <c r="S3605">
        <f t="shared" si="170"/>
        <v>2015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 t="s">
        <v>8315</v>
      </c>
      <c r="P3606" s="9" t="s">
        <v>8316</v>
      </c>
      <c r="Q3606" s="9">
        <f t="shared" si="168"/>
        <v>16920.290972222221</v>
      </c>
      <c r="R3606" s="9">
        <f t="shared" si="169"/>
        <v>42483.015694444446</v>
      </c>
      <c r="S3606">
        <f t="shared" si="170"/>
        <v>2016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 t="s">
        <v>8315</v>
      </c>
      <c r="P3607" s="9" t="s">
        <v>8316</v>
      </c>
      <c r="Q3607" s="9">
        <f t="shared" si="168"/>
        <v>16844.793125</v>
      </c>
      <c r="R3607" s="9">
        <f t="shared" si="169"/>
        <v>42383.793124999997</v>
      </c>
      <c r="S3607">
        <f t="shared" si="170"/>
        <v>2016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 t="s">
        <v>8315</v>
      </c>
      <c r="P3608" s="9" t="s">
        <v>8316</v>
      </c>
      <c r="Q3608" s="9">
        <f t="shared" si="168"/>
        <v>17027.604826388888</v>
      </c>
      <c r="R3608" s="9">
        <f t="shared" si="169"/>
        <v>42566.604826388888</v>
      </c>
      <c r="S3608">
        <f t="shared" si="170"/>
        <v>2016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 t="s">
        <v>8315</v>
      </c>
      <c r="P3609" s="9" t="s">
        <v>8316</v>
      </c>
      <c r="Q3609" s="9">
        <f t="shared" si="168"/>
        <v>16784</v>
      </c>
      <c r="R3609" s="9">
        <f t="shared" si="169"/>
        <v>42338.963912037041</v>
      </c>
      <c r="S3609">
        <f t="shared" si="170"/>
        <v>2015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 t="s">
        <v>8315</v>
      </c>
      <c r="P3610" s="9" t="s">
        <v>8316</v>
      </c>
      <c r="Q3610" s="9">
        <f t="shared" si="168"/>
        <v>16969.583333333332</v>
      </c>
      <c r="R3610" s="9">
        <f t="shared" si="169"/>
        <v>42506.709375000006</v>
      </c>
      <c r="S3610">
        <f t="shared" si="170"/>
        <v>2016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 t="s">
        <v>8315</v>
      </c>
      <c r="P3611" s="9" t="s">
        <v>8316</v>
      </c>
      <c r="Q3611" s="9">
        <f t="shared" si="168"/>
        <v>16890.95005787037</v>
      </c>
      <c r="R3611" s="9">
        <f t="shared" si="169"/>
        <v>42429.991724537031</v>
      </c>
      <c r="S3611">
        <f t="shared" si="170"/>
        <v>2016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 t="s">
        <v>8315</v>
      </c>
      <c r="P3612" s="9" t="s">
        <v>8316</v>
      </c>
      <c r="Q3612" s="9">
        <f t="shared" si="168"/>
        <v>16664.432129629629</v>
      </c>
      <c r="R3612" s="9">
        <f t="shared" si="169"/>
        <v>42203.432129629626</v>
      </c>
      <c r="S3612">
        <f t="shared" si="170"/>
        <v>2015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 t="s">
        <v>8315</v>
      </c>
      <c r="P3613" s="9" t="s">
        <v>8316</v>
      </c>
      <c r="Q3613" s="9">
        <f t="shared" si="168"/>
        <v>16533.370381944445</v>
      </c>
      <c r="R3613" s="9">
        <f t="shared" si="169"/>
        <v>42072.370381944449</v>
      </c>
      <c r="S3613">
        <f t="shared" si="170"/>
        <v>2015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 t="s">
        <v>8315</v>
      </c>
      <c r="P3614" s="9" t="s">
        <v>8316</v>
      </c>
      <c r="Q3614" s="9">
        <f t="shared" si="168"/>
        <v>16230.726979166668</v>
      </c>
      <c r="R3614" s="9">
        <f t="shared" si="169"/>
        <v>41789.726979166669</v>
      </c>
      <c r="S3614">
        <f t="shared" si="170"/>
        <v>2014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 t="s">
        <v>8315</v>
      </c>
      <c r="P3615" s="9" t="s">
        <v>8316</v>
      </c>
      <c r="Q3615" s="9">
        <f t="shared" si="168"/>
        <v>16249.589976851852</v>
      </c>
      <c r="R3615" s="9">
        <f t="shared" si="169"/>
        <v>41788.58997685185</v>
      </c>
      <c r="S3615">
        <f t="shared" si="170"/>
        <v>2014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 t="s">
        <v>8315</v>
      </c>
      <c r="P3616" s="9" t="s">
        <v>8316</v>
      </c>
      <c r="Q3616" s="9">
        <f t="shared" si="168"/>
        <v>16605.041851851853</v>
      </c>
      <c r="R3616" s="9">
        <f t="shared" si="169"/>
        <v>42144.041851851856</v>
      </c>
      <c r="S3616">
        <f t="shared" si="170"/>
        <v>2015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 t="s">
        <v>8315</v>
      </c>
      <c r="P3617" s="9" t="s">
        <v>8316</v>
      </c>
      <c r="Q3617" s="9">
        <f t="shared" si="168"/>
        <v>16779.593703703704</v>
      </c>
      <c r="R3617" s="9">
        <f t="shared" si="169"/>
        <v>42318.593703703707</v>
      </c>
      <c r="S3617">
        <f t="shared" si="170"/>
        <v>2015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 t="s">
        <v>8315</v>
      </c>
      <c r="P3618" s="9" t="s">
        <v>8316</v>
      </c>
      <c r="Q3618" s="9">
        <f t="shared" si="168"/>
        <v>16513.908148148148</v>
      </c>
      <c r="R3618" s="9">
        <f t="shared" si="169"/>
        <v>42052.949814814812</v>
      </c>
      <c r="S3618">
        <f t="shared" si="170"/>
        <v>2015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 t="s">
        <v>8315</v>
      </c>
      <c r="P3619" s="9" t="s">
        <v>8316</v>
      </c>
      <c r="Q3619" s="9">
        <f t="shared" si="168"/>
        <v>17225</v>
      </c>
      <c r="R3619" s="9">
        <f t="shared" si="169"/>
        <v>42779.610289351855</v>
      </c>
      <c r="S3619">
        <f t="shared" si="170"/>
        <v>2017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 t="s">
        <v>8315</v>
      </c>
      <c r="P3620" s="9" t="s">
        <v>8316</v>
      </c>
      <c r="Q3620" s="9">
        <f t="shared" si="168"/>
        <v>16589.627893518518</v>
      </c>
      <c r="R3620" s="9">
        <f t="shared" si="169"/>
        <v>42128.627893518518</v>
      </c>
      <c r="S3620">
        <f t="shared" si="170"/>
        <v>2015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 t="s">
        <v>8315</v>
      </c>
      <c r="P3621" s="9" t="s">
        <v>8316</v>
      </c>
      <c r="Q3621" s="9">
        <f t="shared" si="168"/>
        <v>17124.916666666668</v>
      </c>
      <c r="R3621" s="9">
        <f t="shared" si="169"/>
        <v>42661.132245370376</v>
      </c>
      <c r="S3621">
        <f t="shared" si="170"/>
        <v>2016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 t="s">
        <v>8315</v>
      </c>
      <c r="P3622" s="9" t="s">
        <v>8316</v>
      </c>
      <c r="Q3622" s="9">
        <f t="shared" si="168"/>
        <v>16499.166666666668</v>
      </c>
      <c r="R3622" s="9">
        <f t="shared" si="169"/>
        <v>42037.938206018516</v>
      </c>
      <c r="S3622">
        <f t="shared" si="170"/>
        <v>2015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 t="s">
        <v>8315</v>
      </c>
      <c r="P3623" s="9" t="s">
        <v>8316</v>
      </c>
      <c r="Q3623" s="9">
        <f t="shared" si="168"/>
        <v>17074.875</v>
      </c>
      <c r="R3623" s="9">
        <f t="shared" si="169"/>
        <v>42619.935694444444</v>
      </c>
      <c r="S3623">
        <f t="shared" si="170"/>
        <v>2016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 t="s">
        <v>8315</v>
      </c>
      <c r="P3624" s="9" t="s">
        <v>8316</v>
      </c>
      <c r="Q3624" s="9">
        <f t="shared" si="168"/>
        <v>16341.140972222223</v>
      </c>
      <c r="R3624" s="9">
        <f t="shared" si="169"/>
        <v>41877.221886574072</v>
      </c>
      <c r="S3624">
        <f t="shared" si="170"/>
        <v>2014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 t="s">
        <v>8315</v>
      </c>
      <c r="P3625" s="9" t="s">
        <v>8316</v>
      </c>
      <c r="Q3625" s="9">
        <f t="shared" si="168"/>
        <v>16277.291666666666</v>
      </c>
      <c r="R3625" s="9">
        <f t="shared" si="169"/>
        <v>41828.736921296295</v>
      </c>
      <c r="S3625">
        <f t="shared" si="170"/>
        <v>2014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 t="s">
        <v>8315</v>
      </c>
      <c r="P3626" s="9" t="s">
        <v>8316</v>
      </c>
      <c r="Q3626" s="9">
        <f t="shared" si="168"/>
        <v>17036.774189814812</v>
      </c>
      <c r="R3626" s="9">
        <f t="shared" si="169"/>
        <v>42545.774189814809</v>
      </c>
      <c r="S3626">
        <f t="shared" si="170"/>
        <v>2016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 t="s">
        <v>8315</v>
      </c>
      <c r="P3627" s="9" t="s">
        <v>8316</v>
      </c>
      <c r="Q3627" s="9">
        <f t="shared" si="168"/>
        <v>16618.652511574073</v>
      </c>
      <c r="R3627" s="9">
        <f t="shared" si="169"/>
        <v>42157.652511574073</v>
      </c>
      <c r="S3627">
        <f t="shared" si="170"/>
        <v>2015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 t="s">
        <v>8315</v>
      </c>
      <c r="P3628" s="9" t="s">
        <v>8316</v>
      </c>
      <c r="Q3628" s="9">
        <f t="shared" si="168"/>
        <v>16298.667326388888</v>
      </c>
      <c r="R3628" s="9">
        <f t="shared" si="169"/>
        <v>41846.667326388888</v>
      </c>
      <c r="S3628">
        <f t="shared" si="170"/>
        <v>2014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 t="s">
        <v>8315</v>
      </c>
      <c r="P3629" s="9" t="s">
        <v>8316</v>
      </c>
      <c r="Q3629" s="9">
        <f t="shared" si="168"/>
        <v>16942.165972222221</v>
      </c>
      <c r="R3629" s="9">
        <f t="shared" si="169"/>
        <v>42460.741747685184</v>
      </c>
      <c r="S3629">
        <f t="shared" si="170"/>
        <v>2016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 t="s">
        <v>8315</v>
      </c>
      <c r="P3630" s="9" t="s">
        <v>8357</v>
      </c>
      <c r="Q3630" s="9">
        <f t="shared" si="168"/>
        <v>16782.874953703704</v>
      </c>
      <c r="R3630" s="9">
        <f t="shared" si="169"/>
        <v>42291.833287037036</v>
      </c>
      <c r="S3630">
        <f t="shared" si="170"/>
        <v>2015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 t="s">
        <v>8315</v>
      </c>
      <c r="P3631" s="9" t="s">
        <v>8357</v>
      </c>
      <c r="Q3631" s="9">
        <f t="shared" si="168"/>
        <v>16926.708333333332</v>
      </c>
      <c r="R3631" s="9">
        <f t="shared" si="169"/>
        <v>42437.094490740739</v>
      </c>
      <c r="S3631">
        <f t="shared" si="170"/>
        <v>2016</v>
      </c>
    </row>
    <row r="3632" spans="1:19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 t="s">
        <v>8315</v>
      </c>
      <c r="P3632" s="9" t="s">
        <v>8357</v>
      </c>
      <c r="Q3632" s="9">
        <f t="shared" si="168"/>
        <v>16403.888773148148</v>
      </c>
      <c r="R3632" s="9">
        <f t="shared" si="169"/>
        <v>41942.84710648148</v>
      </c>
      <c r="S3632">
        <f t="shared" si="170"/>
        <v>2014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 t="s">
        <v>8315</v>
      </c>
      <c r="P3633" s="9" t="s">
        <v>8357</v>
      </c>
      <c r="Q3633" s="9">
        <f t="shared" si="168"/>
        <v>16336.165972222223</v>
      </c>
      <c r="R3633" s="9">
        <f t="shared" si="169"/>
        <v>41880.753437499996</v>
      </c>
      <c r="S3633">
        <f t="shared" si="170"/>
        <v>2014</v>
      </c>
    </row>
    <row r="3634" spans="1:19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 t="s">
        <v>8315</v>
      </c>
      <c r="P3634" s="9" t="s">
        <v>8357</v>
      </c>
      <c r="Q3634" s="9">
        <f t="shared" si="168"/>
        <v>16397.936909722219</v>
      </c>
      <c r="R3634" s="9">
        <f t="shared" si="169"/>
        <v>41946.936909722222</v>
      </c>
      <c r="S3634">
        <f t="shared" si="170"/>
        <v>2014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 t="s">
        <v>8315</v>
      </c>
      <c r="P3635" s="9" t="s">
        <v>8357</v>
      </c>
      <c r="Q3635" s="9">
        <f t="shared" si="168"/>
        <v>17124.041666666668</v>
      </c>
      <c r="R3635" s="9">
        <f t="shared" si="169"/>
        <v>42649.623460648145</v>
      </c>
      <c r="S3635">
        <f t="shared" si="170"/>
        <v>2016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 t="s">
        <v>8315</v>
      </c>
      <c r="P3636" s="9" t="s">
        <v>8357</v>
      </c>
      <c r="Q3636" s="9">
        <f t="shared" si="168"/>
        <v>17180.165972222221</v>
      </c>
      <c r="R3636" s="9">
        <f t="shared" si="169"/>
        <v>42701.166365740741</v>
      </c>
      <c r="S3636">
        <f t="shared" si="170"/>
        <v>2016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 t="s">
        <v>8315</v>
      </c>
      <c r="P3637" s="9" t="s">
        <v>8357</v>
      </c>
      <c r="Q3637" s="9">
        <f t="shared" si="168"/>
        <v>16911.882824074073</v>
      </c>
      <c r="R3637" s="9">
        <f t="shared" si="169"/>
        <v>42450.88282407407</v>
      </c>
      <c r="S3637">
        <f t="shared" si="170"/>
        <v>2016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 t="s">
        <v>8315</v>
      </c>
      <c r="P3638" s="9" t="s">
        <v>8357</v>
      </c>
      <c r="Q3638" s="9">
        <f t="shared" si="168"/>
        <v>16692.694780092595</v>
      </c>
      <c r="R3638" s="9">
        <f t="shared" si="169"/>
        <v>42226.694780092599</v>
      </c>
      <c r="S3638">
        <f t="shared" si="170"/>
        <v>2015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 t="s">
        <v>8315</v>
      </c>
      <c r="P3639" s="9" t="s">
        <v>8357</v>
      </c>
      <c r="Q3639" s="9">
        <f t="shared" si="168"/>
        <v>16436.700636574074</v>
      </c>
      <c r="R3639" s="9">
        <f t="shared" si="169"/>
        <v>41975.700636574074</v>
      </c>
      <c r="S3639">
        <f t="shared" si="170"/>
        <v>2014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 t="s">
        <v>8315</v>
      </c>
      <c r="P3640" s="9" t="s">
        <v>8357</v>
      </c>
      <c r="Q3640" s="9">
        <f t="shared" si="168"/>
        <v>16544.63115740741</v>
      </c>
      <c r="R3640" s="9">
        <f t="shared" si="169"/>
        <v>42053.672824074078</v>
      </c>
      <c r="S3640">
        <f t="shared" si="170"/>
        <v>2015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 t="s">
        <v>8315</v>
      </c>
      <c r="P3641" s="9" t="s">
        <v>8357</v>
      </c>
      <c r="Q3641" s="9">
        <f t="shared" si="168"/>
        <v>17081.632638888888</v>
      </c>
      <c r="R3641" s="9">
        <f t="shared" si="169"/>
        <v>42590.677152777775</v>
      </c>
      <c r="S3641">
        <f t="shared" si="170"/>
        <v>2016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 t="s">
        <v>8315</v>
      </c>
      <c r="P3642" s="9" t="s">
        <v>8357</v>
      </c>
      <c r="Q3642" s="9">
        <f t="shared" si="168"/>
        <v>16565.781597222223</v>
      </c>
      <c r="R3642" s="9">
        <f t="shared" si="169"/>
        <v>42104.781597222223</v>
      </c>
      <c r="S3642">
        <f t="shared" si="170"/>
        <v>2015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 t="s">
        <v>8315</v>
      </c>
      <c r="P3643" s="9" t="s">
        <v>8357</v>
      </c>
      <c r="Q3643" s="9">
        <f t="shared" si="168"/>
        <v>16348.208333333334</v>
      </c>
      <c r="R3643" s="9">
        <f t="shared" si="169"/>
        <v>41899.627071759263</v>
      </c>
      <c r="S3643">
        <f t="shared" si="170"/>
        <v>2014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 t="s">
        <v>8315</v>
      </c>
      <c r="P3644" s="9" t="s">
        <v>8357</v>
      </c>
      <c r="Q3644" s="9">
        <f t="shared" si="168"/>
        <v>16769.708333333332</v>
      </c>
      <c r="R3644" s="9">
        <f t="shared" si="169"/>
        <v>42297.816284722227</v>
      </c>
      <c r="S3644">
        <f t="shared" si="170"/>
        <v>2015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 t="s">
        <v>8315</v>
      </c>
      <c r="P3645" s="9" t="s">
        <v>8357</v>
      </c>
      <c r="Q3645" s="9">
        <f t="shared" si="168"/>
        <v>16756.185636574075</v>
      </c>
      <c r="R3645" s="9">
        <f t="shared" si="169"/>
        <v>42285.143969907411</v>
      </c>
      <c r="S3645">
        <f t="shared" si="170"/>
        <v>2015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 t="s">
        <v>8315</v>
      </c>
      <c r="P3646" s="9" t="s">
        <v>8357</v>
      </c>
      <c r="Q3646" s="9">
        <f t="shared" si="168"/>
        <v>16868.207638888889</v>
      </c>
      <c r="R3646" s="9">
        <f t="shared" si="169"/>
        <v>42409.241747685184</v>
      </c>
      <c r="S3646">
        <f t="shared" si="170"/>
        <v>2016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 t="s">
        <v>8315</v>
      </c>
      <c r="P3647" s="9" t="s">
        <v>8357</v>
      </c>
      <c r="Q3647" s="9">
        <f t="shared" si="168"/>
        <v>17127.012013888889</v>
      </c>
      <c r="R3647" s="9">
        <f t="shared" si="169"/>
        <v>42665.970347222217</v>
      </c>
      <c r="S3647">
        <f t="shared" si="170"/>
        <v>2016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 t="s">
        <v>8315</v>
      </c>
      <c r="P3648" s="9" t="s">
        <v>8357</v>
      </c>
      <c r="Q3648" s="9">
        <f t="shared" si="168"/>
        <v>16602.979166666668</v>
      </c>
      <c r="R3648" s="9">
        <f t="shared" si="169"/>
        <v>42140.421319444446</v>
      </c>
      <c r="S3648">
        <f t="shared" si="170"/>
        <v>2015</v>
      </c>
    </row>
    <row r="3649" spans="1:19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 t="s">
        <v>8315</v>
      </c>
      <c r="P3649" s="9" t="s">
        <v>8357</v>
      </c>
      <c r="Q3649" s="9">
        <f t="shared" si="168"/>
        <v>17074.749155092595</v>
      </c>
      <c r="R3649" s="9">
        <f t="shared" si="169"/>
        <v>42598.749155092592</v>
      </c>
      <c r="S3649">
        <f t="shared" si="170"/>
        <v>2016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 t="s">
        <v>8315</v>
      </c>
      <c r="P3650" s="9" t="s">
        <v>8316</v>
      </c>
      <c r="Q3650" s="9">
        <f t="shared" si="168"/>
        <v>16348.292187500001</v>
      </c>
      <c r="R3650" s="9">
        <f t="shared" si="169"/>
        <v>41887.292187500003</v>
      </c>
      <c r="S3650">
        <f t="shared" si="170"/>
        <v>2014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 t="s">
        <v>8315</v>
      </c>
      <c r="P3651" s="9" t="s">
        <v>8316</v>
      </c>
      <c r="Q3651" s="9">
        <f t="shared" ref="Q3651:Q3714" si="171">(((I3651/60)/60)/24)</f>
        <v>16237.712893518517</v>
      </c>
      <c r="R3651" s="9">
        <f t="shared" ref="R3651:R3714" si="172">(((J3651/60)/60)/24)+DATE(1970,1,1)</f>
        <v>41780.712893518517</v>
      </c>
      <c r="S3651">
        <f t="shared" ref="S3651:S3714" si="173">YEAR(R3651)</f>
        <v>2014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 t="s">
        <v>8315</v>
      </c>
      <c r="P3652" s="9" t="s">
        <v>8316</v>
      </c>
      <c r="Q3652" s="9">
        <f t="shared" si="171"/>
        <v>16833.478981481483</v>
      </c>
      <c r="R3652" s="9">
        <f t="shared" si="172"/>
        <v>42381.478981481487</v>
      </c>
      <c r="S3652">
        <f t="shared" si="173"/>
        <v>2016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 t="s">
        <v>8315</v>
      </c>
      <c r="P3653" s="9" t="s">
        <v>8316</v>
      </c>
      <c r="Q3653" s="9">
        <f t="shared" si="171"/>
        <v>16292.665972222223</v>
      </c>
      <c r="R3653" s="9">
        <f t="shared" si="172"/>
        <v>41828.646319444444</v>
      </c>
      <c r="S3653">
        <f t="shared" si="173"/>
        <v>2014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 t="s">
        <v>8315</v>
      </c>
      <c r="P3654" s="9" t="s">
        <v>8316</v>
      </c>
      <c r="Q3654" s="9">
        <f t="shared" si="171"/>
        <v>17038.165972222221</v>
      </c>
      <c r="R3654" s="9">
        <f t="shared" si="172"/>
        <v>42596.644699074073</v>
      </c>
      <c r="S3654">
        <f t="shared" si="173"/>
        <v>2016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 t="s">
        <v>8315</v>
      </c>
      <c r="P3655" s="9" t="s">
        <v>8316</v>
      </c>
      <c r="Q3655" s="9">
        <f t="shared" si="171"/>
        <v>16652.363506944446</v>
      </c>
      <c r="R3655" s="9">
        <f t="shared" si="172"/>
        <v>42191.363506944443</v>
      </c>
      <c r="S3655">
        <f t="shared" si="173"/>
        <v>2015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 t="s">
        <v>8315</v>
      </c>
      <c r="P3656" s="9" t="s">
        <v>8316</v>
      </c>
      <c r="Q3656" s="9">
        <f t="shared" si="171"/>
        <v>16894.708333333332</v>
      </c>
      <c r="R3656" s="9">
        <f t="shared" si="172"/>
        <v>42440.416504629626</v>
      </c>
      <c r="S3656">
        <f t="shared" si="173"/>
        <v>2016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 t="s">
        <v>8315</v>
      </c>
      <c r="P3657" s="9" t="s">
        <v>8316</v>
      </c>
      <c r="Q3657" s="9">
        <f t="shared" si="171"/>
        <v>16634.290972222221</v>
      </c>
      <c r="R3657" s="9">
        <f t="shared" si="172"/>
        <v>42173.803217592591</v>
      </c>
      <c r="S3657">
        <f t="shared" si="173"/>
        <v>2015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 t="s">
        <v>8315</v>
      </c>
      <c r="P3658" s="9" t="s">
        <v>8316</v>
      </c>
      <c r="Q3658" s="9">
        <f t="shared" si="171"/>
        <v>17198.957638888889</v>
      </c>
      <c r="R3658" s="9">
        <f t="shared" si="172"/>
        <v>42737.910138888896</v>
      </c>
      <c r="S3658">
        <f t="shared" si="173"/>
        <v>2017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 t="s">
        <v>8315</v>
      </c>
      <c r="P3659" s="9" t="s">
        <v>8316</v>
      </c>
      <c r="Q3659" s="9">
        <f t="shared" si="171"/>
        <v>16953.904166666667</v>
      </c>
      <c r="R3659" s="9">
        <f t="shared" si="172"/>
        <v>42499.629849537043</v>
      </c>
      <c r="S3659">
        <f t="shared" si="173"/>
        <v>2016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 t="s">
        <v>8315</v>
      </c>
      <c r="P3660" s="9" t="s">
        <v>8316</v>
      </c>
      <c r="Q3660" s="9">
        <f t="shared" si="171"/>
        <v>16253.165972222223</v>
      </c>
      <c r="R3660" s="9">
        <f t="shared" si="172"/>
        <v>41775.858564814815</v>
      </c>
      <c r="S3660">
        <f t="shared" si="173"/>
        <v>2014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 t="s">
        <v>8315</v>
      </c>
      <c r="P3661" s="9" t="s">
        <v>8316</v>
      </c>
      <c r="Q3661" s="9">
        <f t="shared" si="171"/>
        <v>16513.610416666666</v>
      </c>
      <c r="R3661" s="9">
        <f t="shared" si="172"/>
        <v>42055.277199074073</v>
      </c>
      <c r="S3661">
        <f t="shared" si="173"/>
        <v>2015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 t="s">
        <v>8315</v>
      </c>
      <c r="P3662" s="9" t="s">
        <v>8316</v>
      </c>
      <c r="Q3662" s="9">
        <f t="shared" si="171"/>
        <v>16427.881076388887</v>
      </c>
      <c r="R3662" s="9">
        <f t="shared" si="172"/>
        <v>41971.881076388891</v>
      </c>
      <c r="S3662">
        <f t="shared" si="173"/>
        <v>2014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 t="s">
        <v>8315</v>
      </c>
      <c r="P3663" s="9" t="s">
        <v>8316</v>
      </c>
      <c r="Q3663" s="9">
        <f t="shared" si="171"/>
        <v>16901.166666666668</v>
      </c>
      <c r="R3663" s="9">
        <f t="shared" si="172"/>
        <v>42447.896666666667</v>
      </c>
      <c r="S3663">
        <f t="shared" si="173"/>
        <v>2016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 t="s">
        <v>8315</v>
      </c>
      <c r="P3664" s="9" t="s">
        <v>8316</v>
      </c>
      <c r="Q3664" s="9">
        <f t="shared" si="171"/>
        <v>16525.178402777776</v>
      </c>
      <c r="R3664" s="9">
        <f t="shared" si="172"/>
        <v>42064.220069444447</v>
      </c>
      <c r="S3664">
        <f t="shared" si="173"/>
        <v>2015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 t="s">
        <v>8315</v>
      </c>
      <c r="P3665" s="9" t="s">
        <v>8316</v>
      </c>
      <c r="Q3665" s="9">
        <f t="shared" si="171"/>
        <v>17156.493402777778</v>
      </c>
      <c r="R3665" s="9">
        <f t="shared" si="172"/>
        <v>42665.451736111107</v>
      </c>
      <c r="S3665">
        <f t="shared" si="173"/>
        <v>2016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 t="s">
        <v>8315</v>
      </c>
      <c r="P3666" s="9" t="s">
        <v>8316</v>
      </c>
      <c r="Q3666" s="9">
        <f t="shared" si="171"/>
        <v>16968.248715277776</v>
      </c>
      <c r="R3666" s="9">
        <f t="shared" si="172"/>
        <v>42523.248715277776</v>
      </c>
      <c r="S3666">
        <f t="shared" si="173"/>
        <v>2016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 t="s">
        <v>8315</v>
      </c>
      <c r="P3667" s="9" t="s">
        <v>8316</v>
      </c>
      <c r="Q3667" s="9">
        <f t="shared" si="171"/>
        <v>16736.829166666666</v>
      </c>
      <c r="R3667" s="9">
        <f t="shared" si="172"/>
        <v>42294.808124999996</v>
      </c>
      <c r="S3667">
        <f t="shared" si="173"/>
        <v>2015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 t="s">
        <v>8315</v>
      </c>
      <c r="P3668" s="9" t="s">
        <v>8316</v>
      </c>
      <c r="Q3668" s="9">
        <f t="shared" si="171"/>
        <v>16275.291666666666</v>
      </c>
      <c r="R3668" s="9">
        <f t="shared" si="172"/>
        <v>41822.90488425926</v>
      </c>
      <c r="S3668">
        <f t="shared" si="173"/>
        <v>2014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 t="s">
        <v>8315</v>
      </c>
      <c r="P3669" s="9" t="s">
        <v>8316</v>
      </c>
      <c r="Q3669" s="9">
        <f t="shared" si="171"/>
        <v>16634.970127314817</v>
      </c>
      <c r="R3669" s="9">
        <f t="shared" si="172"/>
        <v>42173.970127314817</v>
      </c>
      <c r="S3669">
        <f t="shared" si="173"/>
        <v>2015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 t="s">
        <v>8315</v>
      </c>
      <c r="P3670" s="9" t="s">
        <v>8316</v>
      </c>
      <c r="Q3670" s="9">
        <f t="shared" si="171"/>
        <v>16639.772916666665</v>
      </c>
      <c r="R3670" s="9">
        <f t="shared" si="172"/>
        <v>42185.556157407409</v>
      </c>
      <c r="S3670">
        <f t="shared" si="173"/>
        <v>2015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 t="s">
        <v>8315</v>
      </c>
      <c r="P3671" s="9" t="s">
        <v>8316</v>
      </c>
      <c r="Q3671" s="9">
        <f t="shared" si="171"/>
        <v>16597.675196759261</v>
      </c>
      <c r="R3671" s="9">
        <f t="shared" si="172"/>
        <v>42136.675196759257</v>
      </c>
      <c r="S3671">
        <f t="shared" si="173"/>
        <v>2015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 t="s">
        <v>8315</v>
      </c>
      <c r="P3672" s="9" t="s">
        <v>8316</v>
      </c>
      <c r="Q3672" s="9">
        <f t="shared" si="171"/>
        <v>16586.958333333332</v>
      </c>
      <c r="R3672" s="9">
        <f t="shared" si="172"/>
        <v>42142.514016203699</v>
      </c>
      <c r="S3672">
        <f t="shared" si="173"/>
        <v>2015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 t="s">
        <v>8315</v>
      </c>
      <c r="P3673" s="9" t="s">
        <v>8316</v>
      </c>
      <c r="Q3673" s="9">
        <f t="shared" si="171"/>
        <v>16272.165972222223</v>
      </c>
      <c r="R3673" s="9">
        <f t="shared" si="172"/>
        <v>41820.62809027778</v>
      </c>
      <c r="S3673">
        <f t="shared" si="173"/>
        <v>2014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 t="s">
        <v>8315</v>
      </c>
      <c r="P3674" s="9" t="s">
        <v>8316</v>
      </c>
      <c r="Q3674" s="9">
        <f t="shared" si="171"/>
        <v>16339.946574074072</v>
      </c>
      <c r="R3674" s="9">
        <f t="shared" si="172"/>
        <v>41878.946574074071</v>
      </c>
      <c r="S3674">
        <f t="shared" si="173"/>
        <v>2014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 t="s">
        <v>8315</v>
      </c>
      <c r="P3675" s="9" t="s">
        <v>8316</v>
      </c>
      <c r="Q3675" s="9">
        <f t="shared" si="171"/>
        <v>16379.536111111111</v>
      </c>
      <c r="R3675" s="9">
        <f t="shared" si="172"/>
        <v>41914.295104166667</v>
      </c>
      <c r="S3675">
        <f t="shared" si="173"/>
        <v>2014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 t="s">
        <v>8315</v>
      </c>
      <c r="P3676" s="9" t="s">
        <v>8316</v>
      </c>
      <c r="Q3676" s="9">
        <f t="shared" si="171"/>
        <v>17047.873020833333</v>
      </c>
      <c r="R3676" s="9">
        <f t="shared" si="172"/>
        <v>42556.873020833329</v>
      </c>
      <c r="S3676">
        <f t="shared" si="173"/>
        <v>2016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 t="s">
        <v>8315</v>
      </c>
      <c r="P3677" s="9" t="s">
        <v>8316</v>
      </c>
      <c r="Q3677" s="9">
        <f t="shared" si="171"/>
        <v>16936.958333333332</v>
      </c>
      <c r="R3677" s="9">
        <f t="shared" si="172"/>
        <v>42493.597013888888</v>
      </c>
      <c r="S3677">
        <f t="shared" si="173"/>
        <v>2016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 t="s">
        <v>8315</v>
      </c>
      <c r="P3678" s="9" t="s">
        <v>8316</v>
      </c>
      <c r="Q3678" s="9">
        <f t="shared" si="171"/>
        <v>16325.815787037036</v>
      </c>
      <c r="R3678" s="9">
        <f t="shared" si="172"/>
        <v>41876.815787037034</v>
      </c>
      <c r="S3678">
        <f t="shared" si="173"/>
        <v>2014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 t="s">
        <v>8315</v>
      </c>
      <c r="P3679" s="9" t="s">
        <v>8316</v>
      </c>
      <c r="Q3679" s="9">
        <f t="shared" si="171"/>
        <v>16254.165972222223</v>
      </c>
      <c r="R3679" s="9">
        <f t="shared" si="172"/>
        <v>41802.574282407404</v>
      </c>
      <c r="S3679">
        <f t="shared" si="173"/>
        <v>2014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 t="s">
        <v>8315</v>
      </c>
      <c r="P3680" s="9" t="s">
        <v>8316</v>
      </c>
      <c r="Q3680" s="9">
        <f t="shared" si="171"/>
        <v>16586.53122685185</v>
      </c>
      <c r="R3680" s="9">
        <f t="shared" si="172"/>
        <v>42120.531226851846</v>
      </c>
      <c r="S3680">
        <f t="shared" si="173"/>
        <v>2015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 t="s">
        <v>8315</v>
      </c>
      <c r="P3681" s="9" t="s">
        <v>8316</v>
      </c>
      <c r="Q3681" s="9">
        <f t="shared" si="171"/>
        <v>16252.207638888889</v>
      </c>
      <c r="R3681" s="9">
        <f t="shared" si="172"/>
        <v>41786.761354166665</v>
      </c>
      <c r="S3681">
        <f t="shared" si="173"/>
        <v>2014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 t="s">
        <v>8315</v>
      </c>
      <c r="P3682" s="9" t="s">
        <v>8316</v>
      </c>
      <c r="Q3682" s="9">
        <f t="shared" si="171"/>
        <v>17079.45409722222</v>
      </c>
      <c r="R3682" s="9">
        <f t="shared" si="172"/>
        <v>42627.454097222217</v>
      </c>
      <c r="S3682">
        <f t="shared" si="173"/>
        <v>2016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 t="s">
        <v>8315</v>
      </c>
      <c r="P3683" s="9" t="s">
        <v>8316</v>
      </c>
      <c r="Q3683" s="9">
        <f t="shared" si="171"/>
        <v>16815.65150462963</v>
      </c>
      <c r="R3683" s="9">
        <f t="shared" si="172"/>
        <v>42374.651504629626</v>
      </c>
      <c r="S3683">
        <f t="shared" si="173"/>
        <v>2016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 t="s">
        <v>8315</v>
      </c>
      <c r="P3684" s="9" t="s">
        <v>8316</v>
      </c>
      <c r="Q3684" s="9">
        <f t="shared" si="171"/>
        <v>16237.290972222223</v>
      </c>
      <c r="R3684" s="9">
        <f t="shared" si="172"/>
        <v>41772.685393518521</v>
      </c>
      <c r="S3684">
        <f t="shared" si="173"/>
        <v>2014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 t="s">
        <v>8315</v>
      </c>
      <c r="P3685" s="9" t="s">
        <v>8316</v>
      </c>
      <c r="Q3685" s="9">
        <f t="shared" si="171"/>
        <v>17094.11685185185</v>
      </c>
      <c r="R3685" s="9">
        <f t="shared" si="172"/>
        <v>42633.116851851853</v>
      </c>
      <c r="S3685">
        <f t="shared" si="173"/>
        <v>2016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 t="s">
        <v>8315</v>
      </c>
      <c r="P3686" s="9" t="s">
        <v>8316</v>
      </c>
      <c r="Q3686" s="9">
        <f t="shared" si="171"/>
        <v>16680.18039351852</v>
      </c>
      <c r="R3686" s="9">
        <f t="shared" si="172"/>
        <v>42219.180393518516</v>
      </c>
      <c r="S3686">
        <f t="shared" si="173"/>
        <v>2015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 t="s">
        <v>8315</v>
      </c>
      <c r="P3687" s="9" t="s">
        <v>8316</v>
      </c>
      <c r="Q3687" s="9">
        <f t="shared" si="171"/>
        <v>16209.875</v>
      </c>
      <c r="R3687" s="9">
        <f t="shared" si="172"/>
        <v>41753.593275462961</v>
      </c>
      <c r="S3687">
        <f t="shared" si="173"/>
        <v>2014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 t="s">
        <v>8315</v>
      </c>
      <c r="P3688" s="9" t="s">
        <v>8316</v>
      </c>
      <c r="Q3688" s="9">
        <f t="shared" si="171"/>
        <v>16676.165972222221</v>
      </c>
      <c r="R3688" s="9">
        <f t="shared" si="172"/>
        <v>42230.662731481483</v>
      </c>
      <c r="S3688">
        <f t="shared" si="173"/>
        <v>2015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 t="s">
        <v>8315</v>
      </c>
      <c r="P3689" s="9" t="s">
        <v>8316</v>
      </c>
      <c r="Q3689" s="9">
        <f t="shared" si="171"/>
        <v>16248.218229166667</v>
      </c>
      <c r="R3689" s="9">
        <f t="shared" si="172"/>
        <v>41787.218229166669</v>
      </c>
      <c r="S3689">
        <f t="shared" si="173"/>
        <v>2014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 t="s">
        <v>8315</v>
      </c>
      <c r="P3690" s="9" t="s">
        <v>8316</v>
      </c>
      <c r="Q3690" s="9">
        <f t="shared" si="171"/>
        <v>16290.787083333331</v>
      </c>
      <c r="R3690" s="9">
        <f t="shared" si="172"/>
        <v>41829.787083333329</v>
      </c>
      <c r="S3690">
        <f t="shared" si="173"/>
        <v>2014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 t="s">
        <v>8315</v>
      </c>
      <c r="P3691" s="9" t="s">
        <v>8316</v>
      </c>
      <c r="Q3691" s="9">
        <f t="shared" si="171"/>
        <v>16607.934027777777</v>
      </c>
      <c r="R3691" s="9">
        <f t="shared" si="172"/>
        <v>42147.826840277776</v>
      </c>
      <c r="S3691">
        <f t="shared" si="173"/>
        <v>2015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 t="s">
        <v>8315</v>
      </c>
      <c r="P3692" s="9" t="s">
        <v>8316</v>
      </c>
      <c r="Q3692" s="9">
        <f t="shared" si="171"/>
        <v>16401.639849537038</v>
      </c>
      <c r="R3692" s="9">
        <f t="shared" si="172"/>
        <v>41940.598182870373</v>
      </c>
      <c r="S3692">
        <f t="shared" si="173"/>
        <v>2014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 t="s">
        <v>8315</v>
      </c>
      <c r="P3693" s="9" t="s">
        <v>8316</v>
      </c>
      <c r="Q3693" s="9">
        <f t="shared" si="171"/>
        <v>16496.207638888889</v>
      </c>
      <c r="R3693" s="9">
        <f t="shared" si="172"/>
        <v>42020.700567129628</v>
      </c>
      <c r="S3693">
        <f t="shared" si="173"/>
        <v>2015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 t="s">
        <v>8315</v>
      </c>
      <c r="P3694" s="9" t="s">
        <v>8316</v>
      </c>
      <c r="Q3694" s="9">
        <f t="shared" si="171"/>
        <v>16332</v>
      </c>
      <c r="R3694" s="9">
        <f t="shared" si="172"/>
        <v>41891.96503472222</v>
      </c>
      <c r="S3694">
        <f t="shared" si="173"/>
        <v>2014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 t="s">
        <v>8315</v>
      </c>
      <c r="P3695" s="9" t="s">
        <v>8316</v>
      </c>
      <c r="Q3695" s="9">
        <f t="shared" si="171"/>
        <v>16769.9375</v>
      </c>
      <c r="R3695" s="9">
        <f t="shared" si="172"/>
        <v>42309.191307870366</v>
      </c>
      <c r="S3695">
        <f t="shared" si="173"/>
        <v>2015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 t="s">
        <v>8315</v>
      </c>
      <c r="P3696" s="9" t="s">
        <v>8316</v>
      </c>
      <c r="Q3696" s="9">
        <f t="shared" si="171"/>
        <v>16958.083333333332</v>
      </c>
      <c r="R3696" s="9">
        <f t="shared" si="172"/>
        <v>42490.133877314816</v>
      </c>
      <c r="S3696">
        <f t="shared" si="173"/>
        <v>2016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 t="s">
        <v>8315</v>
      </c>
      <c r="P3697" s="9" t="s">
        <v>8316</v>
      </c>
      <c r="Q3697" s="9">
        <f t="shared" si="171"/>
        <v>16446.870486111111</v>
      </c>
      <c r="R3697" s="9">
        <f t="shared" si="172"/>
        <v>41995.870486111111</v>
      </c>
      <c r="S3697">
        <f t="shared" si="173"/>
        <v>2014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 t="s">
        <v>8315</v>
      </c>
      <c r="P3698" s="9" t="s">
        <v>8316</v>
      </c>
      <c r="Q3698" s="9">
        <f t="shared" si="171"/>
        <v>16479.617083333334</v>
      </c>
      <c r="R3698" s="9">
        <f t="shared" si="172"/>
        <v>41988.617083333331</v>
      </c>
      <c r="S3698">
        <f t="shared" si="173"/>
        <v>2014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 t="s">
        <v>8315</v>
      </c>
      <c r="P3699" s="9" t="s">
        <v>8316</v>
      </c>
      <c r="Q3699" s="9">
        <f t="shared" si="171"/>
        <v>16931.465833333332</v>
      </c>
      <c r="R3699" s="9">
        <f t="shared" si="172"/>
        <v>42479.465833333335</v>
      </c>
      <c r="S3699">
        <f t="shared" si="173"/>
        <v>2016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 t="s">
        <v>8315</v>
      </c>
      <c r="P3700" s="9" t="s">
        <v>8316</v>
      </c>
      <c r="Q3700" s="9">
        <f t="shared" si="171"/>
        <v>16862.806562499998</v>
      </c>
      <c r="R3700" s="9">
        <f t="shared" si="172"/>
        <v>42401.806562500002</v>
      </c>
      <c r="S3700">
        <f t="shared" si="173"/>
        <v>2016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 t="s">
        <v>8315</v>
      </c>
      <c r="P3701" s="9" t="s">
        <v>8316</v>
      </c>
      <c r="Q3701" s="9">
        <f t="shared" si="171"/>
        <v>16358.602037037037</v>
      </c>
      <c r="R3701" s="9">
        <f t="shared" si="172"/>
        <v>41897.602037037039</v>
      </c>
      <c r="S3701">
        <f t="shared" si="173"/>
        <v>2014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 t="s">
        <v>8315</v>
      </c>
      <c r="P3702" s="9" t="s">
        <v>8316</v>
      </c>
      <c r="Q3702" s="9">
        <f t="shared" si="171"/>
        <v>16343.666666666666</v>
      </c>
      <c r="R3702" s="9">
        <f t="shared" si="172"/>
        <v>41882.585648148146</v>
      </c>
      <c r="S3702">
        <f t="shared" si="173"/>
        <v>2014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 t="s">
        <v>8315</v>
      </c>
      <c r="P3703" s="9" t="s">
        <v>8316</v>
      </c>
      <c r="Q3703" s="9">
        <f t="shared" si="171"/>
        <v>16590.541585648149</v>
      </c>
      <c r="R3703" s="9">
        <f t="shared" si="172"/>
        <v>42129.541585648149</v>
      </c>
      <c r="S3703">
        <f t="shared" si="173"/>
        <v>2015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 t="s">
        <v>8315</v>
      </c>
      <c r="P3704" s="9" t="s">
        <v>8316</v>
      </c>
      <c r="Q3704" s="9">
        <f t="shared" si="171"/>
        <v>16992.957638888889</v>
      </c>
      <c r="R3704" s="9">
        <f t="shared" si="172"/>
        <v>42524.53800925926</v>
      </c>
      <c r="S3704">
        <f t="shared" si="173"/>
        <v>2016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 t="s">
        <v>8315</v>
      </c>
      <c r="P3705" s="9" t="s">
        <v>8316</v>
      </c>
      <c r="Q3705" s="9">
        <f t="shared" si="171"/>
        <v>17026.290972222221</v>
      </c>
      <c r="R3705" s="9">
        <f t="shared" si="172"/>
        <v>42556.504490740743</v>
      </c>
      <c r="S3705">
        <f t="shared" si="173"/>
        <v>2016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 t="s">
        <v>8315</v>
      </c>
      <c r="P3706" s="9" t="s">
        <v>8316</v>
      </c>
      <c r="Q3706" s="9">
        <f t="shared" si="171"/>
        <v>16952.689745370371</v>
      </c>
      <c r="R3706" s="9">
        <f t="shared" si="172"/>
        <v>42461.689745370371</v>
      </c>
      <c r="S3706">
        <f t="shared" si="173"/>
        <v>2016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 t="s">
        <v>8315</v>
      </c>
      <c r="P3707" s="9" t="s">
        <v>8316</v>
      </c>
      <c r="Q3707" s="9">
        <f t="shared" si="171"/>
        <v>16244.75</v>
      </c>
      <c r="R3707" s="9">
        <f t="shared" si="172"/>
        <v>41792.542986111112</v>
      </c>
      <c r="S3707">
        <f t="shared" si="173"/>
        <v>2014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 t="s">
        <v>8315</v>
      </c>
      <c r="P3708" s="9" t="s">
        <v>8316</v>
      </c>
      <c r="Q3708" s="9">
        <f t="shared" si="171"/>
        <v>16325.913761574075</v>
      </c>
      <c r="R3708" s="9">
        <f t="shared" si="172"/>
        <v>41879.913761574076</v>
      </c>
      <c r="S3708">
        <f t="shared" si="173"/>
        <v>2014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 t="s">
        <v>8315</v>
      </c>
      <c r="P3709" s="9" t="s">
        <v>8316</v>
      </c>
      <c r="Q3709" s="9">
        <f t="shared" si="171"/>
        <v>17004.226388888888</v>
      </c>
      <c r="R3709" s="9">
        <f t="shared" si="172"/>
        <v>42552.048356481479</v>
      </c>
      <c r="S3709">
        <f t="shared" si="173"/>
        <v>2016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 t="s">
        <v>8315</v>
      </c>
      <c r="P3710" s="9" t="s">
        <v>8316</v>
      </c>
      <c r="Q3710" s="9">
        <f t="shared" si="171"/>
        <v>16255.142199074073</v>
      </c>
      <c r="R3710" s="9">
        <f t="shared" si="172"/>
        <v>41810.142199074071</v>
      </c>
      <c r="S3710">
        <f t="shared" si="173"/>
        <v>2014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 t="s">
        <v>8315</v>
      </c>
      <c r="P3711" s="9" t="s">
        <v>8316</v>
      </c>
      <c r="Q3711" s="9">
        <f t="shared" si="171"/>
        <v>16246.707708333335</v>
      </c>
      <c r="R3711" s="9">
        <f t="shared" si="172"/>
        <v>41785.707708333335</v>
      </c>
      <c r="S3711">
        <f t="shared" si="173"/>
        <v>2014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 t="s">
        <v>8315</v>
      </c>
      <c r="P3712" s="9" t="s">
        <v>8316</v>
      </c>
      <c r="Q3712" s="9">
        <f t="shared" si="171"/>
        <v>16528.576250000002</v>
      </c>
      <c r="R3712" s="9">
        <f t="shared" si="172"/>
        <v>42072.576249999998</v>
      </c>
      <c r="S3712">
        <f t="shared" si="173"/>
        <v>2015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 t="s">
        <v>8315</v>
      </c>
      <c r="P3713" s="9" t="s">
        <v>8316</v>
      </c>
      <c r="Q3713" s="9">
        <f t="shared" si="171"/>
        <v>16236.666666666666</v>
      </c>
      <c r="R3713" s="9">
        <f t="shared" si="172"/>
        <v>41779.724224537036</v>
      </c>
      <c r="S3713">
        <f t="shared" si="173"/>
        <v>2014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 t="s">
        <v>8315</v>
      </c>
      <c r="P3714" s="9" t="s">
        <v>8316</v>
      </c>
      <c r="Q3714" s="9">
        <f t="shared" si="171"/>
        <v>16586.290972222221</v>
      </c>
      <c r="R3714" s="9">
        <f t="shared" si="172"/>
        <v>42134.172071759262</v>
      </c>
      <c r="S3714">
        <f t="shared" si="173"/>
        <v>2015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 t="s">
        <v>8315</v>
      </c>
      <c r="P3715" s="9" t="s">
        <v>8316</v>
      </c>
      <c r="Q3715" s="9">
        <f t="shared" ref="Q3715:Q3778" si="174">(((I3715/60)/60)/24)</f>
        <v>16956.738032407407</v>
      </c>
      <c r="R3715" s="9">
        <f t="shared" ref="R3715:R3778" si="175">(((J3715/60)/60)/24)+DATE(1970,1,1)</f>
        <v>42505.738032407404</v>
      </c>
      <c r="S3715">
        <f t="shared" ref="S3715:S3778" si="176">YEAR(R3715)</f>
        <v>2016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 t="s">
        <v>8315</v>
      </c>
      <c r="P3716" s="9" t="s">
        <v>8316</v>
      </c>
      <c r="Q3716" s="9">
        <f t="shared" si="174"/>
        <v>16581.165972222221</v>
      </c>
      <c r="R3716" s="9">
        <f t="shared" si="175"/>
        <v>42118.556331018524</v>
      </c>
      <c r="S3716">
        <f t="shared" si="176"/>
        <v>2015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 t="s">
        <v>8315</v>
      </c>
      <c r="P3717" s="9" t="s">
        <v>8316</v>
      </c>
      <c r="Q3717" s="9">
        <f t="shared" si="174"/>
        <v>16525.536111111109</v>
      </c>
      <c r="R3717" s="9">
        <f t="shared" si="175"/>
        <v>42036.995590277773</v>
      </c>
      <c r="S3717">
        <f t="shared" si="176"/>
        <v>2015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 t="s">
        <v>8315</v>
      </c>
      <c r="P3718" s="9" t="s">
        <v>8316</v>
      </c>
      <c r="Q3718" s="9">
        <f t="shared" si="174"/>
        <v>16821.887835648147</v>
      </c>
      <c r="R3718" s="9">
        <f t="shared" si="175"/>
        <v>42360.887835648144</v>
      </c>
      <c r="S3718">
        <f t="shared" si="176"/>
        <v>2015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 t="s">
        <v>8315</v>
      </c>
      <c r="P3719" s="9" t="s">
        <v>8316</v>
      </c>
      <c r="Q3719" s="9">
        <f t="shared" si="174"/>
        <v>16564.866307870372</v>
      </c>
      <c r="R3719" s="9">
        <f t="shared" si="175"/>
        <v>42102.866307870368</v>
      </c>
      <c r="S3719">
        <f t="shared" si="176"/>
        <v>2015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 t="s">
        <v>8315</v>
      </c>
      <c r="P3720" s="9" t="s">
        <v>8316</v>
      </c>
      <c r="Q3720" s="9">
        <f t="shared" si="174"/>
        <v>16493.716145833332</v>
      </c>
      <c r="R3720" s="9">
        <f t="shared" si="175"/>
        <v>42032.716145833328</v>
      </c>
      <c r="S3720">
        <f t="shared" si="176"/>
        <v>2015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 t="s">
        <v>8315</v>
      </c>
      <c r="P3721" s="9" t="s">
        <v>8316</v>
      </c>
      <c r="Q3721" s="9">
        <f t="shared" si="174"/>
        <v>16608.729930555557</v>
      </c>
      <c r="R3721" s="9">
        <f t="shared" si="175"/>
        <v>42147.729930555557</v>
      </c>
      <c r="S3721">
        <f t="shared" si="176"/>
        <v>2015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 t="s">
        <v>8315</v>
      </c>
      <c r="P3722" s="9" t="s">
        <v>8316</v>
      </c>
      <c r="Q3722" s="9">
        <f t="shared" si="174"/>
        <v>16618.993125000001</v>
      </c>
      <c r="R3722" s="9">
        <f t="shared" si="175"/>
        <v>42165.993125000001</v>
      </c>
      <c r="S3722">
        <f t="shared" si="176"/>
        <v>2015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 t="s">
        <v>8315</v>
      </c>
      <c r="P3723" s="9" t="s">
        <v>8316</v>
      </c>
      <c r="Q3723" s="9">
        <f t="shared" si="174"/>
        <v>16379.977824074072</v>
      </c>
      <c r="R3723" s="9">
        <f t="shared" si="175"/>
        <v>41927.936157407406</v>
      </c>
      <c r="S3723">
        <f t="shared" si="176"/>
        <v>2014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 t="s">
        <v>8315</v>
      </c>
      <c r="P3724" s="9" t="s">
        <v>8316</v>
      </c>
      <c r="Q3724" s="9">
        <f t="shared" si="174"/>
        <v>16842.957638888889</v>
      </c>
      <c r="R3724" s="9">
        <f t="shared" si="175"/>
        <v>42381.671840277777</v>
      </c>
      <c r="S3724">
        <f t="shared" si="176"/>
        <v>2016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 t="s">
        <v>8315</v>
      </c>
      <c r="P3725" s="9" t="s">
        <v>8316</v>
      </c>
      <c r="Q3725" s="9">
        <f t="shared" si="174"/>
        <v>16404.794699074075</v>
      </c>
      <c r="R3725" s="9">
        <f t="shared" si="175"/>
        <v>41943.753032407411</v>
      </c>
      <c r="S3725">
        <f t="shared" si="176"/>
        <v>2014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 t="s">
        <v>8315</v>
      </c>
      <c r="P3726" s="9" t="s">
        <v>8316</v>
      </c>
      <c r="Q3726" s="9">
        <f t="shared" si="174"/>
        <v>16925.958333333332</v>
      </c>
      <c r="R3726" s="9">
        <f t="shared" si="175"/>
        <v>42465.491435185191</v>
      </c>
      <c r="S3726">
        <f t="shared" si="176"/>
        <v>2016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 t="s">
        <v>8315</v>
      </c>
      <c r="P3727" s="9" t="s">
        <v>8316</v>
      </c>
      <c r="Q3727" s="9">
        <f t="shared" si="174"/>
        <v>16849.895833333332</v>
      </c>
      <c r="R3727" s="9">
        <f t="shared" si="175"/>
        <v>42401.945219907408</v>
      </c>
      <c r="S3727">
        <f t="shared" si="176"/>
        <v>2016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 t="s">
        <v>8315</v>
      </c>
      <c r="P3728" s="9" t="s">
        <v>8316</v>
      </c>
      <c r="Q3728" s="9">
        <f t="shared" si="174"/>
        <v>16920.875</v>
      </c>
      <c r="R3728" s="9">
        <f t="shared" si="175"/>
        <v>42462.140868055561</v>
      </c>
      <c r="S3728">
        <f t="shared" si="176"/>
        <v>2016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 t="s">
        <v>8315</v>
      </c>
      <c r="P3729" s="9" t="s">
        <v>8316</v>
      </c>
      <c r="Q3729" s="9">
        <f t="shared" si="174"/>
        <v>17094.204861111113</v>
      </c>
      <c r="R3729" s="9">
        <f t="shared" si="175"/>
        <v>42632.348310185189</v>
      </c>
      <c r="S3729">
        <f t="shared" si="176"/>
        <v>2016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 t="s">
        <v>8315</v>
      </c>
      <c r="P3730" s="9" t="s">
        <v>8316</v>
      </c>
      <c r="Q3730" s="9">
        <f t="shared" si="174"/>
        <v>16666.171018518518</v>
      </c>
      <c r="R3730" s="9">
        <f t="shared" si="175"/>
        <v>42205.171018518522</v>
      </c>
      <c r="S3730">
        <f t="shared" si="176"/>
        <v>2015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 t="s">
        <v>8315</v>
      </c>
      <c r="P3731" s="9" t="s">
        <v>8316</v>
      </c>
      <c r="Q3731" s="9">
        <f t="shared" si="174"/>
        <v>16517.163333333334</v>
      </c>
      <c r="R3731" s="9">
        <f t="shared" si="175"/>
        <v>42041.205000000002</v>
      </c>
      <c r="S3731">
        <f t="shared" si="176"/>
        <v>2015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 t="s">
        <v>8315</v>
      </c>
      <c r="P3732" s="9" t="s">
        <v>8316</v>
      </c>
      <c r="Q3732" s="9">
        <f t="shared" si="174"/>
        <v>16664.677766203702</v>
      </c>
      <c r="R3732" s="9">
        <f t="shared" si="175"/>
        <v>42203.677766203706</v>
      </c>
      <c r="S3732">
        <f t="shared" si="176"/>
        <v>2015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 t="s">
        <v>8315</v>
      </c>
      <c r="P3733" s="9" t="s">
        <v>8316</v>
      </c>
      <c r="Q3733" s="9">
        <f t="shared" si="174"/>
        <v>16445.140972222223</v>
      </c>
      <c r="R3733" s="9">
        <f t="shared" si="175"/>
        <v>41983.752847222218</v>
      </c>
      <c r="S3733">
        <f t="shared" si="176"/>
        <v>2014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 t="s">
        <v>8315</v>
      </c>
      <c r="P3734" s="9" t="s">
        <v>8316</v>
      </c>
      <c r="Q3734" s="9">
        <f t="shared" si="174"/>
        <v>16459.5</v>
      </c>
      <c r="R3734" s="9">
        <f t="shared" si="175"/>
        <v>41968.677465277782</v>
      </c>
      <c r="S3734">
        <f t="shared" si="176"/>
        <v>2014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 t="s">
        <v>8315</v>
      </c>
      <c r="P3735" s="9" t="s">
        <v>8316</v>
      </c>
      <c r="Q3735" s="9">
        <f t="shared" si="174"/>
        <v>16543.9375</v>
      </c>
      <c r="R3735" s="9">
        <f t="shared" si="175"/>
        <v>42103.024398148147</v>
      </c>
      <c r="S3735">
        <f t="shared" si="176"/>
        <v>2015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 t="s">
        <v>8315</v>
      </c>
      <c r="P3736" s="9" t="s">
        <v>8316</v>
      </c>
      <c r="Q3736" s="9">
        <f t="shared" si="174"/>
        <v>16580.901574074072</v>
      </c>
      <c r="R3736" s="9">
        <f t="shared" si="175"/>
        <v>42089.901574074072</v>
      </c>
      <c r="S3736">
        <f t="shared" si="176"/>
        <v>2015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 t="s">
        <v>8315</v>
      </c>
      <c r="P3737" s="9" t="s">
        <v>8316</v>
      </c>
      <c r="Q3737" s="9">
        <f t="shared" si="174"/>
        <v>16583.693159722221</v>
      </c>
      <c r="R3737" s="9">
        <f t="shared" si="175"/>
        <v>42122.693159722221</v>
      </c>
      <c r="S3737">
        <f t="shared" si="176"/>
        <v>2015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 t="s">
        <v>8315</v>
      </c>
      <c r="P3738" s="9" t="s">
        <v>8316</v>
      </c>
      <c r="Q3738" s="9">
        <f t="shared" si="174"/>
        <v>16517.75</v>
      </c>
      <c r="R3738" s="9">
        <f t="shared" si="175"/>
        <v>42048.711724537032</v>
      </c>
      <c r="S3738">
        <f t="shared" si="176"/>
        <v>2015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 t="s">
        <v>8315</v>
      </c>
      <c r="P3739" s="9" t="s">
        <v>8316</v>
      </c>
      <c r="Q3739" s="9">
        <f t="shared" si="174"/>
        <v>16751.290972222221</v>
      </c>
      <c r="R3739" s="9">
        <f t="shared" si="175"/>
        <v>42297.691006944442</v>
      </c>
      <c r="S3739">
        <f t="shared" si="176"/>
        <v>2015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 t="s">
        <v>8315</v>
      </c>
      <c r="P3740" s="9" t="s">
        <v>8316</v>
      </c>
      <c r="Q3740" s="9">
        <f t="shared" si="174"/>
        <v>16266.916666666666</v>
      </c>
      <c r="R3740" s="9">
        <f t="shared" si="175"/>
        <v>41813.938715277778</v>
      </c>
      <c r="S3740">
        <f t="shared" si="176"/>
        <v>2014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 t="s">
        <v>8315</v>
      </c>
      <c r="P3741" s="9" t="s">
        <v>8316</v>
      </c>
      <c r="Q3741" s="9">
        <f t="shared" si="174"/>
        <v>16999.449861111112</v>
      </c>
      <c r="R3741" s="9">
        <f t="shared" si="175"/>
        <v>42548.449861111112</v>
      </c>
      <c r="S3741">
        <f t="shared" si="176"/>
        <v>2016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 t="s">
        <v>8315</v>
      </c>
      <c r="P3742" s="9" t="s">
        <v>8316</v>
      </c>
      <c r="Q3742" s="9">
        <f t="shared" si="174"/>
        <v>16294.079143518517</v>
      </c>
      <c r="R3742" s="9">
        <f t="shared" si="175"/>
        <v>41833.089756944442</v>
      </c>
      <c r="S3742">
        <f t="shared" si="176"/>
        <v>2014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 t="s">
        <v>8315</v>
      </c>
      <c r="P3743" s="9" t="s">
        <v>8316</v>
      </c>
      <c r="Q3743" s="9">
        <f t="shared" si="174"/>
        <v>16786.920717592591</v>
      </c>
      <c r="R3743" s="9">
        <f t="shared" si="175"/>
        <v>42325.920717592591</v>
      </c>
      <c r="S3743">
        <f t="shared" si="176"/>
        <v>2015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 t="s">
        <v>8315</v>
      </c>
      <c r="P3744" s="9" t="s">
        <v>8316</v>
      </c>
      <c r="Q3744" s="9">
        <f t="shared" si="174"/>
        <v>16319.214629629629</v>
      </c>
      <c r="R3744" s="9">
        <f t="shared" si="175"/>
        <v>41858.214629629627</v>
      </c>
      <c r="S3744">
        <f t="shared" si="176"/>
        <v>2014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 t="s">
        <v>8315</v>
      </c>
      <c r="P3745" s="9" t="s">
        <v>8316</v>
      </c>
      <c r="Q3745" s="9">
        <f t="shared" si="174"/>
        <v>16254.710231481482</v>
      </c>
      <c r="R3745" s="9">
        <f t="shared" si="175"/>
        <v>41793.710231481484</v>
      </c>
      <c r="S3745">
        <f t="shared" si="176"/>
        <v>2014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 t="s">
        <v>8315</v>
      </c>
      <c r="P3746" s="9" t="s">
        <v>8316</v>
      </c>
      <c r="Q3746" s="9">
        <f t="shared" si="174"/>
        <v>16256.165972222223</v>
      </c>
      <c r="R3746" s="9">
        <f t="shared" si="175"/>
        <v>41793.814259259263</v>
      </c>
      <c r="S3746">
        <f t="shared" si="176"/>
        <v>2014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 t="s">
        <v>8315</v>
      </c>
      <c r="P3747" s="9" t="s">
        <v>8316</v>
      </c>
      <c r="Q3747" s="9">
        <f t="shared" si="174"/>
        <v>16292.697939814816</v>
      </c>
      <c r="R3747" s="9">
        <f t="shared" si="175"/>
        <v>41831.697939814818</v>
      </c>
      <c r="S3747">
        <f t="shared" si="176"/>
        <v>2014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 t="s">
        <v>8315</v>
      </c>
      <c r="P3748" s="9" t="s">
        <v>8316</v>
      </c>
      <c r="Q3748" s="9">
        <f t="shared" si="174"/>
        <v>17082.389340277776</v>
      </c>
      <c r="R3748" s="9">
        <f t="shared" si="175"/>
        <v>42621.389340277776</v>
      </c>
      <c r="S3748">
        <f t="shared" si="176"/>
        <v>2016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 t="s">
        <v>8315</v>
      </c>
      <c r="P3749" s="9" t="s">
        <v>8316</v>
      </c>
      <c r="Q3749" s="9">
        <f t="shared" si="174"/>
        <v>16621.957638888889</v>
      </c>
      <c r="R3749" s="9">
        <f t="shared" si="175"/>
        <v>42164.299722222218</v>
      </c>
      <c r="S3749">
        <f t="shared" si="176"/>
        <v>2015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 t="s">
        <v>8315</v>
      </c>
      <c r="P3750" s="9" t="s">
        <v>8357</v>
      </c>
      <c r="Q3750" s="9">
        <f t="shared" si="174"/>
        <v>16847.249305555557</v>
      </c>
      <c r="R3750" s="9">
        <f t="shared" si="175"/>
        <v>42395.706435185188</v>
      </c>
      <c r="S3750">
        <f t="shared" si="176"/>
        <v>2016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 t="s">
        <v>8315</v>
      </c>
      <c r="P3751" s="9" t="s">
        <v>8357</v>
      </c>
      <c r="Q3751" s="9">
        <f t="shared" si="174"/>
        <v>16920.165972222221</v>
      </c>
      <c r="R3751" s="9">
        <f t="shared" si="175"/>
        <v>42458.127175925925</v>
      </c>
      <c r="S3751">
        <f t="shared" si="176"/>
        <v>2016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 t="s">
        <v>8315</v>
      </c>
      <c r="P3752" s="9" t="s">
        <v>8357</v>
      </c>
      <c r="Q3752" s="9">
        <f t="shared" si="174"/>
        <v>16476.332638888889</v>
      </c>
      <c r="R3752" s="9">
        <f t="shared" si="175"/>
        <v>42016.981574074074</v>
      </c>
      <c r="S3752">
        <f t="shared" si="176"/>
        <v>2015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 t="s">
        <v>8315</v>
      </c>
      <c r="P3753" s="9" t="s">
        <v>8357</v>
      </c>
      <c r="Q3753" s="9">
        <f t="shared" si="174"/>
        <v>16893.99390046296</v>
      </c>
      <c r="R3753" s="9">
        <f t="shared" si="175"/>
        <v>42403.035567129627</v>
      </c>
      <c r="S3753">
        <f t="shared" si="176"/>
        <v>2016</v>
      </c>
    </row>
    <row r="3754" spans="1:19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 t="s">
        <v>8315</v>
      </c>
      <c r="P3754" s="9" t="s">
        <v>8357</v>
      </c>
      <c r="Q3754" s="9">
        <f t="shared" si="174"/>
        <v>17090.875</v>
      </c>
      <c r="R3754" s="9">
        <f t="shared" si="175"/>
        <v>42619.802488425921</v>
      </c>
      <c r="S3754">
        <f t="shared" si="176"/>
        <v>2016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 t="s">
        <v>8315</v>
      </c>
      <c r="P3755" s="9" t="s">
        <v>8357</v>
      </c>
      <c r="Q3755" s="9">
        <f t="shared" si="174"/>
        <v>16589</v>
      </c>
      <c r="R3755" s="9">
        <f t="shared" si="175"/>
        <v>42128.824074074073</v>
      </c>
      <c r="S3755">
        <f t="shared" si="176"/>
        <v>2015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 t="s">
        <v>8315</v>
      </c>
      <c r="P3756" s="9" t="s">
        <v>8357</v>
      </c>
      <c r="Q3756" s="9">
        <f t="shared" si="174"/>
        <v>16277.207638888889</v>
      </c>
      <c r="R3756" s="9">
        <f t="shared" si="175"/>
        <v>41808.881215277775</v>
      </c>
      <c r="S3756">
        <f t="shared" si="176"/>
        <v>2014</v>
      </c>
    </row>
    <row r="3757" spans="1:19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 t="s">
        <v>8315</v>
      </c>
      <c r="P3757" s="9" t="s">
        <v>8357</v>
      </c>
      <c r="Q3757" s="9">
        <f t="shared" si="174"/>
        <v>16906.866979166665</v>
      </c>
      <c r="R3757" s="9">
        <f t="shared" si="175"/>
        <v>42445.866979166662</v>
      </c>
      <c r="S3757">
        <f t="shared" si="176"/>
        <v>2016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 t="s">
        <v>8315</v>
      </c>
      <c r="P3758" s="9" t="s">
        <v>8357</v>
      </c>
      <c r="Q3758" s="9">
        <f t="shared" si="174"/>
        <v>16232.814791666666</v>
      </c>
      <c r="R3758" s="9">
        <f t="shared" si="175"/>
        <v>41771.814791666664</v>
      </c>
      <c r="S3758">
        <f t="shared" si="176"/>
        <v>2014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 t="s">
        <v>8315</v>
      </c>
      <c r="P3759" s="9" t="s">
        <v>8357</v>
      </c>
      <c r="Q3759" s="9">
        <f t="shared" si="174"/>
        <v>16405.850868055557</v>
      </c>
      <c r="R3759" s="9">
        <f t="shared" si="175"/>
        <v>41954.850868055553</v>
      </c>
      <c r="S3759">
        <f t="shared" si="176"/>
        <v>2014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 t="s">
        <v>8315</v>
      </c>
      <c r="P3760" s="9" t="s">
        <v>8357</v>
      </c>
      <c r="Q3760" s="9">
        <f t="shared" si="174"/>
        <v>16209.208333333334</v>
      </c>
      <c r="R3760" s="9">
        <f t="shared" si="175"/>
        <v>41747.471504629626</v>
      </c>
      <c r="S3760">
        <f t="shared" si="176"/>
        <v>2014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 t="s">
        <v>8315</v>
      </c>
      <c r="P3761" s="9" t="s">
        <v>8357</v>
      </c>
      <c r="Q3761" s="9">
        <f t="shared" si="174"/>
        <v>16673.108252314814</v>
      </c>
      <c r="R3761" s="9">
        <f t="shared" si="175"/>
        <v>42182.108252314814</v>
      </c>
      <c r="S3761">
        <f t="shared" si="176"/>
        <v>2015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 t="s">
        <v>8315</v>
      </c>
      <c r="P3762" s="9" t="s">
        <v>8357</v>
      </c>
      <c r="Q3762" s="9">
        <f t="shared" si="174"/>
        <v>16195.525300925925</v>
      </c>
      <c r="R3762" s="9">
        <f t="shared" si="175"/>
        <v>41739.525300925925</v>
      </c>
      <c r="S3762">
        <f t="shared" si="176"/>
        <v>2014</v>
      </c>
    </row>
    <row r="3763" spans="1:19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 t="s">
        <v>8315</v>
      </c>
      <c r="P3763" s="9" t="s">
        <v>8357</v>
      </c>
      <c r="Q3763" s="9">
        <f t="shared" si="174"/>
        <v>16657.958333333332</v>
      </c>
      <c r="R3763" s="9">
        <f t="shared" si="175"/>
        <v>42173.466863425929</v>
      </c>
      <c r="S3763">
        <f t="shared" si="176"/>
        <v>2015</v>
      </c>
    </row>
    <row r="3764" spans="1:19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 t="s">
        <v>8315</v>
      </c>
      <c r="P3764" s="9" t="s">
        <v>8357</v>
      </c>
      <c r="Q3764" s="9">
        <f t="shared" si="174"/>
        <v>16649.813530092593</v>
      </c>
      <c r="R3764" s="9">
        <f t="shared" si="175"/>
        <v>42193.813530092593</v>
      </c>
      <c r="S3764">
        <f t="shared" si="176"/>
        <v>2015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 t="s">
        <v>8315</v>
      </c>
      <c r="P3765" s="9" t="s">
        <v>8357</v>
      </c>
      <c r="Q3765" s="9">
        <f t="shared" si="174"/>
        <v>16526.708634259259</v>
      </c>
      <c r="R3765" s="9">
        <f t="shared" si="175"/>
        <v>42065.750300925924</v>
      </c>
      <c r="S3765">
        <f t="shared" si="176"/>
        <v>2015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 t="s">
        <v>8315</v>
      </c>
      <c r="P3766" s="9" t="s">
        <v>8357</v>
      </c>
      <c r="Q3766" s="9">
        <f t="shared" si="174"/>
        <v>16950.024999999998</v>
      </c>
      <c r="R3766" s="9">
        <f t="shared" si="175"/>
        <v>42499.842962962968</v>
      </c>
      <c r="S3766">
        <f t="shared" si="176"/>
        <v>2016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 t="s">
        <v>8315</v>
      </c>
      <c r="P3767" s="9" t="s">
        <v>8357</v>
      </c>
      <c r="Q3767" s="9">
        <f t="shared" si="174"/>
        <v>16281.776412037039</v>
      </c>
      <c r="R3767" s="9">
        <f t="shared" si="175"/>
        <v>41820.776412037041</v>
      </c>
      <c r="S3767">
        <f t="shared" si="176"/>
        <v>2014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 t="s">
        <v>8315</v>
      </c>
      <c r="P3768" s="9" t="s">
        <v>8357</v>
      </c>
      <c r="Q3768" s="9">
        <f t="shared" si="174"/>
        <v>16254.167187500001</v>
      </c>
      <c r="R3768" s="9">
        <f t="shared" si="175"/>
        <v>41788.167187500003</v>
      </c>
      <c r="S3768">
        <f t="shared" si="176"/>
        <v>2014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 t="s">
        <v>8315</v>
      </c>
      <c r="P3769" s="9" t="s">
        <v>8357</v>
      </c>
      <c r="Q3769" s="9">
        <f t="shared" si="174"/>
        <v>16495.207638888889</v>
      </c>
      <c r="R3769" s="9">
        <f t="shared" si="175"/>
        <v>42050.019641203704</v>
      </c>
      <c r="S3769">
        <f t="shared" si="176"/>
        <v>2015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 t="s">
        <v>8315</v>
      </c>
      <c r="P3770" s="9" t="s">
        <v>8357</v>
      </c>
      <c r="Q3770" s="9">
        <f t="shared" si="174"/>
        <v>16233.727893518519</v>
      </c>
      <c r="R3770" s="9">
        <f t="shared" si="175"/>
        <v>41772.727893518517</v>
      </c>
      <c r="S3770">
        <f t="shared" si="176"/>
        <v>2014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 t="s">
        <v>8315</v>
      </c>
      <c r="P3771" s="9" t="s">
        <v>8357</v>
      </c>
      <c r="Q3771" s="9">
        <f t="shared" si="174"/>
        <v>16906.598136574074</v>
      </c>
      <c r="R3771" s="9">
        <f t="shared" si="175"/>
        <v>42445.598136574074</v>
      </c>
      <c r="S3771">
        <f t="shared" si="176"/>
        <v>2016</v>
      </c>
    </row>
    <row r="3772" spans="1:19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 t="s">
        <v>8315</v>
      </c>
      <c r="P3772" s="9" t="s">
        <v>8357</v>
      </c>
      <c r="Q3772" s="9">
        <f t="shared" si="174"/>
        <v>16599.930671296297</v>
      </c>
      <c r="R3772" s="9">
        <f t="shared" si="175"/>
        <v>42138.930671296301</v>
      </c>
      <c r="S3772">
        <f t="shared" si="176"/>
        <v>2015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 t="s">
        <v>8315</v>
      </c>
      <c r="P3773" s="9" t="s">
        <v>8357</v>
      </c>
      <c r="Q3773" s="9">
        <f t="shared" si="174"/>
        <v>16939</v>
      </c>
      <c r="R3773" s="9">
        <f t="shared" si="175"/>
        <v>42493.857083333336</v>
      </c>
      <c r="S3773">
        <f t="shared" si="176"/>
        <v>2016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 t="s">
        <v>8315</v>
      </c>
      <c r="P3774" s="9" t="s">
        <v>8357</v>
      </c>
      <c r="Q3774" s="9">
        <f t="shared" si="174"/>
        <v>17134.25</v>
      </c>
      <c r="R3774" s="9">
        <f t="shared" si="175"/>
        <v>42682.616967592592</v>
      </c>
      <c r="S3774">
        <f t="shared" si="176"/>
        <v>2016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 t="s">
        <v>8315</v>
      </c>
      <c r="P3775" s="9" t="s">
        <v>8357</v>
      </c>
      <c r="Q3775" s="9">
        <f t="shared" si="174"/>
        <v>17120.088888888891</v>
      </c>
      <c r="R3775" s="9">
        <f t="shared" si="175"/>
        <v>42656.005173611105</v>
      </c>
      <c r="S3775">
        <f t="shared" si="176"/>
        <v>2016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 t="s">
        <v>8315</v>
      </c>
      <c r="P3776" s="9" t="s">
        <v>8357</v>
      </c>
      <c r="Q3776" s="9">
        <f t="shared" si="174"/>
        <v>16534.792303240742</v>
      </c>
      <c r="R3776" s="9">
        <f t="shared" si="175"/>
        <v>42087.792303240742</v>
      </c>
      <c r="S3776">
        <f t="shared" si="176"/>
        <v>2015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 t="s">
        <v>8315</v>
      </c>
      <c r="P3777" s="9" t="s">
        <v>8357</v>
      </c>
      <c r="Q3777" s="9">
        <f t="shared" si="174"/>
        <v>16534.166666666668</v>
      </c>
      <c r="R3777" s="9">
        <f t="shared" si="175"/>
        <v>42075.942627314813</v>
      </c>
      <c r="S3777">
        <f t="shared" si="176"/>
        <v>2015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 t="s">
        <v>8315</v>
      </c>
      <c r="P3778" s="9" t="s">
        <v>8357</v>
      </c>
      <c r="Q3778" s="9">
        <f t="shared" si="174"/>
        <v>16283.041666666666</v>
      </c>
      <c r="R3778" s="9">
        <f t="shared" si="175"/>
        <v>41814.367800925924</v>
      </c>
      <c r="S3778">
        <f t="shared" si="176"/>
        <v>2014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 t="s">
        <v>8315</v>
      </c>
      <c r="P3779" s="9" t="s">
        <v>8357</v>
      </c>
      <c r="Q3779" s="9">
        <f t="shared" ref="Q3779:Q3842" si="177">(((I3779/60)/60)/24)</f>
        <v>16340.166666666666</v>
      </c>
      <c r="R3779" s="9">
        <f t="shared" ref="R3779:R3842" si="178">(((J3779/60)/60)/24)+DATE(1970,1,1)</f>
        <v>41887.111354166671</v>
      </c>
      <c r="S3779">
        <f t="shared" ref="S3779:S3842" si="179">YEAR(R3779)</f>
        <v>2014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 t="s">
        <v>8315</v>
      </c>
      <c r="P3780" s="9" t="s">
        <v>8357</v>
      </c>
      <c r="Q3780" s="9">
        <f t="shared" si="177"/>
        <v>16480.819212962964</v>
      </c>
      <c r="R3780" s="9">
        <f t="shared" si="178"/>
        <v>41989.819212962961</v>
      </c>
      <c r="S3780">
        <f t="shared" si="179"/>
        <v>2014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 t="s">
        <v>8315</v>
      </c>
      <c r="P3781" s="9" t="s">
        <v>8357</v>
      </c>
      <c r="Q3781" s="9">
        <f t="shared" si="177"/>
        <v>16886.693750000002</v>
      </c>
      <c r="R3781" s="9">
        <f t="shared" si="178"/>
        <v>42425.735416666663</v>
      </c>
      <c r="S3781">
        <f t="shared" si="179"/>
        <v>2016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 t="s">
        <v>8315</v>
      </c>
      <c r="P3782" s="9" t="s">
        <v>8357</v>
      </c>
      <c r="Q3782" s="9">
        <f t="shared" si="177"/>
        <v>16629.837499999998</v>
      </c>
      <c r="R3782" s="9">
        <f t="shared" si="178"/>
        <v>42166.219733796301</v>
      </c>
      <c r="S3782">
        <f t="shared" si="179"/>
        <v>2015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 t="s">
        <v>8315</v>
      </c>
      <c r="P3783" s="9" t="s">
        <v>8357</v>
      </c>
      <c r="Q3783" s="9">
        <f t="shared" si="177"/>
        <v>16321.882928240741</v>
      </c>
      <c r="R3783" s="9">
        <f t="shared" si="178"/>
        <v>41865.882928240739</v>
      </c>
      <c r="S3783">
        <f t="shared" si="179"/>
        <v>2014</v>
      </c>
    </row>
    <row r="3784" spans="1:19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 t="s">
        <v>8315</v>
      </c>
      <c r="P3784" s="9" t="s">
        <v>8357</v>
      </c>
      <c r="Q3784" s="9">
        <f t="shared" si="177"/>
        <v>17006.958333333332</v>
      </c>
      <c r="R3784" s="9">
        <f t="shared" si="178"/>
        <v>42546.862233796302</v>
      </c>
      <c r="S3784">
        <f t="shared" si="179"/>
        <v>2016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 t="s">
        <v>8315</v>
      </c>
      <c r="P3785" s="9" t="s">
        <v>8357</v>
      </c>
      <c r="Q3785" s="9">
        <f t="shared" si="177"/>
        <v>16875.666666666668</v>
      </c>
      <c r="R3785" s="9">
        <f t="shared" si="178"/>
        <v>42420.140277777777</v>
      </c>
      <c r="S3785">
        <f t="shared" si="179"/>
        <v>2016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 t="s">
        <v>8315</v>
      </c>
      <c r="P3786" s="9" t="s">
        <v>8357</v>
      </c>
      <c r="Q3786" s="9">
        <f t="shared" si="177"/>
        <v>16992.980694444446</v>
      </c>
      <c r="R3786" s="9">
        <f t="shared" si="178"/>
        <v>42531.980694444443</v>
      </c>
      <c r="S3786">
        <f t="shared" si="179"/>
        <v>2016</v>
      </c>
    </row>
    <row r="3787" spans="1:19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 t="s">
        <v>8315</v>
      </c>
      <c r="P3787" s="9" t="s">
        <v>8357</v>
      </c>
      <c r="Q3787" s="9">
        <f t="shared" si="177"/>
        <v>17015.418750000001</v>
      </c>
      <c r="R3787" s="9">
        <f t="shared" si="178"/>
        <v>42548.63853009259</v>
      </c>
      <c r="S3787">
        <f t="shared" si="179"/>
        <v>2016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 t="s">
        <v>8315</v>
      </c>
      <c r="P3788" s="9" t="s">
        <v>8357</v>
      </c>
      <c r="Q3788" s="9">
        <f t="shared" si="177"/>
        <v>16948.037905092591</v>
      </c>
      <c r="R3788" s="9">
        <f t="shared" si="178"/>
        <v>42487.037905092591</v>
      </c>
      <c r="S3788">
        <f t="shared" si="179"/>
        <v>2016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 t="s">
        <v>8315</v>
      </c>
      <c r="P3789" s="9" t="s">
        <v>8357</v>
      </c>
      <c r="Q3789" s="9">
        <f t="shared" si="177"/>
        <v>16627.165972222221</v>
      </c>
      <c r="R3789" s="9">
        <f t="shared" si="178"/>
        <v>42167.534791666665</v>
      </c>
      <c r="S3789">
        <f t="shared" si="179"/>
        <v>2015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 t="s">
        <v>8315</v>
      </c>
      <c r="P3790" s="9" t="s">
        <v>8357</v>
      </c>
      <c r="Q3790" s="9">
        <f t="shared" si="177"/>
        <v>16792.679166666665</v>
      </c>
      <c r="R3790" s="9">
        <f t="shared" si="178"/>
        <v>42333.695821759262</v>
      </c>
      <c r="S3790">
        <f t="shared" si="179"/>
        <v>2015</v>
      </c>
    </row>
    <row r="3791" spans="1:19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 t="s">
        <v>8315</v>
      </c>
      <c r="P3791" s="9" t="s">
        <v>8357</v>
      </c>
      <c r="Q3791" s="9">
        <f t="shared" si="177"/>
        <v>16601.798819444444</v>
      </c>
      <c r="R3791" s="9">
        <f t="shared" si="178"/>
        <v>42138.798819444448</v>
      </c>
      <c r="S3791">
        <f t="shared" si="179"/>
        <v>2015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 t="s">
        <v>8315</v>
      </c>
      <c r="P3792" s="9" t="s">
        <v>8357</v>
      </c>
      <c r="Q3792" s="9">
        <f t="shared" si="177"/>
        <v>17127.708599537036</v>
      </c>
      <c r="R3792" s="9">
        <f t="shared" si="178"/>
        <v>42666.666932870372</v>
      </c>
      <c r="S3792">
        <f t="shared" si="179"/>
        <v>2016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 t="s">
        <v>8315</v>
      </c>
      <c r="P3793" s="9" t="s">
        <v>8357</v>
      </c>
      <c r="Q3793" s="9">
        <f t="shared" si="177"/>
        <v>16257.692037037037</v>
      </c>
      <c r="R3793" s="9">
        <f t="shared" si="178"/>
        <v>41766.692037037035</v>
      </c>
      <c r="S3793">
        <f t="shared" si="179"/>
        <v>2014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 t="s">
        <v>8315</v>
      </c>
      <c r="P3794" s="9" t="s">
        <v>8357</v>
      </c>
      <c r="Q3794" s="9">
        <f t="shared" si="177"/>
        <v>16631.44701388889</v>
      </c>
      <c r="R3794" s="9">
        <f t="shared" si="178"/>
        <v>42170.447013888886</v>
      </c>
      <c r="S3794">
        <f t="shared" si="179"/>
        <v>2015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 t="s">
        <v>8315</v>
      </c>
      <c r="P3795" s="9" t="s">
        <v>8357</v>
      </c>
      <c r="Q3795" s="9">
        <f t="shared" si="177"/>
        <v>16420.938993055555</v>
      </c>
      <c r="R3795" s="9">
        <f t="shared" si="178"/>
        <v>41968.938993055555</v>
      </c>
      <c r="S3795">
        <f t="shared" si="179"/>
        <v>2014</v>
      </c>
    </row>
    <row r="3796" spans="1:19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 t="s">
        <v>8315</v>
      </c>
      <c r="P3796" s="9" t="s">
        <v>8357</v>
      </c>
      <c r="Q3796" s="9">
        <f t="shared" si="177"/>
        <v>16593.58048611111</v>
      </c>
      <c r="R3796" s="9">
        <f t="shared" si="178"/>
        <v>42132.58048611111</v>
      </c>
      <c r="S3796">
        <f t="shared" si="179"/>
        <v>2015</v>
      </c>
    </row>
    <row r="3797" spans="1:19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 t="s">
        <v>8315</v>
      </c>
      <c r="P3797" s="9" t="s">
        <v>8357</v>
      </c>
      <c r="Q3797" s="9">
        <f t="shared" si="177"/>
        <v>16675.9375</v>
      </c>
      <c r="R3797" s="9">
        <f t="shared" si="178"/>
        <v>42201.436226851853</v>
      </c>
      <c r="S3797">
        <f t="shared" si="179"/>
        <v>2015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 t="s">
        <v>8315</v>
      </c>
      <c r="P3798" s="9" t="s">
        <v>8357</v>
      </c>
      <c r="Q3798" s="9">
        <f t="shared" si="177"/>
        <v>17180.029583333333</v>
      </c>
      <c r="R3798" s="9">
        <f t="shared" si="178"/>
        <v>42689.029583333337</v>
      </c>
      <c r="S3798">
        <f t="shared" si="179"/>
        <v>2016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 t="s">
        <v>8315</v>
      </c>
      <c r="P3799" s="9" t="s">
        <v>8357</v>
      </c>
      <c r="Q3799" s="9">
        <f t="shared" si="177"/>
        <v>16545.881539351853</v>
      </c>
      <c r="R3799" s="9">
        <f t="shared" si="178"/>
        <v>42084.881539351853</v>
      </c>
      <c r="S3799">
        <f t="shared" si="179"/>
        <v>2015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 t="s">
        <v>8315</v>
      </c>
      <c r="P3800" s="9" t="s">
        <v>8357</v>
      </c>
      <c r="Q3800" s="9">
        <f t="shared" si="177"/>
        <v>16292.722777777779</v>
      </c>
      <c r="R3800" s="9">
        <f t="shared" si="178"/>
        <v>41831.722777777781</v>
      </c>
      <c r="S3800">
        <f t="shared" si="179"/>
        <v>2014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 t="s">
        <v>8315</v>
      </c>
      <c r="P3801" s="9" t="s">
        <v>8357</v>
      </c>
      <c r="Q3801" s="9">
        <f t="shared" si="177"/>
        <v>16871.93105324074</v>
      </c>
      <c r="R3801" s="9">
        <f t="shared" si="178"/>
        <v>42410.93105324074</v>
      </c>
      <c r="S3801">
        <f t="shared" si="179"/>
        <v>2016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 t="s">
        <v>8315</v>
      </c>
      <c r="P3802" s="9" t="s">
        <v>8357</v>
      </c>
      <c r="Q3802" s="9">
        <f t="shared" si="177"/>
        <v>16446.207638888889</v>
      </c>
      <c r="R3802" s="9">
        <f t="shared" si="178"/>
        <v>41982.737071759257</v>
      </c>
      <c r="S3802">
        <f t="shared" si="179"/>
        <v>2014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 t="s">
        <v>8315</v>
      </c>
      <c r="P3803" s="9" t="s">
        <v>8357</v>
      </c>
      <c r="Q3803" s="9">
        <f t="shared" si="177"/>
        <v>16437.676111111112</v>
      </c>
      <c r="R3803" s="9">
        <f t="shared" si="178"/>
        <v>41975.676111111112</v>
      </c>
      <c r="S3803">
        <f t="shared" si="179"/>
        <v>2014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 t="s">
        <v>8315</v>
      </c>
      <c r="P3804" s="9" t="s">
        <v>8357</v>
      </c>
      <c r="Q3804" s="9">
        <f t="shared" si="177"/>
        <v>16730.126226851851</v>
      </c>
      <c r="R3804" s="9">
        <f t="shared" si="178"/>
        <v>42269.126226851848</v>
      </c>
      <c r="S3804">
        <f t="shared" si="179"/>
        <v>2015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 t="s">
        <v>8315</v>
      </c>
      <c r="P3805" s="9" t="s">
        <v>8357</v>
      </c>
      <c r="Q3805" s="9">
        <f t="shared" si="177"/>
        <v>16864.971851851853</v>
      </c>
      <c r="R3805" s="9">
        <f t="shared" si="178"/>
        <v>42403.971851851849</v>
      </c>
      <c r="S3805">
        <f t="shared" si="179"/>
        <v>2016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 t="s">
        <v>8315</v>
      </c>
      <c r="P3806" s="9" t="s">
        <v>8357</v>
      </c>
      <c r="Q3806" s="9">
        <f t="shared" si="177"/>
        <v>17013.291666666668</v>
      </c>
      <c r="R3806" s="9">
        <f t="shared" si="178"/>
        <v>42527.00953703704</v>
      </c>
      <c r="S3806">
        <f t="shared" si="179"/>
        <v>2016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 t="s">
        <v>8315</v>
      </c>
      <c r="P3807" s="9" t="s">
        <v>8357</v>
      </c>
      <c r="Q3807" s="9">
        <f t="shared" si="177"/>
        <v>16340.887037037035</v>
      </c>
      <c r="R3807" s="9">
        <f t="shared" si="178"/>
        <v>41849.887037037035</v>
      </c>
      <c r="S3807">
        <f t="shared" si="179"/>
        <v>2014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 t="s">
        <v>8315</v>
      </c>
      <c r="P3808" s="9" t="s">
        <v>8357</v>
      </c>
      <c r="Q3808" s="9">
        <f t="shared" si="177"/>
        <v>16250.259039351849</v>
      </c>
      <c r="R3808" s="9">
        <f t="shared" si="178"/>
        <v>41799.259039351848</v>
      </c>
      <c r="S3808">
        <f t="shared" si="179"/>
        <v>2014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 t="s">
        <v>8315</v>
      </c>
      <c r="P3809" s="9" t="s">
        <v>8357</v>
      </c>
      <c r="Q3809" s="9">
        <f t="shared" si="177"/>
        <v>16528.909016203706</v>
      </c>
      <c r="R3809" s="9">
        <f t="shared" si="178"/>
        <v>42090.909016203703</v>
      </c>
      <c r="S3809">
        <f t="shared" si="179"/>
        <v>2015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 t="s">
        <v>8315</v>
      </c>
      <c r="P3810" s="9" t="s">
        <v>8316</v>
      </c>
      <c r="Q3810" s="9">
        <f t="shared" si="177"/>
        <v>16550.412256944444</v>
      </c>
      <c r="R3810" s="9">
        <f t="shared" si="178"/>
        <v>42059.453923611116</v>
      </c>
      <c r="S3810">
        <f t="shared" si="179"/>
        <v>2015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 t="s">
        <v>8315</v>
      </c>
      <c r="P3811" s="9" t="s">
        <v>8316</v>
      </c>
      <c r="Q3811" s="9">
        <f t="shared" si="177"/>
        <v>16281.958333333334</v>
      </c>
      <c r="R3811" s="9">
        <f t="shared" si="178"/>
        <v>41800.526701388888</v>
      </c>
      <c r="S3811">
        <f t="shared" si="179"/>
        <v>2014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 t="s">
        <v>8315</v>
      </c>
      <c r="P3812" s="9" t="s">
        <v>8316</v>
      </c>
      <c r="Q3812" s="9">
        <f t="shared" si="177"/>
        <v>16515.80738425926</v>
      </c>
      <c r="R3812" s="9">
        <f t="shared" si="178"/>
        <v>42054.849050925928</v>
      </c>
      <c r="S3812">
        <f t="shared" si="179"/>
        <v>2015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 t="s">
        <v>8315</v>
      </c>
      <c r="P3813" s="9" t="s">
        <v>8316</v>
      </c>
      <c r="Q3813" s="9">
        <f t="shared" si="177"/>
        <v>16952.458333333332</v>
      </c>
      <c r="R3813" s="9">
        <f t="shared" si="178"/>
        <v>42487.62700231481</v>
      </c>
      <c r="S3813">
        <f t="shared" si="179"/>
        <v>2016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 t="s">
        <v>8315</v>
      </c>
      <c r="P3814" s="9" t="s">
        <v>8316</v>
      </c>
      <c r="Q3814" s="9">
        <f t="shared" si="177"/>
        <v>16587.165972222221</v>
      </c>
      <c r="R3814" s="9">
        <f t="shared" si="178"/>
        <v>42109.751250000001</v>
      </c>
      <c r="S3814">
        <f t="shared" si="179"/>
        <v>2015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 t="s">
        <v>8315</v>
      </c>
      <c r="P3815" s="9" t="s">
        <v>8316</v>
      </c>
      <c r="Q3815" s="9">
        <f t="shared" si="177"/>
        <v>16966.90486111111</v>
      </c>
      <c r="R3815" s="9">
        <f t="shared" si="178"/>
        <v>42497.275706018518</v>
      </c>
      <c r="S3815">
        <f t="shared" si="179"/>
        <v>2016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 t="s">
        <v>8315</v>
      </c>
      <c r="P3816" s="9" t="s">
        <v>8316</v>
      </c>
      <c r="Q3816" s="9">
        <f t="shared" si="177"/>
        <v>16526.165972222221</v>
      </c>
      <c r="R3816" s="9">
        <f t="shared" si="178"/>
        <v>42058.904074074075</v>
      </c>
      <c r="S3816">
        <f t="shared" si="179"/>
        <v>2015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 t="s">
        <v>8315</v>
      </c>
      <c r="P3817" s="9" t="s">
        <v>8316</v>
      </c>
      <c r="Q3817" s="9">
        <f t="shared" si="177"/>
        <v>16667.958333333332</v>
      </c>
      <c r="R3817" s="9">
        <f t="shared" si="178"/>
        <v>42207.259918981479</v>
      </c>
      <c r="S3817">
        <f t="shared" si="179"/>
        <v>2015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 t="s">
        <v>8315</v>
      </c>
      <c r="P3818" s="9" t="s">
        <v>8316</v>
      </c>
      <c r="Q3818" s="9">
        <f t="shared" si="177"/>
        <v>16268.690081018518</v>
      </c>
      <c r="R3818" s="9">
        <f t="shared" si="178"/>
        <v>41807.690081018518</v>
      </c>
      <c r="S3818">
        <f t="shared" si="179"/>
        <v>2014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 t="s">
        <v>8315</v>
      </c>
      <c r="P3819" s="9" t="s">
        <v>8316</v>
      </c>
      <c r="Q3819" s="9">
        <f t="shared" si="177"/>
        <v>16732.165972222221</v>
      </c>
      <c r="R3819" s="9">
        <f t="shared" si="178"/>
        <v>42284.69694444444</v>
      </c>
      <c r="S3819">
        <f t="shared" si="179"/>
        <v>2015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 t="s">
        <v>8315</v>
      </c>
      <c r="P3820" s="9" t="s">
        <v>8316</v>
      </c>
      <c r="Q3820" s="9">
        <f t="shared" si="177"/>
        <v>16506.800717592592</v>
      </c>
      <c r="R3820" s="9">
        <f t="shared" si="178"/>
        <v>42045.84238425926</v>
      </c>
      <c r="S3820">
        <f t="shared" si="179"/>
        <v>2015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 t="s">
        <v>8315</v>
      </c>
      <c r="P3821" s="9" t="s">
        <v>8316</v>
      </c>
      <c r="Q3821" s="9">
        <f t="shared" si="177"/>
        <v>16633.87638888889</v>
      </c>
      <c r="R3821" s="9">
        <f t="shared" si="178"/>
        <v>42184.209537037037</v>
      </c>
      <c r="S3821">
        <f t="shared" si="179"/>
        <v>2015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 t="s">
        <v>8315</v>
      </c>
      <c r="P3822" s="9" t="s">
        <v>8316</v>
      </c>
      <c r="Q3822" s="9">
        <f t="shared" si="177"/>
        <v>16621.65181712963</v>
      </c>
      <c r="R3822" s="9">
        <f t="shared" si="178"/>
        <v>42160.651817129634</v>
      </c>
      <c r="S3822">
        <f t="shared" si="179"/>
        <v>2015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 t="s">
        <v>8315</v>
      </c>
      <c r="P3823" s="9" t="s">
        <v>8316</v>
      </c>
      <c r="Q3823" s="9">
        <f t="shared" si="177"/>
        <v>16804.180636574074</v>
      </c>
      <c r="R3823" s="9">
        <f t="shared" si="178"/>
        <v>42341.180636574078</v>
      </c>
      <c r="S3823">
        <f t="shared" si="179"/>
        <v>2015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 t="s">
        <v>8315</v>
      </c>
      <c r="P3824" s="9" t="s">
        <v>8316</v>
      </c>
      <c r="Q3824" s="9">
        <f t="shared" si="177"/>
        <v>16819.957638888889</v>
      </c>
      <c r="R3824" s="9">
        <f t="shared" si="178"/>
        <v>42329.838159722218</v>
      </c>
      <c r="S3824">
        <f t="shared" si="179"/>
        <v>2015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 t="s">
        <v>8315</v>
      </c>
      <c r="P3825" s="9" t="s">
        <v>8316</v>
      </c>
      <c r="Q3825" s="9">
        <f t="shared" si="177"/>
        <v>16636.165972222221</v>
      </c>
      <c r="R3825" s="9">
        <f t="shared" si="178"/>
        <v>42170.910231481481</v>
      </c>
      <c r="S3825">
        <f t="shared" si="179"/>
        <v>2015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 t="s">
        <v>8315</v>
      </c>
      <c r="P3826" s="9" t="s">
        <v>8316</v>
      </c>
      <c r="Q3826" s="9">
        <f t="shared" si="177"/>
        <v>17014.570138888888</v>
      </c>
      <c r="R3826" s="9">
        <f t="shared" si="178"/>
        <v>42571.626192129625</v>
      </c>
      <c r="S3826">
        <f t="shared" si="179"/>
        <v>2016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 t="s">
        <v>8315</v>
      </c>
      <c r="P3827" s="9" t="s">
        <v>8316</v>
      </c>
      <c r="Q3827" s="9">
        <f t="shared" si="177"/>
        <v>16603.06960648148</v>
      </c>
      <c r="R3827" s="9">
        <f t="shared" si="178"/>
        <v>42151.069606481484</v>
      </c>
      <c r="S3827">
        <f t="shared" si="179"/>
        <v>2015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 t="s">
        <v>8315</v>
      </c>
      <c r="P3828" s="9" t="s">
        <v>8316</v>
      </c>
      <c r="Q3828" s="9">
        <f t="shared" si="177"/>
        <v>16562.423541666667</v>
      </c>
      <c r="R3828" s="9">
        <f t="shared" si="178"/>
        <v>42101.423541666663</v>
      </c>
      <c r="S3828">
        <f t="shared" si="179"/>
        <v>2015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 t="s">
        <v>8315</v>
      </c>
      <c r="P3829" s="9" t="s">
        <v>8316</v>
      </c>
      <c r="Q3829" s="9">
        <f t="shared" si="177"/>
        <v>16521</v>
      </c>
      <c r="R3829" s="9">
        <f t="shared" si="178"/>
        <v>42034.928252314814</v>
      </c>
      <c r="S3829">
        <f t="shared" si="179"/>
        <v>2015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 t="s">
        <v>8315</v>
      </c>
      <c r="P3830" s="9" t="s">
        <v>8316</v>
      </c>
      <c r="Q3830" s="9">
        <f t="shared" si="177"/>
        <v>16435.569293981483</v>
      </c>
      <c r="R3830" s="9">
        <f t="shared" si="178"/>
        <v>41944.527627314819</v>
      </c>
      <c r="S3830">
        <f t="shared" si="179"/>
        <v>2014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 t="s">
        <v>8315</v>
      </c>
      <c r="P3831" s="9" t="s">
        <v>8316</v>
      </c>
      <c r="Q3831" s="9">
        <f t="shared" si="177"/>
        <v>17044.865405092594</v>
      </c>
      <c r="R3831" s="9">
        <f t="shared" si="178"/>
        <v>42593.865405092598</v>
      </c>
      <c r="S3831">
        <f t="shared" si="179"/>
        <v>2016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 t="s">
        <v>8315</v>
      </c>
      <c r="P3832" s="9" t="s">
        <v>8316</v>
      </c>
      <c r="Q3832" s="9">
        <f t="shared" si="177"/>
        <v>16948.740868055556</v>
      </c>
      <c r="R3832" s="9">
        <f t="shared" si="178"/>
        <v>42503.740868055553</v>
      </c>
      <c r="S3832">
        <f t="shared" si="179"/>
        <v>2016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 t="s">
        <v>8315</v>
      </c>
      <c r="P3833" s="9" t="s">
        <v>8316</v>
      </c>
      <c r="Q3833" s="9">
        <f t="shared" si="177"/>
        <v>16379.890567129631</v>
      </c>
      <c r="R3833" s="9">
        <f t="shared" si="178"/>
        <v>41927.848900462966</v>
      </c>
      <c r="S3833">
        <f t="shared" si="179"/>
        <v>2014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 t="s">
        <v>8315</v>
      </c>
      <c r="P3834" s="9" t="s">
        <v>8316</v>
      </c>
      <c r="Q3834" s="9">
        <f t="shared" si="177"/>
        <v>16851.114988425925</v>
      </c>
      <c r="R3834" s="9">
        <f t="shared" si="178"/>
        <v>42375.114988425921</v>
      </c>
      <c r="S3834">
        <f t="shared" si="179"/>
        <v>2016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 t="s">
        <v>8315</v>
      </c>
      <c r="P3835" s="9" t="s">
        <v>8316</v>
      </c>
      <c r="Q3835" s="9">
        <f t="shared" si="177"/>
        <v>16405.797916666666</v>
      </c>
      <c r="R3835" s="9">
        <f t="shared" si="178"/>
        <v>41963.872361111105</v>
      </c>
      <c r="S3835">
        <f t="shared" si="179"/>
        <v>2014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 t="s">
        <v>8315</v>
      </c>
      <c r="P3836" s="9" t="s">
        <v>8316</v>
      </c>
      <c r="Q3836" s="9">
        <f t="shared" si="177"/>
        <v>16604.445219907408</v>
      </c>
      <c r="R3836" s="9">
        <f t="shared" si="178"/>
        <v>42143.445219907408</v>
      </c>
      <c r="S3836">
        <f t="shared" si="179"/>
        <v>2015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 t="s">
        <v>8315</v>
      </c>
      <c r="P3837" s="9" t="s">
        <v>8316</v>
      </c>
      <c r="Q3837" s="9">
        <f t="shared" si="177"/>
        <v>16912.942222222224</v>
      </c>
      <c r="R3837" s="9">
        <f t="shared" si="178"/>
        <v>42460.94222222222</v>
      </c>
      <c r="S3837">
        <f t="shared" si="179"/>
        <v>2016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 t="s">
        <v>8315</v>
      </c>
      <c r="P3838" s="9" t="s">
        <v>8316</v>
      </c>
      <c r="Q3838" s="9">
        <f t="shared" si="177"/>
        <v>17016.172916666666</v>
      </c>
      <c r="R3838" s="9">
        <f t="shared" si="178"/>
        <v>42553.926527777774</v>
      </c>
      <c r="S3838">
        <f t="shared" si="179"/>
        <v>2016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 t="s">
        <v>8315</v>
      </c>
      <c r="P3839" s="9" t="s">
        <v>8316</v>
      </c>
      <c r="Q3839" s="9">
        <f t="shared" si="177"/>
        <v>16619.765717592592</v>
      </c>
      <c r="R3839" s="9">
        <f t="shared" si="178"/>
        <v>42152.765717592592</v>
      </c>
      <c r="S3839">
        <f t="shared" si="179"/>
        <v>2015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 t="s">
        <v>8315</v>
      </c>
      <c r="P3840" s="9" t="s">
        <v>8316</v>
      </c>
      <c r="Q3840" s="9">
        <f t="shared" si="177"/>
        <v>16577.710752314815</v>
      </c>
      <c r="R3840" s="9">
        <f t="shared" si="178"/>
        <v>42116.710752314815</v>
      </c>
      <c r="S3840">
        <f t="shared" si="179"/>
        <v>2015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 t="s">
        <v>8315</v>
      </c>
      <c r="P3841" s="9" t="s">
        <v>8316</v>
      </c>
      <c r="Q3841" s="9">
        <f t="shared" si="177"/>
        <v>16646.142638888887</v>
      </c>
      <c r="R3841" s="9">
        <f t="shared" si="178"/>
        <v>42155.142638888887</v>
      </c>
      <c r="S3841">
        <f t="shared" si="179"/>
        <v>2015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 t="s">
        <v>8315</v>
      </c>
      <c r="P3842" s="9" t="s">
        <v>8316</v>
      </c>
      <c r="Q3842" s="9">
        <f t="shared" si="177"/>
        <v>16888.660057870369</v>
      </c>
      <c r="R3842" s="9">
        <f t="shared" si="178"/>
        <v>42432.701724537037</v>
      </c>
      <c r="S3842">
        <f t="shared" si="179"/>
        <v>2016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 t="s">
        <v>8315</v>
      </c>
      <c r="P3843" s="9" t="s">
        <v>8316</v>
      </c>
      <c r="Q3843" s="9">
        <f t="shared" ref="Q3843:Q3906" si="180">(((I3843/60)/60)/24)</f>
        <v>16271.785729166666</v>
      </c>
      <c r="R3843" s="9">
        <f t="shared" ref="R3843:R3906" si="181">(((J3843/60)/60)/24)+DATE(1970,1,1)</f>
        <v>41780.785729166666</v>
      </c>
      <c r="S3843">
        <f t="shared" ref="S3843:S3906" si="182">YEAR(R3843)</f>
        <v>2014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 t="s">
        <v>8315</v>
      </c>
      <c r="P3844" s="9" t="s">
        <v>8316</v>
      </c>
      <c r="Q3844" s="9">
        <f t="shared" si="180"/>
        <v>16201.493657407407</v>
      </c>
      <c r="R3844" s="9">
        <f t="shared" si="181"/>
        <v>41740.493657407409</v>
      </c>
      <c r="S3844">
        <f t="shared" si="182"/>
        <v>2014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 t="s">
        <v>8315</v>
      </c>
      <c r="P3845" s="9" t="s">
        <v>8316</v>
      </c>
      <c r="Q3845" s="9">
        <f t="shared" si="180"/>
        <v>16222.0725</v>
      </c>
      <c r="R3845" s="9">
        <f t="shared" si="181"/>
        <v>41766.072500000002</v>
      </c>
      <c r="S3845">
        <f t="shared" si="182"/>
        <v>2014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 t="s">
        <v>8315</v>
      </c>
      <c r="P3846" s="9" t="s">
        <v>8316</v>
      </c>
      <c r="Q3846" s="9">
        <f t="shared" si="180"/>
        <v>16224.290972222223</v>
      </c>
      <c r="R3846" s="9">
        <f t="shared" si="181"/>
        <v>41766.617291666669</v>
      </c>
      <c r="S3846">
        <f t="shared" si="182"/>
        <v>2014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 t="s">
        <v>8315</v>
      </c>
      <c r="P3847" s="9" t="s">
        <v>8316</v>
      </c>
      <c r="Q3847" s="9">
        <f t="shared" si="180"/>
        <v>16709.627013888887</v>
      </c>
      <c r="R3847" s="9">
        <f t="shared" si="181"/>
        <v>42248.627013888887</v>
      </c>
      <c r="S3847">
        <f t="shared" si="182"/>
        <v>2015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 t="s">
        <v>8315</v>
      </c>
      <c r="P3848" s="9" t="s">
        <v>8316</v>
      </c>
      <c r="Q3848" s="9">
        <f t="shared" si="180"/>
        <v>16347.290972222223</v>
      </c>
      <c r="R3848" s="9">
        <f t="shared" si="181"/>
        <v>41885.221550925926</v>
      </c>
      <c r="S3848">
        <f t="shared" si="182"/>
        <v>2014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 t="s">
        <v>8315</v>
      </c>
      <c r="P3849" s="9" t="s">
        <v>8316</v>
      </c>
      <c r="Q3849" s="9">
        <f t="shared" si="180"/>
        <v>16635.224432870371</v>
      </c>
      <c r="R3849" s="9">
        <f t="shared" si="181"/>
        <v>42159.224432870367</v>
      </c>
      <c r="S3849">
        <f t="shared" si="182"/>
        <v>2015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 t="s">
        <v>8315</v>
      </c>
      <c r="P3850" s="9" t="s">
        <v>8316</v>
      </c>
      <c r="Q3850" s="9">
        <f t="shared" si="180"/>
        <v>16726.817002314816</v>
      </c>
      <c r="R3850" s="9">
        <f t="shared" si="181"/>
        <v>42265.817002314812</v>
      </c>
      <c r="S3850">
        <f t="shared" si="182"/>
        <v>2015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 t="s">
        <v>8315</v>
      </c>
      <c r="P3851" s="9" t="s">
        <v>8316</v>
      </c>
      <c r="Q3851" s="9">
        <f t="shared" si="180"/>
        <v>16597.767175925928</v>
      </c>
      <c r="R3851" s="9">
        <f t="shared" si="181"/>
        <v>42136.767175925925</v>
      </c>
      <c r="S3851">
        <f t="shared" si="182"/>
        <v>2015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 t="s">
        <v>8315</v>
      </c>
      <c r="P3852" s="9" t="s">
        <v>8316</v>
      </c>
      <c r="Q3852" s="9">
        <f t="shared" si="180"/>
        <v>16436.12434027778</v>
      </c>
      <c r="R3852" s="9">
        <f t="shared" si="181"/>
        <v>41975.124340277776</v>
      </c>
      <c r="S3852">
        <f t="shared" si="182"/>
        <v>2014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 t="s">
        <v>8315</v>
      </c>
      <c r="P3853" s="9" t="s">
        <v>8316</v>
      </c>
      <c r="Q3853" s="9">
        <f t="shared" si="180"/>
        <v>16633.43957175926</v>
      </c>
      <c r="R3853" s="9">
        <f t="shared" si="181"/>
        <v>42172.439571759256</v>
      </c>
      <c r="S3853">
        <f t="shared" si="182"/>
        <v>2015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 t="s">
        <v>8315</v>
      </c>
      <c r="P3854" s="9" t="s">
        <v>8316</v>
      </c>
      <c r="Q3854" s="9">
        <f t="shared" si="180"/>
        <v>16521.149027777781</v>
      </c>
      <c r="R3854" s="9">
        <f t="shared" si="181"/>
        <v>42065.190694444449</v>
      </c>
      <c r="S3854">
        <f t="shared" si="182"/>
        <v>2015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 t="s">
        <v>8315</v>
      </c>
      <c r="P3855" s="9" t="s">
        <v>8316</v>
      </c>
      <c r="Q3855" s="9">
        <f t="shared" si="180"/>
        <v>16314.840023148148</v>
      </c>
      <c r="R3855" s="9">
        <f t="shared" si="181"/>
        <v>41848.84002314815</v>
      </c>
      <c r="S3855">
        <f t="shared" si="182"/>
        <v>2014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 t="s">
        <v>8315</v>
      </c>
      <c r="P3856" s="9" t="s">
        <v>8316</v>
      </c>
      <c r="Q3856" s="9">
        <f t="shared" si="180"/>
        <v>16564.884930555556</v>
      </c>
      <c r="R3856" s="9">
        <f t="shared" si="181"/>
        <v>42103.884930555556</v>
      </c>
      <c r="S3856">
        <f t="shared" si="182"/>
        <v>2015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 t="s">
        <v>8315</v>
      </c>
      <c r="P3857" s="9" t="s">
        <v>8316</v>
      </c>
      <c r="Q3857" s="9">
        <f t="shared" si="180"/>
        <v>16520.929062500003</v>
      </c>
      <c r="R3857" s="9">
        <f t="shared" si="181"/>
        <v>42059.970729166671</v>
      </c>
      <c r="S3857">
        <f t="shared" si="182"/>
        <v>2015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 t="s">
        <v>8315</v>
      </c>
      <c r="P3858" s="9" t="s">
        <v>8316</v>
      </c>
      <c r="Q3858" s="9">
        <f t="shared" si="180"/>
        <v>16502.70142361111</v>
      </c>
      <c r="R3858" s="9">
        <f t="shared" si="181"/>
        <v>42041.743090277778</v>
      </c>
      <c r="S3858">
        <f t="shared" si="182"/>
        <v>2015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 t="s">
        <v>8315</v>
      </c>
      <c r="P3859" s="9" t="s">
        <v>8316</v>
      </c>
      <c r="Q3859" s="9">
        <f t="shared" si="180"/>
        <v>16283.716666666667</v>
      </c>
      <c r="R3859" s="9">
        <f t="shared" si="181"/>
        <v>41829.73715277778</v>
      </c>
      <c r="S3859">
        <f t="shared" si="182"/>
        <v>2014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 t="s">
        <v>8315</v>
      </c>
      <c r="P3860" s="9" t="s">
        <v>8316</v>
      </c>
      <c r="Q3860" s="9">
        <f t="shared" si="180"/>
        <v>16577.875</v>
      </c>
      <c r="R3860" s="9">
        <f t="shared" si="181"/>
        <v>42128.431064814817</v>
      </c>
      <c r="S3860">
        <f t="shared" si="182"/>
        <v>2015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 t="s">
        <v>8315</v>
      </c>
      <c r="P3861" s="9" t="s">
        <v>8316</v>
      </c>
      <c r="Q3861" s="9">
        <f t="shared" si="180"/>
        <v>16246.875</v>
      </c>
      <c r="R3861" s="9">
        <f t="shared" si="181"/>
        <v>41789.893599537041</v>
      </c>
      <c r="S3861">
        <f t="shared" si="182"/>
        <v>2014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 t="s">
        <v>8315</v>
      </c>
      <c r="P3862" s="9" t="s">
        <v>8316</v>
      </c>
      <c r="Q3862" s="9">
        <f t="shared" si="180"/>
        <v>16294.660995370368</v>
      </c>
      <c r="R3862" s="9">
        <f t="shared" si="181"/>
        <v>41833.660995370366</v>
      </c>
      <c r="S3862">
        <f t="shared" si="182"/>
        <v>2014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 t="s">
        <v>8315</v>
      </c>
      <c r="P3863" s="9" t="s">
        <v>8316</v>
      </c>
      <c r="Q3863" s="9">
        <f t="shared" si="180"/>
        <v>16386.90763888889</v>
      </c>
      <c r="R3863" s="9">
        <f t="shared" si="181"/>
        <v>41914.590011574073</v>
      </c>
      <c r="S3863">
        <f t="shared" si="182"/>
        <v>2014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 t="s">
        <v>8315</v>
      </c>
      <c r="P3864" s="9" t="s">
        <v>8316</v>
      </c>
      <c r="Q3864" s="9">
        <f t="shared" si="180"/>
        <v>17056.707638888889</v>
      </c>
      <c r="R3864" s="9">
        <f t="shared" si="181"/>
        <v>42611.261064814811</v>
      </c>
      <c r="S3864">
        <f t="shared" si="182"/>
        <v>2016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 t="s">
        <v>8315</v>
      </c>
      <c r="P3865" s="9" t="s">
        <v>8316</v>
      </c>
      <c r="Q3865" s="9">
        <f t="shared" si="180"/>
        <v>16744.674826388891</v>
      </c>
      <c r="R3865" s="9">
        <f t="shared" si="181"/>
        <v>42253.633159722223</v>
      </c>
      <c r="S3865">
        <f t="shared" si="182"/>
        <v>2015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 t="s">
        <v>8315</v>
      </c>
      <c r="P3866" s="9" t="s">
        <v>8316</v>
      </c>
      <c r="Q3866" s="9">
        <f t="shared" si="180"/>
        <v>16756.933495370369</v>
      </c>
      <c r="R3866" s="9">
        <f t="shared" si="181"/>
        <v>42295.891828703709</v>
      </c>
      <c r="S3866">
        <f t="shared" si="182"/>
        <v>2015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 t="s">
        <v>8315</v>
      </c>
      <c r="P3867" s="9" t="s">
        <v>8316</v>
      </c>
      <c r="Q3867" s="9">
        <f t="shared" si="180"/>
        <v>16312.229166666666</v>
      </c>
      <c r="R3867" s="9">
        <f t="shared" si="181"/>
        <v>41841.651597222226</v>
      </c>
      <c r="S3867">
        <f t="shared" si="182"/>
        <v>2014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 t="s">
        <v>8315</v>
      </c>
      <c r="P3868" s="9" t="s">
        <v>8316</v>
      </c>
      <c r="Q3868" s="9">
        <f t="shared" si="180"/>
        <v>16883.145138888889</v>
      </c>
      <c r="R3868" s="9">
        <f t="shared" si="181"/>
        <v>42402.947002314817</v>
      </c>
      <c r="S3868">
        <f t="shared" si="182"/>
        <v>2016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 t="s">
        <v>8315</v>
      </c>
      <c r="P3869" s="9" t="s">
        <v>8316</v>
      </c>
      <c r="Q3869" s="9">
        <f t="shared" si="180"/>
        <v>16970.814108796298</v>
      </c>
      <c r="R3869" s="9">
        <f t="shared" si="181"/>
        <v>42509.814108796301</v>
      </c>
      <c r="S3869">
        <f t="shared" si="182"/>
        <v>2016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 t="s">
        <v>8315</v>
      </c>
      <c r="P3870" s="9" t="s">
        <v>8357</v>
      </c>
      <c r="Q3870" s="9">
        <f t="shared" si="180"/>
        <v>16321.65978009259</v>
      </c>
      <c r="R3870" s="9">
        <f t="shared" si="181"/>
        <v>41865.659780092588</v>
      </c>
      <c r="S3870">
        <f t="shared" si="182"/>
        <v>2014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 t="s">
        <v>8315</v>
      </c>
      <c r="P3871" s="9" t="s">
        <v>8357</v>
      </c>
      <c r="Q3871" s="9">
        <f t="shared" si="180"/>
        <v>16508.132638888888</v>
      </c>
      <c r="R3871" s="9">
        <f t="shared" si="181"/>
        <v>42047.724444444444</v>
      </c>
      <c r="S3871">
        <f t="shared" si="182"/>
        <v>2015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 t="s">
        <v>8315</v>
      </c>
      <c r="P3872" s="9" t="s">
        <v>8357</v>
      </c>
      <c r="Q3872" s="9">
        <f t="shared" si="180"/>
        <v>16254.172199074072</v>
      </c>
      <c r="R3872" s="9">
        <f t="shared" si="181"/>
        <v>41793.17219907407</v>
      </c>
      <c r="S3872">
        <f t="shared" si="182"/>
        <v>2014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 t="s">
        <v>8315</v>
      </c>
      <c r="P3873" s="9" t="s">
        <v>8357</v>
      </c>
      <c r="Q3873" s="9">
        <f t="shared" si="180"/>
        <v>17254.739004629631</v>
      </c>
      <c r="R3873" s="9">
        <f t="shared" si="181"/>
        <v>42763.780671296292</v>
      </c>
      <c r="S3873">
        <f t="shared" si="182"/>
        <v>2017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 t="s">
        <v>8315</v>
      </c>
      <c r="P3874" s="9" t="s">
        <v>8357</v>
      </c>
      <c r="Q3874" s="9">
        <f t="shared" si="180"/>
        <v>16661.14578703704</v>
      </c>
      <c r="R3874" s="9">
        <f t="shared" si="181"/>
        <v>42180.145787037036</v>
      </c>
      <c r="S3874">
        <f t="shared" si="182"/>
        <v>2015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 t="s">
        <v>8315</v>
      </c>
      <c r="P3875" s="9" t="s">
        <v>8357</v>
      </c>
      <c r="Q3875" s="9">
        <f t="shared" si="180"/>
        <v>16716.696006944443</v>
      </c>
      <c r="R3875" s="9">
        <f t="shared" si="181"/>
        <v>42255.696006944447</v>
      </c>
      <c r="S3875">
        <f t="shared" si="182"/>
        <v>2015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 t="s">
        <v>8315</v>
      </c>
      <c r="P3876" s="9" t="s">
        <v>8357</v>
      </c>
      <c r="Q3876" s="9">
        <f t="shared" si="180"/>
        <v>16459.041666666668</v>
      </c>
      <c r="R3876" s="9">
        <f t="shared" si="181"/>
        <v>42007.016458333332</v>
      </c>
      <c r="S3876">
        <f t="shared" si="182"/>
        <v>2015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 t="s">
        <v>8315</v>
      </c>
      <c r="P3877" s="9" t="s">
        <v>8357</v>
      </c>
      <c r="Q3877" s="9">
        <f t="shared" si="180"/>
        <v>17047.416666666668</v>
      </c>
      <c r="R3877" s="9">
        <f t="shared" si="181"/>
        <v>42615.346817129626</v>
      </c>
      <c r="S3877">
        <f t="shared" si="182"/>
        <v>2016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 t="s">
        <v>8315</v>
      </c>
      <c r="P3878" s="9" t="s">
        <v>8357</v>
      </c>
      <c r="Q3878" s="9">
        <f t="shared" si="180"/>
        <v>16833.624166666668</v>
      </c>
      <c r="R3878" s="9">
        <f t="shared" si="181"/>
        <v>42372.624166666668</v>
      </c>
      <c r="S3878">
        <f t="shared" si="182"/>
        <v>2016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 t="s">
        <v>8315</v>
      </c>
      <c r="P3879" s="9" t="s">
        <v>8357</v>
      </c>
      <c r="Q3879" s="9">
        <f t="shared" si="180"/>
        <v>17143.677685185186</v>
      </c>
      <c r="R3879" s="9">
        <f t="shared" si="181"/>
        <v>42682.67768518519</v>
      </c>
      <c r="S3879">
        <f t="shared" si="182"/>
        <v>2016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 t="s">
        <v>8315</v>
      </c>
      <c r="P3880" s="9" t="s">
        <v>8357</v>
      </c>
      <c r="Q3880" s="9">
        <f t="shared" si="180"/>
        <v>16616.165972222221</v>
      </c>
      <c r="R3880" s="9">
        <f t="shared" si="181"/>
        <v>42154.818819444445</v>
      </c>
      <c r="S3880">
        <f t="shared" si="182"/>
        <v>2015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 t="s">
        <v>8315</v>
      </c>
      <c r="P3881" s="9" t="s">
        <v>8357</v>
      </c>
      <c r="Q3881" s="9">
        <f t="shared" si="180"/>
        <v>16460.861064814813</v>
      </c>
      <c r="R3881" s="9">
        <f t="shared" si="181"/>
        <v>41999.861064814817</v>
      </c>
      <c r="S3881">
        <f t="shared" si="182"/>
        <v>2014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 t="s">
        <v>8315</v>
      </c>
      <c r="P3882" s="9" t="s">
        <v>8357</v>
      </c>
      <c r="Q3882" s="9">
        <f t="shared" si="180"/>
        <v>16281.958333333334</v>
      </c>
      <c r="R3882" s="9">
        <f t="shared" si="181"/>
        <v>41815.815046296295</v>
      </c>
      <c r="S3882">
        <f t="shared" si="182"/>
        <v>2014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 t="s">
        <v>8315</v>
      </c>
      <c r="P3883" s="9" t="s">
        <v>8357</v>
      </c>
      <c r="Q3883" s="9">
        <f t="shared" si="180"/>
        <v>17217.018506944445</v>
      </c>
      <c r="R3883" s="9">
        <f t="shared" si="181"/>
        <v>42756.018506944441</v>
      </c>
      <c r="S3883">
        <f t="shared" si="182"/>
        <v>2017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 t="s">
        <v>8315</v>
      </c>
      <c r="P3884" s="9" t="s">
        <v>8357</v>
      </c>
      <c r="Q3884" s="9">
        <f t="shared" si="180"/>
        <v>16831.960416666665</v>
      </c>
      <c r="R3884" s="9">
        <f t="shared" si="181"/>
        <v>42373.983449074076</v>
      </c>
      <c r="S3884">
        <f t="shared" si="182"/>
        <v>2016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 t="s">
        <v>8315</v>
      </c>
      <c r="P3885" s="9" t="s">
        <v>8357</v>
      </c>
      <c r="Q3885" s="9">
        <f t="shared" si="180"/>
        <v>16315.602650462963</v>
      </c>
      <c r="R3885" s="9">
        <f t="shared" si="181"/>
        <v>41854.602650462963</v>
      </c>
      <c r="S3885">
        <f t="shared" si="182"/>
        <v>2014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 t="s">
        <v>8315</v>
      </c>
      <c r="P3886" s="9" t="s">
        <v>8357</v>
      </c>
      <c r="Q3886" s="9">
        <f t="shared" si="180"/>
        <v>16521.749907407408</v>
      </c>
      <c r="R3886" s="9">
        <f t="shared" si="181"/>
        <v>42065.791574074072</v>
      </c>
      <c r="S3886">
        <f t="shared" si="182"/>
        <v>2015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 t="s">
        <v>8315</v>
      </c>
      <c r="P3887" s="9" t="s">
        <v>8357</v>
      </c>
      <c r="Q3887" s="9">
        <f t="shared" si="180"/>
        <v>16930.951284722225</v>
      </c>
      <c r="R3887" s="9">
        <f t="shared" si="181"/>
        <v>42469.951284722221</v>
      </c>
      <c r="S3887">
        <f t="shared" si="182"/>
        <v>2016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 t="s">
        <v>8315</v>
      </c>
      <c r="P3888" s="9" t="s">
        <v>8357</v>
      </c>
      <c r="Q3888" s="9">
        <f t="shared" si="180"/>
        <v>16415.228032407405</v>
      </c>
      <c r="R3888" s="9">
        <f t="shared" si="181"/>
        <v>41954.228032407409</v>
      </c>
      <c r="S3888">
        <f t="shared" si="182"/>
        <v>2014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 t="s">
        <v>8315</v>
      </c>
      <c r="P3889" s="9" t="s">
        <v>8357</v>
      </c>
      <c r="Q3889" s="9">
        <f t="shared" si="180"/>
        <v>16556.916666666668</v>
      </c>
      <c r="R3889" s="9">
        <f t="shared" si="181"/>
        <v>42079.857974537037</v>
      </c>
      <c r="S3889">
        <f t="shared" si="182"/>
        <v>2015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 t="s">
        <v>8315</v>
      </c>
      <c r="P3890" s="9" t="s">
        <v>8316</v>
      </c>
      <c r="Q3890" s="9">
        <f t="shared" si="180"/>
        <v>17223.545810185184</v>
      </c>
      <c r="R3890" s="9">
        <f t="shared" si="181"/>
        <v>42762.545810185184</v>
      </c>
      <c r="S3890">
        <f t="shared" si="182"/>
        <v>2017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 t="s">
        <v>8315</v>
      </c>
      <c r="P3891" s="9" t="s">
        <v>8316</v>
      </c>
      <c r="Q3891" s="9">
        <f t="shared" si="180"/>
        <v>16439.976388888888</v>
      </c>
      <c r="R3891" s="9">
        <f t="shared" si="181"/>
        <v>41977.004976851851</v>
      </c>
      <c r="S3891">
        <f t="shared" si="182"/>
        <v>2014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 t="s">
        <v>8315</v>
      </c>
      <c r="P3892" s="9" t="s">
        <v>8316</v>
      </c>
      <c r="Q3892" s="9">
        <f t="shared" si="180"/>
        <v>16662.758611111112</v>
      </c>
      <c r="R3892" s="9">
        <f t="shared" si="181"/>
        <v>42171.758611111116</v>
      </c>
      <c r="S3892">
        <f t="shared" si="182"/>
        <v>2015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 t="s">
        <v>8315</v>
      </c>
      <c r="P3893" s="9" t="s">
        <v>8316</v>
      </c>
      <c r="Q3893" s="9">
        <f t="shared" si="180"/>
        <v>16517.207638888889</v>
      </c>
      <c r="R3893" s="9">
        <f t="shared" si="181"/>
        <v>42056.1324537037</v>
      </c>
      <c r="S3893">
        <f t="shared" si="182"/>
        <v>2015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 t="s">
        <v>8315</v>
      </c>
      <c r="P3894" s="9" t="s">
        <v>8316</v>
      </c>
      <c r="Q3894" s="9">
        <f t="shared" si="180"/>
        <v>16306.291666666666</v>
      </c>
      <c r="R3894" s="9">
        <f t="shared" si="181"/>
        <v>41867.652280092596</v>
      </c>
      <c r="S3894">
        <f t="shared" si="182"/>
        <v>2014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 t="s">
        <v>8315</v>
      </c>
      <c r="P3895" s="9" t="s">
        <v>8316</v>
      </c>
      <c r="Q3895" s="9">
        <f t="shared" si="180"/>
        <v>16252.25</v>
      </c>
      <c r="R3895" s="9">
        <f t="shared" si="181"/>
        <v>41779.657870370371</v>
      </c>
      <c r="S3895">
        <f t="shared" si="182"/>
        <v>2014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 t="s">
        <v>8315</v>
      </c>
      <c r="P3896" s="9" t="s">
        <v>8316</v>
      </c>
      <c r="Q3896" s="9">
        <f t="shared" si="180"/>
        <v>17141.207638888889</v>
      </c>
      <c r="R3896" s="9">
        <f t="shared" si="181"/>
        <v>42679.958472222221</v>
      </c>
      <c r="S3896">
        <f t="shared" si="182"/>
        <v>2016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 t="s">
        <v>8315</v>
      </c>
      <c r="P3897" s="9" t="s">
        <v>8316</v>
      </c>
      <c r="Q3897" s="9">
        <f t="shared" si="180"/>
        <v>16494.250208333335</v>
      </c>
      <c r="R3897" s="9">
        <f t="shared" si="181"/>
        <v>42032.250208333338</v>
      </c>
      <c r="S3897">
        <f t="shared" si="182"/>
        <v>2015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 t="s">
        <v>8315</v>
      </c>
      <c r="P3898" s="9" t="s">
        <v>8316</v>
      </c>
      <c r="Q3898" s="9">
        <f t="shared" si="180"/>
        <v>16238.191875000002</v>
      </c>
      <c r="R3898" s="9">
        <f t="shared" si="181"/>
        <v>41793.191875000004</v>
      </c>
      <c r="S3898">
        <f t="shared" si="182"/>
        <v>2014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 t="s">
        <v>8315</v>
      </c>
      <c r="P3899" s="9" t="s">
        <v>8316</v>
      </c>
      <c r="Q3899" s="9">
        <f t="shared" si="180"/>
        <v>16443.873645833333</v>
      </c>
      <c r="R3899" s="9">
        <f t="shared" si="181"/>
        <v>41982.87364583333</v>
      </c>
      <c r="S3899">
        <f t="shared" si="182"/>
        <v>2014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 t="s">
        <v>8315</v>
      </c>
      <c r="P3900" s="9" t="s">
        <v>8316</v>
      </c>
      <c r="Q3900" s="9">
        <f t="shared" si="180"/>
        <v>16664.666666666668</v>
      </c>
      <c r="R3900" s="9">
        <f t="shared" si="181"/>
        <v>42193.482291666667</v>
      </c>
      <c r="S3900">
        <f t="shared" si="182"/>
        <v>2015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 t="s">
        <v>8315</v>
      </c>
      <c r="P3901" s="9" t="s">
        <v>8316</v>
      </c>
      <c r="Q3901" s="9">
        <f t="shared" si="180"/>
        <v>16294.775011574073</v>
      </c>
      <c r="R3901" s="9">
        <f t="shared" si="181"/>
        <v>41843.775011574071</v>
      </c>
      <c r="S3901">
        <f t="shared" si="182"/>
        <v>2014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 t="s">
        <v>8315</v>
      </c>
      <c r="P3902" s="9" t="s">
        <v>8316</v>
      </c>
      <c r="Q3902" s="9">
        <f t="shared" si="180"/>
        <v>16597.092488425926</v>
      </c>
      <c r="R3902" s="9">
        <f t="shared" si="181"/>
        <v>42136.092488425929</v>
      </c>
      <c r="S3902">
        <f t="shared" si="182"/>
        <v>2015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 t="s">
        <v>8315</v>
      </c>
      <c r="P3903" s="9" t="s">
        <v>8316</v>
      </c>
      <c r="Q3903" s="9">
        <f t="shared" si="180"/>
        <v>16788.826377314817</v>
      </c>
      <c r="R3903" s="9">
        <f t="shared" si="181"/>
        <v>42317.826377314821</v>
      </c>
      <c r="S3903">
        <f t="shared" si="182"/>
        <v>2015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 t="s">
        <v>8315</v>
      </c>
      <c r="P3904" s="9" t="s">
        <v>8316</v>
      </c>
      <c r="Q3904" s="9">
        <f t="shared" si="180"/>
        <v>17119.509745370371</v>
      </c>
      <c r="R3904" s="9">
        <f t="shared" si="181"/>
        <v>42663.468078703707</v>
      </c>
      <c r="S3904">
        <f t="shared" si="182"/>
        <v>2016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 t="s">
        <v>8315</v>
      </c>
      <c r="P3905" s="9" t="s">
        <v>8316</v>
      </c>
      <c r="Q3905" s="9">
        <f t="shared" si="180"/>
        <v>16661.818055555555</v>
      </c>
      <c r="R3905" s="9">
        <f t="shared" si="181"/>
        <v>42186.01116898148</v>
      </c>
      <c r="S3905">
        <f t="shared" si="182"/>
        <v>2015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 t="s">
        <v>8315</v>
      </c>
      <c r="P3906" s="9" t="s">
        <v>8316</v>
      </c>
      <c r="Q3906" s="9">
        <f t="shared" si="180"/>
        <v>16540.211111111112</v>
      </c>
      <c r="R3906" s="9">
        <f t="shared" si="181"/>
        <v>42095.229166666672</v>
      </c>
      <c r="S3906">
        <f t="shared" si="182"/>
        <v>2015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 t="s">
        <v>8315</v>
      </c>
      <c r="P3907" s="9" t="s">
        <v>8316</v>
      </c>
      <c r="Q3907" s="9">
        <f t="shared" ref="Q3907:Q3970" si="183">(((I3907/60)/60)/24)</f>
        <v>16597.958333333332</v>
      </c>
      <c r="R3907" s="9">
        <f t="shared" ref="R3907:R3970" si="184">(((J3907/60)/60)/24)+DATE(1970,1,1)</f>
        <v>42124.623877314814</v>
      </c>
      <c r="S3907">
        <f t="shared" ref="S3907:S3970" si="185">YEAR(R3907)</f>
        <v>2015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 t="s">
        <v>8315</v>
      </c>
      <c r="P3908" s="9" t="s">
        <v>8316</v>
      </c>
      <c r="Q3908" s="9">
        <f t="shared" si="183"/>
        <v>16612.559027777777</v>
      </c>
      <c r="R3908" s="9">
        <f t="shared" si="184"/>
        <v>42143.917743055557</v>
      </c>
      <c r="S3908">
        <f t="shared" si="185"/>
        <v>2015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 t="s">
        <v>8315</v>
      </c>
      <c r="P3909" s="9" t="s">
        <v>8316</v>
      </c>
      <c r="Q3909" s="9">
        <f t="shared" si="183"/>
        <v>16369.838888888889</v>
      </c>
      <c r="R3909" s="9">
        <f t="shared" si="184"/>
        <v>41906.819513888891</v>
      </c>
      <c r="S3909">
        <f t="shared" si="185"/>
        <v>2014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 t="s">
        <v>8315</v>
      </c>
      <c r="P3910" s="9" t="s">
        <v>8316</v>
      </c>
      <c r="Q3910" s="9">
        <f t="shared" si="183"/>
        <v>16280.135370370372</v>
      </c>
      <c r="R3910" s="9">
        <f t="shared" si="184"/>
        <v>41834.135370370372</v>
      </c>
      <c r="S3910">
        <f t="shared" si="185"/>
        <v>2014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 t="s">
        <v>8315</v>
      </c>
      <c r="P3911" s="9" t="s">
        <v>8316</v>
      </c>
      <c r="Q3911" s="9">
        <f t="shared" si="183"/>
        <v>16324.359282407408</v>
      </c>
      <c r="R3911" s="9">
        <f t="shared" si="184"/>
        <v>41863.359282407408</v>
      </c>
      <c r="S3911">
        <f t="shared" si="185"/>
        <v>2014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 t="s">
        <v>8315</v>
      </c>
      <c r="P3912" s="9" t="s">
        <v>8316</v>
      </c>
      <c r="Q3912" s="9">
        <f t="shared" si="183"/>
        <v>16685.756909722222</v>
      </c>
      <c r="R3912" s="9">
        <f t="shared" si="184"/>
        <v>42224.756909722222</v>
      </c>
      <c r="S3912">
        <f t="shared" si="185"/>
        <v>2015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 t="s">
        <v>8315</v>
      </c>
      <c r="P3913" s="9" t="s">
        <v>8316</v>
      </c>
      <c r="Q3913" s="9">
        <f t="shared" si="183"/>
        <v>16400.853900462964</v>
      </c>
      <c r="R3913" s="9">
        <f t="shared" si="184"/>
        <v>41939.8122337963</v>
      </c>
      <c r="S3913">
        <f t="shared" si="185"/>
        <v>2014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 t="s">
        <v>8315</v>
      </c>
      <c r="P3914" s="9" t="s">
        <v>8316</v>
      </c>
      <c r="Q3914" s="9">
        <f t="shared" si="183"/>
        <v>16550.190972222223</v>
      </c>
      <c r="R3914" s="9">
        <f t="shared" si="184"/>
        <v>42059.270023148143</v>
      </c>
      <c r="S3914">
        <f t="shared" si="185"/>
        <v>2015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 t="s">
        <v>8315</v>
      </c>
      <c r="P3915" s="9" t="s">
        <v>8316</v>
      </c>
      <c r="Q3915" s="9">
        <f t="shared" si="183"/>
        <v>16769.252881944445</v>
      </c>
      <c r="R3915" s="9">
        <f t="shared" si="184"/>
        <v>42308.211215277777</v>
      </c>
      <c r="S3915">
        <f t="shared" si="185"/>
        <v>2015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 t="s">
        <v>8315</v>
      </c>
      <c r="P3916" s="9" t="s">
        <v>8316</v>
      </c>
      <c r="Q3916" s="9">
        <f t="shared" si="183"/>
        <v>16565.957638888889</v>
      </c>
      <c r="R3916" s="9">
        <f t="shared" si="184"/>
        <v>42114.818935185183</v>
      </c>
      <c r="S3916">
        <f t="shared" si="185"/>
        <v>2015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 t="s">
        <v>8315</v>
      </c>
      <c r="P3917" s="9" t="s">
        <v>8316</v>
      </c>
      <c r="Q3917" s="9">
        <f t="shared" si="183"/>
        <v>16953.98505787037</v>
      </c>
      <c r="R3917" s="9">
        <f t="shared" si="184"/>
        <v>42492.98505787037</v>
      </c>
      <c r="S3917">
        <f t="shared" si="185"/>
        <v>2016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 t="s">
        <v>8315</v>
      </c>
      <c r="P3918" s="9" t="s">
        <v>8316</v>
      </c>
      <c r="Q3918" s="9">
        <f t="shared" si="183"/>
        <v>16955.471666666668</v>
      </c>
      <c r="R3918" s="9">
        <f t="shared" si="184"/>
        <v>42494.471666666665</v>
      </c>
      <c r="S3918">
        <f t="shared" si="185"/>
        <v>2016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 t="s">
        <v>8315</v>
      </c>
      <c r="P3919" s="9" t="s">
        <v>8316</v>
      </c>
      <c r="Q3919" s="9">
        <f t="shared" si="183"/>
        <v>16324.52732638889</v>
      </c>
      <c r="R3919" s="9">
        <f t="shared" si="184"/>
        <v>41863.527326388888</v>
      </c>
      <c r="S3919">
        <f t="shared" si="185"/>
        <v>2014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 t="s">
        <v>8315</v>
      </c>
      <c r="P3920" s="9" t="s">
        <v>8316</v>
      </c>
      <c r="Q3920" s="9">
        <f t="shared" si="183"/>
        <v>16286.666666666666</v>
      </c>
      <c r="R3920" s="9">
        <f t="shared" si="184"/>
        <v>41843.664618055554</v>
      </c>
      <c r="S3920">
        <f t="shared" si="185"/>
        <v>2014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 t="s">
        <v>8315</v>
      </c>
      <c r="P3921" s="9" t="s">
        <v>8316</v>
      </c>
      <c r="Q3921" s="9">
        <f t="shared" si="183"/>
        <v>16818</v>
      </c>
      <c r="R3921" s="9">
        <f t="shared" si="184"/>
        <v>42358.684872685189</v>
      </c>
      <c r="S3921">
        <f t="shared" si="185"/>
        <v>2015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 t="s">
        <v>8315</v>
      </c>
      <c r="P3922" s="9" t="s">
        <v>8316</v>
      </c>
      <c r="Q3922" s="9">
        <f t="shared" si="183"/>
        <v>17118.428935185188</v>
      </c>
      <c r="R3922" s="9">
        <f t="shared" si="184"/>
        <v>42657.38726851852</v>
      </c>
      <c r="S3922">
        <f t="shared" si="185"/>
        <v>2016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 t="s">
        <v>8315</v>
      </c>
      <c r="P3923" s="9" t="s">
        <v>8316</v>
      </c>
      <c r="Q3923" s="9">
        <f t="shared" si="183"/>
        <v>16369.75</v>
      </c>
      <c r="R3923" s="9">
        <f t="shared" si="184"/>
        <v>41926.542303240742</v>
      </c>
      <c r="S3923">
        <f t="shared" si="185"/>
        <v>2014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 t="s">
        <v>8315</v>
      </c>
      <c r="P3924" s="9" t="s">
        <v>8316</v>
      </c>
      <c r="Q3924" s="9">
        <f t="shared" si="183"/>
        <v>16496.958333333332</v>
      </c>
      <c r="R3924" s="9">
        <f t="shared" si="184"/>
        <v>42020.768634259264</v>
      </c>
      <c r="S3924">
        <f t="shared" si="185"/>
        <v>2015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 t="s">
        <v>8315</v>
      </c>
      <c r="P3925" s="9" t="s">
        <v>8316</v>
      </c>
      <c r="Q3925" s="9">
        <f t="shared" si="183"/>
        <v>16534.979988425926</v>
      </c>
      <c r="R3925" s="9">
        <f t="shared" si="184"/>
        <v>42075.979988425926</v>
      </c>
      <c r="S3925">
        <f t="shared" si="185"/>
        <v>2015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 t="s">
        <v>8315</v>
      </c>
      <c r="P3926" s="9" t="s">
        <v>8316</v>
      </c>
      <c r="Q3926" s="9">
        <f t="shared" si="183"/>
        <v>16247.95974537037</v>
      </c>
      <c r="R3926" s="9">
        <f t="shared" si="184"/>
        <v>41786.959745370368</v>
      </c>
      <c r="S3926">
        <f t="shared" si="185"/>
        <v>2014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 t="s">
        <v>8315</v>
      </c>
      <c r="P3927" s="9" t="s">
        <v>8316</v>
      </c>
      <c r="Q3927" s="9">
        <f t="shared" si="183"/>
        <v>16281.870821759259</v>
      </c>
      <c r="R3927" s="9">
        <f t="shared" si="184"/>
        <v>41820.870821759258</v>
      </c>
      <c r="S3927">
        <f t="shared" si="185"/>
        <v>2014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 t="s">
        <v>8315</v>
      </c>
      <c r="P3928" s="9" t="s">
        <v>8316</v>
      </c>
      <c r="Q3928" s="9">
        <f t="shared" si="183"/>
        <v>16431.085046296295</v>
      </c>
      <c r="R3928" s="9">
        <f t="shared" si="184"/>
        <v>41970.085046296299</v>
      </c>
      <c r="S3928">
        <f t="shared" si="185"/>
        <v>2014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 t="s">
        <v>8315</v>
      </c>
      <c r="P3929" s="9" t="s">
        <v>8316</v>
      </c>
      <c r="Q3929" s="9">
        <f t="shared" si="183"/>
        <v>16291.267407407408</v>
      </c>
      <c r="R3929" s="9">
        <f t="shared" si="184"/>
        <v>41830.267407407409</v>
      </c>
      <c r="S3929">
        <f t="shared" si="185"/>
        <v>2014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 t="s">
        <v>8315</v>
      </c>
      <c r="P3930" s="9" t="s">
        <v>8316</v>
      </c>
      <c r="Q3930" s="9">
        <f t="shared" si="183"/>
        <v>16724.207638888889</v>
      </c>
      <c r="R3930" s="9">
        <f t="shared" si="184"/>
        <v>42265.683182870373</v>
      </c>
      <c r="S3930">
        <f t="shared" si="185"/>
        <v>2015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 t="s">
        <v>8315</v>
      </c>
      <c r="P3931" s="9" t="s">
        <v>8316</v>
      </c>
      <c r="Q3931" s="9">
        <f t="shared" si="183"/>
        <v>17062.827141203703</v>
      </c>
      <c r="R3931" s="9">
        <f t="shared" si="184"/>
        <v>42601.827141203699</v>
      </c>
      <c r="S3931">
        <f t="shared" si="185"/>
        <v>2016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 t="s">
        <v>8315</v>
      </c>
      <c r="P3932" s="9" t="s">
        <v>8316</v>
      </c>
      <c r="Q3932" s="9">
        <f t="shared" si="183"/>
        <v>16892.25</v>
      </c>
      <c r="R3932" s="9">
        <f t="shared" si="184"/>
        <v>42433.338749999995</v>
      </c>
      <c r="S3932">
        <f t="shared" si="185"/>
        <v>2016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 t="s">
        <v>8315</v>
      </c>
      <c r="P3933" s="9" t="s">
        <v>8316</v>
      </c>
      <c r="Q3933" s="9">
        <f t="shared" si="183"/>
        <v>16684.151701388888</v>
      </c>
      <c r="R3933" s="9">
        <f t="shared" si="184"/>
        <v>42228.151701388888</v>
      </c>
      <c r="S3933">
        <f t="shared" si="185"/>
        <v>2015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 t="s">
        <v>8315</v>
      </c>
      <c r="P3934" s="9" t="s">
        <v>8316</v>
      </c>
      <c r="Q3934" s="9">
        <f t="shared" si="183"/>
        <v>16876.126898148148</v>
      </c>
      <c r="R3934" s="9">
        <f t="shared" si="184"/>
        <v>42415.168564814812</v>
      </c>
      <c r="S3934">
        <f t="shared" si="185"/>
        <v>2016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 t="s">
        <v>8315</v>
      </c>
      <c r="P3935" s="9" t="s">
        <v>8316</v>
      </c>
      <c r="Q3935" s="9">
        <f t="shared" si="183"/>
        <v>16999.02986111111</v>
      </c>
      <c r="R3935" s="9">
        <f t="shared" si="184"/>
        <v>42538.968310185184</v>
      </c>
      <c r="S3935">
        <f t="shared" si="185"/>
        <v>2016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 t="s">
        <v>8315</v>
      </c>
      <c r="P3936" s="9" t="s">
        <v>8316</v>
      </c>
      <c r="Q3936" s="9">
        <f t="shared" si="183"/>
        <v>16709.541666666668</v>
      </c>
      <c r="R3936" s="9">
        <f t="shared" si="184"/>
        <v>42233.671747685185</v>
      </c>
      <c r="S3936">
        <f t="shared" si="185"/>
        <v>2015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 t="s">
        <v>8315</v>
      </c>
      <c r="P3937" s="9" t="s">
        <v>8316</v>
      </c>
      <c r="Q3937" s="9">
        <f t="shared" si="183"/>
        <v>16712.656782407405</v>
      </c>
      <c r="R3937" s="9">
        <f t="shared" si="184"/>
        <v>42221.656782407401</v>
      </c>
      <c r="S3937">
        <f t="shared" si="185"/>
        <v>2015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 t="s">
        <v>8315</v>
      </c>
      <c r="P3938" s="9" t="s">
        <v>8316</v>
      </c>
      <c r="Q3938" s="9">
        <f t="shared" si="183"/>
        <v>17136.304629629631</v>
      </c>
      <c r="R3938" s="9">
        <f t="shared" si="184"/>
        <v>42675.262962962966</v>
      </c>
      <c r="S3938">
        <f t="shared" si="185"/>
        <v>2016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 t="s">
        <v>8315</v>
      </c>
      <c r="P3939" s="9" t="s">
        <v>8316</v>
      </c>
      <c r="Q3939" s="9">
        <f t="shared" si="183"/>
        <v>16993.63148148148</v>
      </c>
      <c r="R3939" s="9">
        <f t="shared" si="184"/>
        <v>42534.631481481483</v>
      </c>
      <c r="S3939">
        <f t="shared" si="185"/>
        <v>2016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 t="s">
        <v>8315</v>
      </c>
      <c r="P3940" s="9" t="s">
        <v>8316</v>
      </c>
      <c r="Q3940" s="9">
        <f t="shared" si="183"/>
        <v>16613.905717592595</v>
      </c>
      <c r="R3940" s="9">
        <f t="shared" si="184"/>
        <v>42151.905717592599</v>
      </c>
      <c r="S3940">
        <f t="shared" si="185"/>
        <v>2015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 t="s">
        <v>8315</v>
      </c>
      <c r="P3941" s="9" t="s">
        <v>8316</v>
      </c>
      <c r="Q3941" s="9">
        <f t="shared" si="183"/>
        <v>16350.1875</v>
      </c>
      <c r="R3941" s="9">
        <f t="shared" si="184"/>
        <v>41915.400219907409</v>
      </c>
      <c r="S3941">
        <f t="shared" si="185"/>
        <v>2014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 t="s">
        <v>8315</v>
      </c>
      <c r="P3942" s="9" t="s">
        <v>8316</v>
      </c>
      <c r="Q3942" s="9">
        <f t="shared" si="183"/>
        <v>16437.492488425927</v>
      </c>
      <c r="R3942" s="9">
        <f t="shared" si="184"/>
        <v>41961.492488425924</v>
      </c>
      <c r="S3942">
        <f t="shared" si="185"/>
        <v>2014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 t="s">
        <v>8315</v>
      </c>
      <c r="P3943" s="9" t="s">
        <v>8316</v>
      </c>
      <c r="Q3943" s="9">
        <f t="shared" si="183"/>
        <v>16399.041666666668</v>
      </c>
      <c r="R3943" s="9">
        <f t="shared" si="184"/>
        <v>41940.587233796294</v>
      </c>
      <c r="S3943">
        <f t="shared" si="185"/>
        <v>2014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 t="s">
        <v>8315</v>
      </c>
      <c r="P3944" s="9" t="s">
        <v>8316</v>
      </c>
      <c r="Q3944" s="9">
        <f t="shared" si="183"/>
        <v>16602.904097222221</v>
      </c>
      <c r="R3944" s="9">
        <f t="shared" si="184"/>
        <v>42111.904097222221</v>
      </c>
      <c r="S3944">
        <f t="shared" si="185"/>
        <v>2015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 t="s">
        <v>8315</v>
      </c>
      <c r="P3945" s="9" t="s">
        <v>8316</v>
      </c>
      <c r="Q3945" s="9">
        <f t="shared" si="183"/>
        <v>16741.701388888887</v>
      </c>
      <c r="R3945" s="9">
        <f t="shared" si="184"/>
        <v>42279.778564814813</v>
      </c>
      <c r="S3945">
        <f t="shared" si="185"/>
        <v>2015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 t="s">
        <v>8315</v>
      </c>
      <c r="P3946" s="9" t="s">
        <v>8316</v>
      </c>
      <c r="Q3946" s="9">
        <f t="shared" si="183"/>
        <v>16674.662905092591</v>
      </c>
      <c r="R3946" s="9">
        <f t="shared" si="184"/>
        <v>42213.662905092591</v>
      </c>
      <c r="S3946">
        <f t="shared" si="185"/>
        <v>2015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 t="s">
        <v>8315</v>
      </c>
      <c r="P3947" s="9" t="s">
        <v>8316</v>
      </c>
      <c r="Q3947" s="9">
        <f t="shared" si="183"/>
        <v>16570.801712962962</v>
      </c>
      <c r="R3947" s="9">
        <f t="shared" si="184"/>
        <v>42109.801712962959</v>
      </c>
      <c r="S3947">
        <f t="shared" si="185"/>
        <v>2015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 t="s">
        <v>8315</v>
      </c>
      <c r="P3948" s="9" t="s">
        <v>8316</v>
      </c>
      <c r="Q3948" s="9">
        <f t="shared" si="183"/>
        <v>16494.333333333332</v>
      </c>
      <c r="R3948" s="9">
        <f t="shared" si="184"/>
        <v>42031.833587962959</v>
      </c>
      <c r="S3948">
        <f t="shared" si="185"/>
        <v>2015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 t="s">
        <v>8315</v>
      </c>
      <c r="P3949" s="9" t="s">
        <v>8316</v>
      </c>
      <c r="Q3949" s="9">
        <f t="shared" si="183"/>
        <v>17076.142870370371</v>
      </c>
      <c r="R3949" s="9">
        <f t="shared" si="184"/>
        <v>42615.142870370371</v>
      </c>
      <c r="S3949">
        <f t="shared" si="185"/>
        <v>2016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 t="s">
        <v>8315</v>
      </c>
      <c r="P3950" s="9" t="s">
        <v>8316</v>
      </c>
      <c r="Q3950" s="9">
        <f t="shared" si="183"/>
        <v>16320.325497685184</v>
      </c>
      <c r="R3950" s="9">
        <f t="shared" si="184"/>
        <v>41829.325497685182</v>
      </c>
      <c r="S3950">
        <f t="shared" si="185"/>
        <v>2014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 t="s">
        <v>8315</v>
      </c>
      <c r="P3951" s="9" t="s">
        <v>8316</v>
      </c>
      <c r="Q3951" s="9">
        <f t="shared" si="183"/>
        <v>16477.120613425926</v>
      </c>
      <c r="R3951" s="9">
        <f t="shared" si="184"/>
        <v>42016.120613425926</v>
      </c>
      <c r="S3951">
        <f t="shared" si="185"/>
        <v>2015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 t="s">
        <v>8315</v>
      </c>
      <c r="P3952" s="9" t="s">
        <v>8316</v>
      </c>
      <c r="Q3952" s="9">
        <f t="shared" si="183"/>
        <v>16899.774305555555</v>
      </c>
      <c r="R3952" s="9">
        <f t="shared" si="184"/>
        <v>42439.702314814815</v>
      </c>
      <c r="S3952">
        <f t="shared" si="185"/>
        <v>2016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 t="s">
        <v>8315</v>
      </c>
      <c r="P3953" s="9" t="s">
        <v>8316</v>
      </c>
      <c r="Q3953" s="9">
        <f t="shared" si="183"/>
        <v>16924.784050925929</v>
      </c>
      <c r="R3953" s="9">
        <f t="shared" si="184"/>
        <v>42433.825717592597</v>
      </c>
      <c r="S3953">
        <f t="shared" si="185"/>
        <v>2016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 t="s">
        <v>8315</v>
      </c>
      <c r="P3954" s="9" t="s">
        <v>8316</v>
      </c>
      <c r="Q3954" s="9">
        <f t="shared" si="183"/>
        <v>16734.79039351852</v>
      </c>
      <c r="R3954" s="9">
        <f t="shared" si="184"/>
        <v>42243.790393518517</v>
      </c>
      <c r="S3954">
        <f t="shared" si="185"/>
        <v>2015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 t="s">
        <v>8315</v>
      </c>
      <c r="P3955" s="9" t="s">
        <v>8316</v>
      </c>
      <c r="Q3955" s="9">
        <f t="shared" si="183"/>
        <v>17011.978472222221</v>
      </c>
      <c r="R3955" s="9">
        <f t="shared" si="184"/>
        <v>42550.048449074078</v>
      </c>
      <c r="S3955">
        <f t="shared" si="185"/>
        <v>2016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 t="s">
        <v>8315</v>
      </c>
      <c r="P3956" s="9" t="s">
        <v>8316</v>
      </c>
      <c r="Q3956" s="9">
        <f t="shared" si="183"/>
        <v>16265.651203703705</v>
      </c>
      <c r="R3956" s="9">
        <f t="shared" si="184"/>
        <v>41774.651203703703</v>
      </c>
      <c r="S3956">
        <f t="shared" si="185"/>
        <v>2014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 t="s">
        <v>8315</v>
      </c>
      <c r="P3957" s="9" t="s">
        <v>8316</v>
      </c>
      <c r="Q3957" s="9">
        <f t="shared" si="183"/>
        <v>16767.890520833334</v>
      </c>
      <c r="R3957" s="9">
        <f t="shared" si="184"/>
        <v>42306.848854166667</v>
      </c>
      <c r="S3957">
        <f t="shared" si="185"/>
        <v>2015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 t="s">
        <v>8315</v>
      </c>
      <c r="P3958" s="9" t="s">
        <v>8316</v>
      </c>
      <c r="Q3958" s="9">
        <f t="shared" si="183"/>
        <v>16916.013888888887</v>
      </c>
      <c r="R3958" s="9">
        <f t="shared" si="184"/>
        <v>42457.932025462964</v>
      </c>
      <c r="S3958">
        <f t="shared" si="185"/>
        <v>2016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 t="s">
        <v>8315</v>
      </c>
      <c r="P3959" s="9" t="s">
        <v>8316</v>
      </c>
      <c r="Q3959" s="9">
        <f t="shared" si="183"/>
        <v>16990.976319444442</v>
      </c>
      <c r="R3959" s="9">
        <f t="shared" si="184"/>
        <v>42513.976319444439</v>
      </c>
      <c r="S3959">
        <f t="shared" si="185"/>
        <v>2016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 t="s">
        <v>8315</v>
      </c>
      <c r="P3960" s="9" t="s">
        <v>8316</v>
      </c>
      <c r="Q3960" s="9">
        <f t="shared" si="183"/>
        <v>16284.583333333334</v>
      </c>
      <c r="R3960" s="9">
        <f t="shared" si="184"/>
        <v>41816.950370370374</v>
      </c>
      <c r="S3960">
        <f t="shared" si="185"/>
        <v>2014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 t="s">
        <v>8315</v>
      </c>
      <c r="P3961" s="9" t="s">
        <v>8316</v>
      </c>
      <c r="Q3961" s="9">
        <f t="shared" si="183"/>
        <v>16341.788842592592</v>
      </c>
      <c r="R3961" s="9">
        <f t="shared" si="184"/>
        <v>41880.788842592592</v>
      </c>
      <c r="S3961">
        <f t="shared" si="185"/>
        <v>2014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 t="s">
        <v>8315</v>
      </c>
      <c r="P3962" s="9" t="s">
        <v>8316</v>
      </c>
      <c r="Q3962" s="9">
        <f t="shared" si="183"/>
        <v>16803.845555555556</v>
      </c>
      <c r="R3962" s="9">
        <f t="shared" si="184"/>
        <v>42342.845555555556</v>
      </c>
      <c r="S3962">
        <f t="shared" si="185"/>
        <v>2015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 t="s">
        <v>8315</v>
      </c>
      <c r="P3963" s="9" t="s">
        <v>8316</v>
      </c>
      <c r="Q3963" s="9">
        <f t="shared" si="183"/>
        <v>16198.891319444445</v>
      </c>
      <c r="R3963" s="9">
        <f t="shared" si="184"/>
        <v>41745.891319444447</v>
      </c>
      <c r="S3963">
        <f t="shared" si="185"/>
        <v>2014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 t="s">
        <v>8315</v>
      </c>
      <c r="P3964" s="9" t="s">
        <v>8316</v>
      </c>
      <c r="Q3964" s="9">
        <f t="shared" si="183"/>
        <v>16767.621458333331</v>
      </c>
      <c r="R3964" s="9">
        <f t="shared" si="184"/>
        <v>42311.621458333335</v>
      </c>
      <c r="S3964">
        <f t="shared" si="185"/>
        <v>2015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 t="s">
        <v>8315</v>
      </c>
      <c r="P3965" s="9" t="s">
        <v>8316</v>
      </c>
      <c r="Q3965" s="9">
        <f t="shared" si="183"/>
        <v>16757.195798611112</v>
      </c>
      <c r="R3965" s="9">
        <f t="shared" si="184"/>
        <v>42296.154131944444</v>
      </c>
      <c r="S3965">
        <f t="shared" si="185"/>
        <v>2015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 t="s">
        <v>8315</v>
      </c>
      <c r="P3966" s="9" t="s">
        <v>8316</v>
      </c>
      <c r="Q3966" s="9">
        <f t="shared" si="183"/>
        <v>16544.68039351852</v>
      </c>
      <c r="R3966" s="9">
        <f t="shared" si="184"/>
        <v>42053.722060185188</v>
      </c>
      <c r="S3966">
        <f t="shared" si="185"/>
        <v>2015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 t="s">
        <v>8315</v>
      </c>
      <c r="P3967" s="9" t="s">
        <v>8316</v>
      </c>
      <c r="Q3967" s="9">
        <f t="shared" si="183"/>
        <v>16905.194212962964</v>
      </c>
      <c r="R3967" s="9">
        <f t="shared" si="184"/>
        <v>42414.235879629632</v>
      </c>
      <c r="S3967">
        <f t="shared" si="185"/>
        <v>2016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 t="s">
        <v>8315</v>
      </c>
      <c r="P3968" s="9" t="s">
        <v>8316</v>
      </c>
      <c r="Q3968" s="9">
        <f t="shared" si="183"/>
        <v>16275.124305555555</v>
      </c>
      <c r="R3968" s="9">
        <f t="shared" si="184"/>
        <v>41801.711550925924</v>
      </c>
      <c r="S3968">
        <f t="shared" si="185"/>
        <v>2014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 t="s">
        <v>8315</v>
      </c>
      <c r="P3969" s="9" t="s">
        <v>8316</v>
      </c>
      <c r="Q3969" s="9">
        <f t="shared" si="183"/>
        <v>17231.290590277778</v>
      </c>
      <c r="R3969" s="9">
        <f t="shared" si="184"/>
        <v>42770.290590277778</v>
      </c>
      <c r="S3969">
        <f t="shared" si="185"/>
        <v>2017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 t="s">
        <v>8315</v>
      </c>
      <c r="P3970" s="9" t="s">
        <v>8316</v>
      </c>
      <c r="Q3970" s="9">
        <f t="shared" si="183"/>
        <v>16943.815659722222</v>
      </c>
      <c r="R3970" s="9">
        <f t="shared" si="184"/>
        <v>42452.815659722226</v>
      </c>
      <c r="S3970">
        <f t="shared" si="185"/>
        <v>2016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 t="s">
        <v>8315</v>
      </c>
      <c r="P3971" s="9" t="s">
        <v>8316</v>
      </c>
      <c r="Q3971" s="9">
        <f t="shared" ref="Q3971:Q4034" si="186">(((I3971/60)/60)/24)</f>
        <v>17042.163194444445</v>
      </c>
      <c r="R3971" s="9">
        <f t="shared" ref="R3971:R4034" si="187">(((J3971/60)/60)/24)+DATE(1970,1,1)</f>
        <v>42601.854699074072</v>
      </c>
      <c r="S3971">
        <f t="shared" ref="S3971:S4034" si="188">YEAR(R3971)</f>
        <v>2016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 t="s">
        <v>8315</v>
      </c>
      <c r="P3972" s="9" t="s">
        <v>8316</v>
      </c>
      <c r="Q3972" s="9">
        <f t="shared" si="186"/>
        <v>16908.863553240739</v>
      </c>
      <c r="R3972" s="9">
        <f t="shared" si="187"/>
        <v>42447.863553240735</v>
      </c>
      <c r="S3972">
        <f t="shared" si="188"/>
        <v>2016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 t="s">
        <v>8315</v>
      </c>
      <c r="P3973" s="9" t="s">
        <v>8316</v>
      </c>
      <c r="Q3973" s="9">
        <f t="shared" si="186"/>
        <v>16272.536180555557</v>
      </c>
      <c r="R3973" s="9">
        <f t="shared" si="187"/>
        <v>41811.536180555559</v>
      </c>
      <c r="S3973">
        <f t="shared" si="188"/>
        <v>2014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 t="s">
        <v>8315</v>
      </c>
      <c r="P3974" s="9" t="s">
        <v>8316</v>
      </c>
      <c r="Q3974" s="9">
        <f t="shared" si="186"/>
        <v>16472.067523148147</v>
      </c>
      <c r="R3974" s="9">
        <f t="shared" si="187"/>
        <v>41981.067523148144</v>
      </c>
      <c r="S3974">
        <f t="shared" si="188"/>
        <v>2014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 t="s">
        <v>8315</v>
      </c>
      <c r="P3975" s="9" t="s">
        <v>8316</v>
      </c>
      <c r="Q3975" s="9">
        <f t="shared" si="186"/>
        <v>16930.166666666668</v>
      </c>
      <c r="R3975" s="9">
        <f t="shared" si="187"/>
        <v>42469.68414351852</v>
      </c>
      <c r="S3975">
        <f t="shared" si="188"/>
        <v>2016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 t="s">
        <v>8315</v>
      </c>
      <c r="P3976" s="9" t="s">
        <v>8316</v>
      </c>
      <c r="Q3976" s="9">
        <f t="shared" si="186"/>
        <v>16954.54685185185</v>
      </c>
      <c r="R3976" s="9">
        <f t="shared" si="187"/>
        <v>42493.546851851846</v>
      </c>
      <c r="S3976">
        <f t="shared" si="188"/>
        <v>2016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 t="s">
        <v>8315</v>
      </c>
      <c r="P3977" s="9" t="s">
        <v>8316</v>
      </c>
      <c r="Q3977" s="9">
        <f t="shared" si="186"/>
        <v>16995.866875</v>
      </c>
      <c r="R3977" s="9">
        <f t="shared" si="187"/>
        <v>42534.866875</v>
      </c>
      <c r="S3977">
        <f t="shared" si="188"/>
        <v>2016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 t="s">
        <v>8315</v>
      </c>
      <c r="P3978" s="9" t="s">
        <v>8316</v>
      </c>
      <c r="Q3978" s="9">
        <f t="shared" si="186"/>
        <v>16283.291666666666</v>
      </c>
      <c r="R3978" s="9">
        <f t="shared" si="187"/>
        <v>41830.858344907407</v>
      </c>
      <c r="S3978">
        <f t="shared" si="188"/>
        <v>2014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 t="s">
        <v>8315</v>
      </c>
      <c r="P3979" s="9" t="s">
        <v>8316</v>
      </c>
      <c r="Q3979" s="9">
        <f t="shared" si="186"/>
        <v>17004.788564814815</v>
      </c>
      <c r="R3979" s="9">
        <f t="shared" si="187"/>
        <v>42543.788564814815</v>
      </c>
      <c r="S3979">
        <f t="shared" si="188"/>
        <v>2016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 t="s">
        <v>8315</v>
      </c>
      <c r="P3980" s="9" t="s">
        <v>8316</v>
      </c>
      <c r="Q3980" s="9">
        <f t="shared" si="186"/>
        <v>16466.642974537037</v>
      </c>
      <c r="R3980" s="9">
        <f t="shared" si="187"/>
        <v>41975.642974537041</v>
      </c>
      <c r="S3980">
        <f t="shared" si="188"/>
        <v>2014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 t="s">
        <v>8315</v>
      </c>
      <c r="P3981" s="9" t="s">
        <v>8316</v>
      </c>
      <c r="Q3981" s="9">
        <f t="shared" si="186"/>
        <v>16523.833333333332</v>
      </c>
      <c r="R3981" s="9">
        <f t="shared" si="187"/>
        <v>42069.903437500005</v>
      </c>
      <c r="S3981">
        <f t="shared" si="188"/>
        <v>2015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 t="s">
        <v>8315</v>
      </c>
      <c r="P3982" s="9" t="s">
        <v>8316</v>
      </c>
      <c r="Q3982" s="9">
        <f t="shared" si="186"/>
        <v>16256.598923611111</v>
      </c>
      <c r="R3982" s="9">
        <f t="shared" si="187"/>
        <v>41795.598923611113</v>
      </c>
      <c r="S3982">
        <f t="shared" si="188"/>
        <v>2014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 t="s">
        <v>8315</v>
      </c>
      <c r="P3983" s="9" t="s">
        <v>8316</v>
      </c>
      <c r="Q3983" s="9">
        <f t="shared" si="186"/>
        <v>16999.179965277777</v>
      </c>
      <c r="R3983" s="9">
        <f t="shared" si="187"/>
        <v>42508.179965277777</v>
      </c>
      <c r="S3983">
        <f t="shared" si="188"/>
        <v>2016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 t="s">
        <v>8315</v>
      </c>
      <c r="P3984" s="9" t="s">
        <v>8316</v>
      </c>
      <c r="Q3984" s="9">
        <f t="shared" si="186"/>
        <v>16623.809953703701</v>
      </c>
      <c r="R3984" s="9">
        <f t="shared" si="187"/>
        <v>42132.809953703705</v>
      </c>
      <c r="S3984">
        <f t="shared" si="188"/>
        <v>2015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 t="s">
        <v>8315</v>
      </c>
      <c r="P3985" s="9" t="s">
        <v>8316</v>
      </c>
      <c r="Q3985" s="9">
        <f t="shared" si="186"/>
        <v>16210.290972222223</v>
      </c>
      <c r="R3985" s="9">
        <f t="shared" si="187"/>
        <v>41747.86986111111</v>
      </c>
      <c r="S3985">
        <f t="shared" si="188"/>
        <v>2014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 t="s">
        <v>8315</v>
      </c>
      <c r="P3986" s="9" t="s">
        <v>8316</v>
      </c>
      <c r="Q3986" s="9">
        <f t="shared" si="186"/>
        <v>16382</v>
      </c>
      <c r="R3986" s="9">
        <f t="shared" si="187"/>
        <v>41920.963472222218</v>
      </c>
      <c r="S3986">
        <f t="shared" si="188"/>
        <v>2014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 t="s">
        <v>8315</v>
      </c>
      <c r="P3987" s="9" t="s">
        <v>8316</v>
      </c>
      <c r="Q3987" s="9">
        <f t="shared" si="186"/>
        <v>16851.878472222223</v>
      </c>
      <c r="R3987" s="9">
        <f t="shared" si="187"/>
        <v>42399.707407407404</v>
      </c>
      <c r="S3987">
        <f t="shared" si="188"/>
        <v>2016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 t="s">
        <v>8315</v>
      </c>
      <c r="P3988" s="9" t="s">
        <v>8316</v>
      </c>
      <c r="Q3988" s="9">
        <f t="shared" si="186"/>
        <v>16927.544444444444</v>
      </c>
      <c r="R3988" s="9">
        <f t="shared" si="187"/>
        <v>42467.548541666663</v>
      </c>
      <c r="S3988">
        <f t="shared" si="188"/>
        <v>2016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 t="s">
        <v>8315</v>
      </c>
      <c r="P3989" s="9" t="s">
        <v>8316</v>
      </c>
      <c r="Q3989" s="9">
        <f t="shared" si="186"/>
        <v>16206.924652777778</v>
      </c>
      <c r="R3989" s="9">
        <f t="shared" si="187"/>
        <v>41765.92465277778</v>
      </c>
      <c r="S3989">
        <f t="shared" si="188"/>
        <v>2014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 t="s">
        <v>8315</v>
      </c>
      <c r="P3990" s="9" t="s">
        <v>8316</v>
      </c>
      <c r="Q3990" s="9">
        <f t="shared" si="186"/>
        <v>16676.08116898148</v>
      </c>
      <c r="R3990" s="9">
        <f t="shared" si="187"/>
        <v>42230.08116898148</v>
      </c>
      <c r="S3990">
        <f t="shared" si="188"/>
        <v>2015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 t="s">
        <v>8315</v>
      </c>
      <c r="P3991" s="9" t="s">
        <v>8316</v>
      </c>
      <c r="Q3991" s="9">
        <f t="shared" si="186"/>
        <v>16747.79144675926</v>
      </c>
      <c r="R3991" s="9">
        <f t="shared" si="187"/>
        <v>42286.749780092592</v>
      </c>
      <c r="S3991">
        <f t="shared" si="188"/>
        <v>2015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 t="s">
        <v>8315</v>
      </c>
      <c r="P3992" s="9" t="s">
        <v>8316</v>
      </c>
      <c r="Q3992" s="9">
        <f t="shared" si="186"/>
        <v>16862.672372685185</v>
      </c>
      <c r="R3992" s="9">
        <f t="shared" si="187"/>
        <v>42401.672372685185</v>
      </c>
      <c r="S3992">
        <f t="shared" si="188"/>
        <v>2016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 t="s">
        <v>8315</v>
      </c>
      <c r="P3993" s="9" t="s">
        <v>8316</v>
      </c>
      <c r="Q3993" s="9">
        <f t="shared" si="186"/>
        <v>16586.644467592592</v>
      </c>
      <c r="R3993" s="9">
        <f t="shared" si="187"/>
        <v>42125.644467592589</v>
      </c>
      <c r="S3993">
        <f t="shared" si="188"/>
        <v>2015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 t="s">
        <v>8315</v>
      </c>
      <c r="P3994" s="9" t="s">
        <v>8316</v>
      </c>
      <c r="Q3994" s="9">
        <f t="shared" si="186"/>
        <v>16780.982164351852</v>
      </c>
      <c r="R3994" s="9">
        <f t="shared" si="187"/>
        <v>42289.94049768518</v>
      </c>
      <c r="S3994">
        <f t="shared" si="188"/>
        <v>2015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 t="s">
        <v>8315</v>
      </c>
      <c r="P3995" s="9" t="s">
        <v>8316</v>
      </c>
      <c r="Q3995" s="9">
        <f t="shared" si="186"/>
        <v>16568.864722222221</v>
      </c>
      <c r="R3995" s="9">
        <f t="shared" si="187"/>
        <v>42107.864722222221</v>
      </c>
      <c r="S3995">
        <f t="shared" si="188"/>
        <v>2015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 t="s">
        <v>8315</v>
      </c>
      <c r="P3996" s="9" t="s">
        <v>8316</v>
      </c>
      <c r="Q3996" s="9">
        <f t="shared" si="186"/>
        <v>16270.389930555555</v>
      </c>
      <c r="R3996" s="9">
        <f t="shared" si="187"/>
        <v>41809.389930555553</v>
      </c>
      <c r="S3996">
        <f t="shared" si="188"/>
        <v>2014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 t="s">
        <v>8315</v>
      </c>
      <c r="P3997" s="9" t="s">
        <v>8316</v>
      </c>
      <c r="Q3997" s="9">
        <f t="shared" si="186"/>
        <v>16480.477083333335</v>
      </c>
      <c r="R3997" s="9">
        <f t="shared" si="187"/>
        <v>42019.683761574073</v>
      </c>
      <c r="S3997">
        <f t="shared" si="188"/>
        <v>2015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 t="s">
        <v>8315</v>
      </c>
      <c r="P3998" s="9" t="s">
        <v>8316</v>
      </c>
      <c r="Q3998" s="9">
        <f t="shared" si="186"/>
        <v>16394.669444444444</v>
      </c>
      <c r="R3998" s="9">
        <f t="shared" si="187"/>
        <v>41950.26694444444</v>
      </c>
      <c r="S3998">
        <f t="shared" si="188"/>
        <v>2014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 t="s">
        <v>8315</v>
      </c>
      <c r="P3999" s="9" t="s">
        <v>8316</v>
      </c>
      <c r="Q3999" s="9">
        <f t="shared" si="186"/>
        <v>16530.349780092594</v>
      </c>
      <c r="R3999" s="9">
        <f t="shared" si="187"/>
        <v>42069.391446759255</v>
      </c>
      <c r="S3999">
        <f t="shared" si="188"/>
        <v>2015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 t="s">
        <v>8315</v>
      </c>
      <c r="P4000" s="9" t="s">
        <v>8316</v>
      </c>
      <c r="Q4000" s="9">
        <f t="shared" si="186"/>
        <v>16522.921597222223</v>
      </c>
      <c r="R4000" s="9">
        <f t="shared" si="187"/>
        <v>42061.963263888887</v>
      </c>
      <c r="S4000">
        <f t="shared" si="188"/>
        <v>2015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 t="s">
        <v>8315</v>
      </c>
      <c r="P4001" s="9" t="s">
        <v>8316</v>
      </c>
      <c r="Q4001" s="9">
        <f t="shared" si="186"/>
        <v>16313.827650462963</v>
      </c>
      <c r="R4001" s="9">
        <f t="shared" si="187"/>
        <v>41842.828680555554</v>
      </c>
      <c r="S4001">
        <f t="shared" si="188"/>
        <v>2014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 t="s">
        <v>8315</v>
      </c>
      <c r="P4002" s="9" t="s">
        <v>8316</v>
      </c>
      <c r="Q4002" s="9">
        <f t="shared" si="186"/>
        <v>16928.603680555556</v>
      </c>
      <c r="R4002" s="9">
        <f t="shared" si="187"/>
        <v>42437.64534722222</v>
      </c>
      <c r="S4002">
        <f t="shared" si="188"/>
        <v>2016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 t="s">
        <v>8315</v>
      </c>
      <c r="P4003" s="9" t="s">
        <v>8316</v>
      </c>
      <c r="Q4003" s="9">
        <f t="shared" si="186"/>
        <v>17226.791666666668</v>
      </c>
      <c r="R4003" s="9">
        <f t="shared" si="187"/>
        <v>42775.964212962965</v>
      </c>
      <c r="S4003">
        <f t="shared" si="188"/>
        <v>2017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 t="s">
        <v>8315</v>
      </c>
      <c r="P4004" s="9" t="s">
        <v>8316</v>
      </c>
      <c r="Q4004" s="9">
        <f t="shared" si="186"/>
        <v>16340.043530092591</v>
      </c>
      <c r="R4004" s="9">
        <f t="shared" si="187"/>
        <v>41879.043530092589</v>
      </c>
      <c r="S4004">
        <f t="shared" si="188"/>
        <v>2014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 t="s">
        <v>8315</v>
      </c>
      <c r="P4005" s="9" t="s">
        <v>8316</v>
      </c>
      <c r="Q4005" s="9">
        <f t="shared" si="186"/>
        <v>16481.587349537036</v>
      </c>
      <c r="R4005" s="9">
        <f t="shared" si="187"/>
        <v>42020.587349537032</v>
      </c>
      <c r="S4005">
        <f t="shared" si="188"/>
        <v>2015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 t="s">
        <v>8315</v>
      </c>
      <c r="P4006" s="9" t="s">
        <v>8316</v>
      </c>
      <c r="Q4006" s="9">
        <f t="shared" si="186"/>
        <v>16351.16269675926</v>
      </c>
      <c r="R4006" s="9">
        <f t="shared" si="187"/>
        <v>41890.16269675926</v>
      </c>
      <c r="S4006">
        <f t="shared" si="188"/>
        <v>2014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 t="s">
        <v>8315</v>
      </c>
      <c r="P4007" s="9" t="s">
        <v>8316</v>
      </c>
      <c r="Q4007" s="9">
        <f t="shared" si="186"/>
        <v>16363.807696759259</v>
      </c>
      <c r="R4007" s="9">
        <f t="shared" si="187"/>
        <v>41872.807696759257</v>
      </c>
      <c r="S4007">
        <f t="shared" si="188"/>
        <v>2014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 t="s">
        <v>8315</v>
      </c>
      <c r="P4008" s="9" t="s">
        <v>8316</v>
      </c>
      <c r="Q4008" s="9">
        <f t="shared" si="186"/>
        <v>16847.772997685188</v>
      </c>
      <c r="R4008" s="9">
        <f t="shared" si="187"/>
        <v>42391.772997685184</v>
      </c>
      <c r="S4008">
        <f t="shared" si="188"/>
        <v>2016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 t="s">
        <v>8315</v>
      </c>
      <c r="P4009" s="9" t="s">
        <v>8316</v>
      </c>
      <c r="Q4009" s="9">
        <f t="shared" si="186"/>
        <v>16308.686111111112</v>
      </c>
      <c r="R4009" s="9">
        <f t="shared" si="187"/>
        <v>41848.772928240738</v>
      </c>
      <c r="S4009">
        <f t="shared" si="188"/>
        <v>2014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 t="s">
        <v>8315</v>
      </c>
      <c r="P4010" s="9" t="s">
        <v>8316</v>
      </c>
      <c r="Q4010" s="9">
        <f t="shared" si="186"/>
        <v>16638.964201388888</v>
      </c>
      <c r="R4010" s="9">
        <f t="shared" si="187"/>
        <v>42177.964201388888</v>
      </c>
      <c r="S4010">
        <f t="shared" si="188"/>
        <v>2015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 t="s">
        <v>8315</v>
      </c>
      <c r="P4011" s="9" t="s">
        <v>8316</v>
      </c>
      <c r="Q4011" s="9">
        <f t="shared" si="186"/>
        <v>16322.700925925927</v>
      </c>
      <c r="R4011" s="9">
        <f t="shared" si="187"/>
        <v>41851.700925925928</v>
      </c>
      <c r="S4011">
        <f t="shared" si="188"/>
        <v>2014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 t="s">
        <v>8315</v>
      </c>
      <c r="P4012" s="9" t="s">
        <v>8316</v>
      </c>
      <c r="Q4012" s="9">
        <f t="shared" si="186"/>
        <v>16369.770439814814</v>
      </c>
      <c r="R4012" s="9">
        <f t="shared" si="187"/>
        <v>41921.770439814813</v>
      </c>
      <c r="S4012">
        <f t="shared" si="188"/>
        <v>2014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 t="s">
        <v>8315</v>
      </c>
      <c r="P4013" s="9" t="s">
        <v>8316</v>
      </c>
      <c r="Q4013" s="9">
        <f t="shared" si="186"/>
        <v>16463.54488425926</v>
      </c>
      <c r="R4013" s="9">
        <f t="shared" si="187"/>
        <v>42002.54488425926</v>
      </c>
      <c r="S4013">
        <f t="shared" si="188"/>
        <v>2014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 t="s">
        <v>8315</v>
      </c>
      <c r="P4014" s="9" t="s">
        <v>8316</v>
      </c>
      <c r="Q4014" s="9">
        <f t="shared" si="186"/>
        <v>16557.544548611109</v>
      </c>
      <c r="R4014" s="9">
        <f t="shared" si="187"/>
        <v>42096.544548611113</v>
      </c>
      <c r="S4014">
        <f t="shared" si="188"/>
        <v>2015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 t="s">
        <v>8315</v>
      </c>
      <c r="P4015" s="9" t="s">
        <v>8316</v>
      </c>
      <c r="Q4015" s="9">
        <f t="shared" si="186"/>
        <v>16482.301192129627</v>
      </c>
      <c r="R4015" s="9">
        <f t="shared" si="187"/>
        <v>42021.301192129627</v>
      </c>
      <c r="S4015">
        <f t="shared" si="188"/>
        <v>2015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 t="s">
        <v>8315</v>
      </c>
      <c r="P4016" s="9" t="s">
        <v>8316</v>
      </c>
      <c r="Q4016" s="9">
        <f t="shared" si="186"/>
        <v>16865.246168981485</v>
      </c>
      <c r="R4016" s="9">
        <f t="shared" si="187"/>
        <v>42419.246168981481</v>
      </c>
      <c r="S4016">
        <f t="shared" si="188"/>
        <v>2016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 t="s">
        <v>8315</v>
      </c>
      <c r="P4017" s="9" t="s">
        <v>8316</v>
      </c>
      <c r="Q4017" s="9">
        <f t="shared" si="186"/>
        <v>16635.780821759257</v>
      </c>
      <c r="R4017" s="9">
        <f t="shared" si="187"/>
        <v>42174.780821759254</v>
      </c>
      <c r="S4017">
        <f t="shared" si="188"/>
        <v>2015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 t="s">
        <v>8315</v>
      </c>
      <c r="P4018" s="9" t="s">
        <v>8316</v>
      </c>
      <c r="Q4018" s="9">
        <f t="shared" si="186"/>
        <v>16330.872685185184</v>
      </c>
      <c r="R4018" s="9">
        <f t="shared" si="187"/>
        <v>41869.872685185182</v>
      </c>
      <c r="S4018">
        <f t="shared" si="188"/>
        <v>2014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 t="s">
        <v>8315</v>
      </c>
      <c r="P4019" s="9" t="s">
        <v>8316</v>
      </c>
      <c r="Q4019" s="9">
        <f t="shared" si="186"/>
        <v>16317.672152777777</v>
      </c>
      <c r="R4019" s="9">
        <f t="shared" si="187"/>
        <v>41856.672152777777</v>
      </c>
      <c r="S4019">
        <f t="shared" si="188"/>
        <v>2014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 t="s">
        <v>8315</v>
      </c>
      <c r="P4020" s="9" t="s">
        <v>8316</v>
      </c>
      <c r="Q4020" s="9">
        <f t="shared" si="186"/>
        <v>17081.910972222224</v>
      </c>
      <c r="R4020" s="9">
        <f t="shared" si="187"/>
        <v>42620.91097222222</v>
      </c>
      <c r="S4020">
        <f t="shared" si="188"/>
        <v>2016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 t="s">
        <v>8315</v>
      </c>
      <c r="P4021" s="9" t="s">
        <v>8316</v>
      </c>
      <c r="Q4021" s="9">
        <f t="shared" si="186"/>
        <v>16906.68611111111</v>
      </c>
      <c r="R4021" s="9">
        <f t="shared" si="187"/>
        <v>42417.675879629634</v>
      </c>
      <c r="S4021">
        <f t="shared" si="188"/>
        <v>2016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 t="s">
        <v>8315</v>
      </c>
      <c r="P4022" s="9" t="s">
        <v>8316</v>
      </c>
      <c r="Q4022" s="9">
        <f t="shared" si="186"/>
        <v>16518.149293981482</v>
      </c>
      <c r="R4022" s="9">
        <f t="shared" si="187"/>
        <v>42057.190960648149</v>
      </c>
      <c r="S4022">
        <f t="shared" si="188"/>
        <v>2015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 t="s">
        <v>8315</v>
      </c>
      <c r="P4023" s="9" t="s">
        <v>8316</v>
      </c>
      <c r="Q4023" s="9">
        <f t="shared" si="186"/>
        <v>16369.911550925926</v>
      </c>
      <c r="R4023" s="9">
        <f t="shared" si="187"/>
        <v>41878.911550925928</v>
      </c>
      <c r="S4023">
        <f t="shared" si="188"/>
        <v>2014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 t="s">
        <v>8315</v>
      </c>
      <c r="P4024" s="9" t="s">
        <v>8316</v>
      </c>
      <c r="Q4024" s="9">
        <f t="shared" si="186"/>
        <v>16467.120833333334</v>
      </c>
      <c r="R4024" s="9">
        <f t="shared" si="187"/>
        <v>41990.584108796291</v>
      </c>
      <c r="S4024">
        <f t="shared" si="188"/>
        <v>2014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 t="s">
        <v>8315</v>
      </c>
      <c r="P4025" s="9" t="s">
        <v>8316</v>
      </c>
      <c r="Q4025" s="9">
        <f t="shared" si="186"/>
        <v>16884.957905092593</v>
      </c>
      <c r="R4025" s="9">
        <f t="shared" si="187"/>
        <v>42408.999571759254</v>
      </c>
      <c r="S4025">
        <f t="shared" si="188"/>
        <v>2016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 t="s">
        <v>8315</v>
      </c>
      <c r="P4026" s="9" t="s">
        <v>8316</v>
      </c>
      <c r="Q4026" s="9">
        <f t="shared" si="186"/>
        <v>16678.670104166664</v>
      </c>
      <c r="R4026" s="9">
        <f t="shared" si="187"/>
        <v>42217.670104166667</v>
      </c>
      <c r="S4026">
        <f t="shared" si="188"/>
        <v>2015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 t="s">
        <v>8315</v>
      </c>
      <c r="P4027" s="9" t="s">
        <v>8316</v>
      </c>
      <c r="Q4027" s="9">
        <f t="shared" si="186"/>
        <v>16642.237685185184</v>
      </c>
      <c r="R4027" s="9">
        <f t="shared" si="187"/>
        <v>42151.237685185188</v>
      </c>
      <c r="S4027">
        <f t="shared" si="188"/>
        <v>2015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 t="s">
        <v>8315</v>
      </c>
      <c r="P4028" s="9" t="s">
        <v>8316</v>
      </c>
      <c r="Q4028" s="9">
        <f t="shared" si="186"/>
        <v>16773.697210648148</v>
      </c>
      <c r="R4028" s="9">
        <f t="shared" si="187"/>
        <v>42282.655543981484</v>
      </c>
      <c r="S4028">
        <f t="shared" si="188"/>
        <v>2015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 t="s">
        <v>8315</v>
      </c>
      <c r="P4029" s="9" t="s">
        <v>8316</v>
      </c>
      <c r="Q4029" s="9">
        <f t="shared" si="186"/>
        <v>17220.041666666668</v>
      </c>
      <c r="R4029" s="9">
        <f t="shared" si="187"/>
        <v>42768.97084490741</v>
      </c>
      <c r="S4029">
        <f t="shared" si="188"/>
        <v>2017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 t="s">
        <v>8315</v>
      </c>
      <c r="P4030" s="9" t="s">
        <v>8316</v>
      </c>
      <c r="Q4030" s="9">
        <f t="shared" si="186"/>
        <v>16226.938657407409</v>
      </c>
      <c r="R4030" s="9">
        <f t="shared" si="187"/>
        <v>41765.938657407409</v>
      </c>
      <c r="S4030">
        <f t="shared" si="188"/>
        <v>2014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 t="s">
        <v>8315</v>
      </c>
      <c r="P4031" s="9" t="s">
        <v>8316</v>
      </c>
      <c r="Q4031" s="9">
        <f t="shared" si="186"/>
        <v>16783.025115740744</v>
      </c>
      <c r="R4031" s="9">
        <f t="shared" si="187"/>
        <v>42322.025115740747</v>
      </c>
      <c r="S4031">
        <f t="shared" si="188"/>
        <v>2015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 t="s">
        <v>8315</v>
      </c>
      <c r="P4032" s="9" t="s">
        <v>8316</v>
      </c>
      <c r="Q4032" s="9">
        <f t="shared" si="186"/>
        <v>16834.784027777776</v>
      </c>
      <c r="R4032" s="9">
        <f t="shared" si="187"/>
        <v>42374.655081018514</v>
      </c>
      <c r="S4032">
        <f t="shared" si="188"/>
        <v>2016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 t="s">
        <v>8315</v>
      </c>
      <c r="P4033" s="9" t="s">
        <v>8316</v>
      </c>
      <c r="Q4033" s="9">
        <f t="shared" si="186"/>
        <v>16422.626898148148</v>
      </c>
      <c r="R4033" s="9">
        <f t="shared" si="187"/>
        <v>41941.585231481484</v>
      </c>
      <c r="S4033">
        <f t="shared" si="188"/>
        <v>2014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 t="s">
        <v>8315</v>
      </c>
      <c r="P4034" s="9" t="s">
        <v>8316</v>
      </c>
      <c r="Q4034" s="9">
        <f t="shared" si="186"/>
        <v>16784.85087962963</v>
      </c>
      <c r="R4034" s="9">
        <f t="shared" si="187"/>
        <v>42293.809212962966</v>
      </c>
      <c r="S4034">
        <f t="shared" si="188"/>
        <v>2015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 t="s">
        <v>8315</v>
      </c>
      <c r="P4035" s="9" t="s">
        <v>8316</v>
      </c>
      <c r="Q4035" s="9">
        <f t="shared" ref="Q4035:Q4098" si="189">(((I4035/60)/60)/24)</f>
        <v>17076.375</v>
      </c>
      <c r="R4035" s="9">
        <f t="shared" ref="R4035:R4098" si="190">(((J4035/60)/60)/24)+DATE(1970,1,1)</f>
        <v>42614.268796296295</v>
      </c>
      <c r="S4035">
        <f t="shared" ref="S4035:S4098" si="191">YEAR(R4035)</f>
        <v>2016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 t="s">
        <v>8315</v>
      </c>
      <c r="P4036" s="9" t="s">
        <v>8316</v>
      </c>
      <c r="Q4036" s="9">
        <f t="shared" si="189"/>
        <v>16528.905671296296</v>
      </c>
      <c r="R4036" s="9">
        <f t="shared" si="190"/>
        <v>42067.947337962964</v>
      </c>
      <c r="S4036">
        <f t="shared" si="191"/>
        <v>2015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 t="s">
        <v>8315</v>
      </c>
      <c r="P4037" s="9" t="s">
        <v>8316</v>
      </c>
      <c r="Q4037" s="9">
        <f t="shared" si="189"/>
        <v>16364.882951388887</v>
      </c>
      <c r="R4037" s="9">
        <f t="shared" si="190"/>
        <v>41903.882951388885</v>
      </c>
      <c r="S4037">
        <f t="shared" si="191"/>
        <v>2014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 t="s">
        <v>8315</v>
      </c>
      <c r="P4038" s="9" t="s">
        <v>8316</v>
      </c>
      <c r="Q4038" s="9">
        <f t="shared" si="189"/>
        <v>16252.9375</v>
      </c>
      <c r="R4038" s="9">
        <f t="shared" si="190"/>
        <v>41804.937083333331</v>
      </c>
      <c r="S4038">
        <f t="shared" si="191"/>
        <v>2014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 t="s">
        <v>8315</v>
      </c>
      <c r="P4039" s="9" t="s">
        <v>8316</v>
      </c>
      <c r="Q4039" s="9">
        <f t="shared" si="189"/>
        <v>16945.600694444445</v>
      </c>
      <c r="R4039" s="9">
        <f t="shared" si="190"/>
        <v>42497.070775462969</v>
      </c>
      <c r="S4039">
        <f t="shared" si="191"/>
        <v>2016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 t="s">
        <v>8315</v>
      </c>
      <c r="P4040" s="9" t="s">
        <v>8316</v>
      </c>
      <c r="Q4040" s="9">
        <f t="shared" si="189"/>
        <v>16360.798726851854</v>
      </c>
      <c r="R4040" s="9">
        <f t="shared" si="190"/>
        <v>41869.798726851855</v>
      </c>
      <c r="S4040">
        <f t="shared" si="191"/>
        <v>2014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 t="s">
        <v>8315</v>
      </c>
      <c r="P4041" s="9" t="s">
        <v>8316</v>
      </c>
      <c r="Q4041" s="9">
        <f t="shared" si="189"/>
        <v>16770.249305555557</v>
      </c>
      <c r="R4041" s="9">
        <f t="shared" si="190"/>
        <v>42305.670914351853</v>
      </c>
      <c r="S4041">
        <f t="shared" si="191"/>
        <v>2015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 t="s">
        <v>8315</v>
      </c>
      <c r="P4042" s="9" t="s">
        <v>8316</v>
      </c>
      <c r="Q4042" s="9">
        <f t="shared" si="189"/>
        <v>16634.125</v>
      </c>
      <c r="R4042" s="9">
        <f t="shared" si="190"/>
        <v>42144.231527777782</v>
      </c>
      <c r="S4042">
        <f t="shared" si="191"/>
        <v>2015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 t="s">
        <v>8315</v>
      </c>
      <c r="P4043" s="9" t="s">
        <v>8316</v>
      </c>
      <c r="Q4043" s="9">
        <f t="shared" si="189"/>
        <v>17050.474004629628</v>
      </c>
      <c r="R4043" s="9">
        <f t="shared" si="190"/>
        <v>42559.474004629628</v>
      </c>
      <c r="S4043">
        <f t="shared" si="191"/>
        <v>2016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 t="s">
        <v>8315</v>
      </c>
      <c r="P4044" s="9" t="s">
        <v>8316</v>
      </c>
      <c r="Q4044" s="9">
        <f t="shared" si="189"/>
        <v>16455.802777777779</v>
      </c>
      <c r="R4044" s="9">
        <f t="shared" si="190"/>
        <v>41995.084074074075</v>
      </c>
      <c r="S4044">
        <f t="shared" si="191"/>
        <v>2014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 t="s">
        <v>8315</v>
      </c>
      <c r="P4045" s="9" t="s">
        <v>8316</v>
      </c>
      <c r="Q4045" s="9">
        <f t="shared" si="189"/>
        <v>16394.957465277777</v>
      </c>
      <c r="R4045" s="9">
        <f t="shared" si="190"/>
        <v>41948.957465277781</v>
      </c>
      <c r="S4045">
        <f t="shared" si="191"/>
        <v>2014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 t="s">
        <v>8315</v>
      </c>
      <c r="P4046" s="9" t="s">
        <v>8316</v>
      </c>
      <c r="Q4046" s="9">
        <f t="shared" si="189"/>
        <v>16535.208333333332</v>
      </c>
      <c r="R4046" s="9">
        <f t="shared" si="190"/>
        <v>42074.219699074078</v>
      </c>
      <c r="S4046">
        <f t="shared" si="191"/>
        <v>2015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 t="s">
        <v>8315</v>
      </c>
      <c r="P4047" s="9" t="s">
        <v>8316</v>
      </c>
      <c r="Q4047" s="9">
        <f t="shared" si="189"/>
        <v>16303.201261574075</v>
      </c>
      <c r="R4047" s="9">
        <f t="shared" si="190"/>
        <v>41842.201261574075</v>
      </c>
      <c r="S4047">
        <f t="shared" si="191"/>
        <v>2014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 t="s">
        <v>8315</v>
      </c>
      <c r="P4048" s="9" t="s">
        <v>8316</v>
      </c>
      <c r="Q4048" s="9">
        <f t="shared" si="189"/>
        <v>16365.650578703702</v>
      </c>
      <c r="R4048" s="9">
        <f t="shared" si="190"/>
        <v>41904.650578703702</v>
      </c>
      <c r="S4048">
        <f t="shared" si="191"/>
        <v>2014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 t="s">
        <v>8315</v>
      </c>
      <c r="P4049" s="9" t="s">
        <v>8316</v>
      </c>
      <c r="Q4049" s="9">
        <f t="shared" si="189"/>
        <v>16446.041666666668</v>
      </c>
      <c r="R4049" s="9">
        <f t="shared" si="190"/>
        <v>41991.022488425922</v>
      </c>
      <c r="S4049">
        <f t="shared" si="191"/>
        <v>2014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 t="s">
        <v>8315</v>
      </c>
      <c r="P4050" s="9" t="s">
        <v>8316</v>
      </c>
      <c r="Q4050" s="9">
        <f t="shared" si="189"/>
        <v>16902.467442129629</v>
      </c>
      <c r="R4050" s="9">
        <f t="shared" si="190"/>
        <v>42436.509108796294</v>
      </c>
      <c r="S4050">
        <f t="shared" si="191"/>
        <v>2016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 t="s">
        <v>8315</v>
      </c>
      <c r="P4051" s="9" t="s">
        <v>8316</v>
      </c>
      <c r="Q4051" s="9">
        <f t="shared" si="189"/>
        <v>16630.958506944444</v>
      </c>
      <c r="R4051" s="9">
        <f t="shared" si="190"/>
        <v>42169.958506944444</v>
      </c>
      <c r="S4051">
        <f t="shared" si="191"/>
        <v>2015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 t="s">
        <v>8315</v>
      </c>
      <c r="P4052" s="9" t="s">
        <v>8316</v>
      </c>
      <c r="Q4052" s="9">
        <f t="shared" si="189"/>
        <v>16366.636469907406</v>
      </c>
      <c r="R4052" s="9">
        <f t="shared" si="190"/>
        <v>41905.636469907404</v>
      </c>
      <c r="S4052">
        <f t="shared" si="191"/>
        <v>2014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 t="s">
        <v>8315</v>
      </c>
      <c r="P4053" s="9" t="s">
        <v>8316</v>
      </c>
      <c r="Q4053" s="9">
        <f t="shared" si="189"/>
        <v>16199.286805555557</v>
      </c>
      <c r="R4053" s="9">
        <f t="shared" si="190"/>
        <v>41761.810150462967</v>
      </c>
      <c r="S4053">
        <f t="shared" si="191"/>
        <v>2014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 t="s">
        <v>8315</v>
      </c>
      <c r="P4054" s="9" t="s">
        <v>8316</v>
      </c>
      <c r="Q4054" s="9">
        <f t="shared" si="189"/>
        <v>16356.878657407406</v>
      </c>
      <c r="R4054" s="9">
        <f t="shared" si="190"/>
        <v>41865.878657407404</v>
      </c>
      <c r="S4054">
        <f t="shared" si="191"/>
        <v>2014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 t="s">
        <v>8315</v>
      </c>
      <c r="P4055" s="9" t="s">
        <v>8316</v>
      </c>
      <c r="Q4055" s="9">
        <f t="shared" si="189"/>
        <v>16389.833333333332</v>
      </c>
      <c r="R4055" s="9">
        <f t="shared" si="190"/>
        <v>41928.690138888887</v>
      </c>
      <c r="S4055">
        <f t="shared" si="191"/>
        <v>2014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 t="s">
        <v>8315</v>
      </c>
      <c r="P4056" s="9" t="s">
        <v>8316</v>
      </c>
      <c r="Q4056" s="9">
        <f t="shared" si="189"/>
        <v>17075.166666666668</v>
      </c>
      <c r="R4056" s="9">
        <f t="shared" si="190"/>
        <v>42613.841261574074</v>
      </c>
      <c r="S4056">
        <f t="shared" si="191"/>
        <v>2016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 t="s">
        <v>8315</v>
      </c>
      <c r="P4057" s="9" t="s">
        <v>8316</v>
      </c>
      <c r="Q4057" s="9">
        <f t="shared" si="189"/>
        <v>16240.648506944446</v>
      </c>
      <c r="R4057" s="9">
        <f t="shared" si="190"/>
        <v>41779.648506944446</v>
      </c>
      <c r="S4057">
        <f t="shared" si="191"/>
        <v>2014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 t="s">
        <v>8315</v>
      </c>
      <c r="P4058" s="9" t="s">
        <v>8316</v>
      </c>
      <c r="Q4058" s="9">
        <f t="shared" si="189"/>
        <v>16985.832638888889</v>
      </c>
      <c r="R4058" s="9">
        <f t="shared" si="190"/>
        <v>42534.933321759265</v>
      </c>
      <c r="S4058">
        <f t="shared" si="191"/>
        <v>2016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 t="s">
        <v>8315</v>
      </c>
      <c r="P4059" s="9" t="s">
        <v>8316</v>
      </c>
      <c r="Q4059" s="9">
        <f t="shared" si="189"/>
        <v>16764.958333333332</v>
      </c>
      <c r="R4059" s="9">
        <f t="shared" si="190"/>
        <v>42310.968518518523</v>
      </c>
      <c r="S4059">
        <f t="shared" si="191"/>
        <v>2015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 t="s">
        <v>8315</v>
      </c>
      <c r="P4060" s="9" t="s">
        <v>8316</v>
      </c>
      <c r="Q4060" s="9">
        <f t="shared" si="189"/>
        <v>16892.165972222221</v>
      </c>
      <c r="R4060" s="9">
        <f t="shared" si="190"/>
        <v>42446.060694444444</v>
      </c>
      <c r="S4060">
        <f t="shared" si="191"/>
        <v>2016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 t="s">
        <v>8315</v>
      </c>
      <c r="P4061" s="9" t="s">
        <v>8316</v>
      </c>
      <c r="Q4061" s="9">
        <f t="shared" si="189"/>
        <v>16329.125</v>
      </c>
      <c r="R4061" s="9">
        <f t="shared" si="190"/>
        <v>41866.640648148146</v>
      </c>
      <c r="S4061">
        <f t="shared" si="191"/>
        <v>2014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 t="s">
        <v>8315</v>
      </c>
      <c r="P4062" s="9" t="s">
        <v>8316</v>
      </c>
      <c r="Q4062" s="9">
        <f t="shared" si="189"/>
        <v>16244.666666666666</v>
      </c>
      <c r="R4062" s="9">
        <f t="shared" si="190"/>
        <v>41779.695092592592</v>
      </c>
      <c r="S4062">
        <f t="shared" si="191"/>
        <v>2014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 t="s">
        <v>8315</v>
      </c>
      <c r="P4063" s="9" t="s">
        <v>8316</v>
      </c>
      <c r="Q4063" s="9">
        <f t="shared" si="189"/>
        <v>16912.099803240741</v>
      </c>
      <c r="R4063" s="9">
        <f t="shared" si="190"/>
        <v>42421.141469907408</v>
      </c>
      <c r="S4063">
        <f t="shared" si="191"/>
        <v>2016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 t="s">
        <v>8315</v>
      </c>
      <c r="P4064" s="9" t="s">
        <v>8316</v>
      </c>
      <c r="Q4064" s="9">
        <f t="shared" si="189"/>
        <v>16984.739212962962</v>
      </c>
      <c r="R4064" s="9">
        <f t="shared" si="190"/>
        <v>42523.739212962959</v>
      </c>
      <c r="S4064">
        <f t="shared" si="191"/>
        <v>2016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 t="s">
        <v>8315</v>
      </c>
      <c r="P4065" s="9" t="s">
        <v>8316</v>
      </c>
      <c r="Q4065" s="9">
        <f t="shared" si="189"/>
        <v>16248.681527777777</v>
      </c>
      <c r="R4065" s="9">
        <f t="shared" si="190"/>
        <v>41787.681527777779</v>
      </c>
      <c r="S4065">
        <f t="shared" si="191"/>
        <v>2014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 t="s">
        <v>8315</v>
      </c>
      <c r="P4066" s="9" t="s">
        <v>8316</v>
      </c>
      <c r="Q4066" s="9">
        <f t="shared" si="189"/>
        <v>16554.588263888891</v>
      </c>
      <c r="R4066" s="9">
        <f t="shared" si="190"/>
        <v>42093.588263888887</v>
      </c>
      <c r="S4066">
        <f t="shared" si="191"/>
        <v>2015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 t="s">
        <v>8315</v>
      </c>
      <c r="P4067" s="9" t="s">
        <v>8316</v>
      </c>
      <c r="Q4067" s="9">
        <f t="shared" si="189"/>
        <v>16294.951516203704</v>
      </c>
      <c r="R4067" s="9">
        <f t="shared" si="190"/>
        <v>41833.951516203706</v>
      </c>
      <c r="S4067">
        <f t="shared" si="191"/>
        <v>2014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 t="s">
        <v>8315</v>
      </c>
      <c r="P4068" s="9" t="s">
        <v>8316</v>
      </c>
      <c r="Q4068" s="9">
        <f t="shared" si="189"/>
        <v>16940.039212962962</v>
      </c>
      <c r="R4068" s="9">
        <f t="shared" si="190"/>
        <v>42479.039212962962</v>
      </c>
      <c r="S4068">
        <f t="shared" si="191"/>
        <v>2016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 t="s">
        <v>8315</v>
      </c>
      <c r="P4069" s="9" t="s">
        <v>8316</v>
      </c>
      <c r="Q4069" s="9">
        <f t="shared" si="189"/>
        <v>16706.11747685185</v>
      </c>
      <c r="R4069" s="9">
        <f t="shared" si="190"/>
        <v>42235.117476851854</v>
      </c>
      <c r="S4069">
        <f t="shared" si="191"/>
        <v>2015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 t="s">
        <v>8315</v>
      </c>
      <c r="P4070" s="9" t="s">
        <v>8316</v>
      </c>
      <c r="Q4070" s="9">
        <f t="shared" si="189"/>
        <v>17179.961805555555</v>
      </c>
      <c r="R4070" s="9">
        <f t="shared" si="190"/>
        <v>42718.963599537034</v>
      </c>
      <c r="S4070">
        <f t="shared" si="191"/>
        <v>2016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 t="s">
        <v>8315</v>
      </c>
      <c r="P4071" s="9" t="s">
        <v>8316</v>
      </c>
      <c r="Q4071" s="9">
        <f t="shared" si="189"/>
        <v>16494.5</v>
      </c>
      <c r="R4071" s="9">
        <f t="shared" si="190"/>
        <v>42022.661527777775</v>
      </c>
      <c r="S4071">
        <f t="shared" si="191"/>
        <v>2015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 t="s">
        <v>8315</v>
      </c>
      <c r="P4072" s="9" t="s">
        <v>8316</v>
      </c>
      <c r="Q4072" s="9">
        <f t="shared" si="189"/>
        <v>16495.125</v>
      </c>
      <c r="R4072" s="9">
        <f t="shared" si="190"/>
        <v>42031.666898148149</v>
      </c>
      <c r="S4072">
        <f t="shared" si="191"/>
        <v>2015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 t="s">
        <v>8315</v>
      </c>
      <c r="P4073" s="9" t="s">
        <v>8316</v>
      </c>
      <c r="Q4073" s="9">
        <f t="shared" si="189"/>
        <v>17161.804756944446</v>
      </c>
      <c r="R4073" s="9">
        <f t="shared" si="190"/>
        <v>42700.804756944446</v>
      </c>
      <c r="S4073">
        <f t="shared" si="191"/>
        <v>2016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 t="s">
        <v>8315</v>
      </c>
      <c r="P4074" s="9" t="s">
        <v>8316</v>
      </c>
      <c r="Q4074" s="9">
        <f t="shared" si="189"/>
        <v>16303.77443287037</v>
      </c>
      <c r="R4074" s="9">
        <f t="shared" si="190"/>
        <v>41812.77443287037</v>
      </c>
      <c r="S4074">
        <f t="shared" si="191"/>
        <v>2014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 t="s">
        <v>8315</v>
      </c>
      <c r="P4075" s="9" t="s">
        <v>8316</v>
      </c>
      <c r="Q4075" s="9">
        <f t="shared" si="189"/>
        <v>16564.166666666668</v>
      </c>
      <c r="R4075" s="9">
        <f t="shared" si="190"/>
        <v>42078.34520833334</v>
      </c>
      <c r="S4075">
        <f t="shared" si="191"/>
        <v>2015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 t="s">
        <v>8315</v>
      </c>
      <c r="P4076" s="9" t="s">
        <v>8316</v>
      </c>
      <c r="Q4076" s="9">
        <f t="shared" si="189"/>
        <v>16744.594618055555</v>
      </c>
      <c r="R4076" s="9">
        <f t="shared" si="190"/>
        <v>42283.552951388891</v>
      </c>
      <c r="S4076">
        <f t="shared" si="191"/>
        <v>2015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 t="s">
        <v>8315</v>
      </c>
      <c r="P4077" s="9" t="s">
        <v>8316</v>
      </c>
      <c r="Q4077" s="9">
        <f t="shared" si="189"/>
        <v>16251.727777777778</v>
      </c>
      <c r="R4077" s="9">
        <f t="shared" si="190"/>
        <v>41779.045937499999</v>
      </c>
      <c r="S4077">
        <f t="shared" si="191"/>
        <v>2014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8315</v>
      </c>
      <c r="P4078" s="9" t="s">
        <v>8316</v>
      </c>
      <c r="Q4078" s="9">
        <f t="shared" si="189"/>
        <v>16364.827083333332</v>
      </c>
      <c r="R4078" s="9">
        <f t="shared" si="190"/>
        <v>41905.795706018522</v>
      </c>
      <c r="S4078">
        <f t="shared" si="191"/>
        <v>2014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 t="s">
        <v>8315</v>
      </c>
      <c r="P4079" s="9" t="s">
        <v>8316</v>
      </c>
      <c r="Q4079" s="9">
        <f t="shared" si="189"/>
        <v>17156.710578703704</v>
      </c>
      <c r="R4079" s="9">
        <f t="shared" si="190"/>
        <v>42695.7105787037</v>
      </c>
      <c r="S4079">
        <f t="shared" si="191"/>
        <v>2016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 t="s">
        <v>8315</v>
      </c>
      <c r="P4080" s="9" t="s">
        <v>8316</v>
      </c>
      <c r="Q4080" s="9">
        <f t="shared" si="189"/>
        <v>17193.787523148148</v>
      </c>
      <c r="R4080" s="9">
        <f t="shared" si="190"/>
        <v>42732.787523148145</v>
      </c>
      <c r="S4080">
        <f t="shared" si="191"/>
        <v>2016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 t="s">
        <v>8315</v>
      </c>
      <c r="P4081" s="9" t="s">
        <v>8316</v>
      </c>
      <c r="Q4081" s="9">
        <f t="shared" si="189"/>
        <v>16971.938900462963</v>
      </c>
      <c r="R4081" s="9">
        <f t="shared" si="190"/>
        <v>42510.938900462963</v>
      </c>
      <c r="S4081">
        <f t="shared" si="191"/>
        <v>2016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 t="s">
        <v>8315</v>
      </c>
      <c r="P4082" s="9" t="s">
        <v>8316</v>
      </c>
      <c r="Q4082" s="9">
        <f t="shared" si="189"/>
        <v>16966.787500000002</v>
      </c>
      <c r="R4082" s="9">
        <f t="shared" si="190"/>
        <v>42511.698101851856</v>
      </c>
      <c r="S4082">
        <f t="shared" si="191"/>
        <v>2016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 t="s">
        <v>8315</v>
      </c>
      <c r="P4083" s="9" t="s">
        <v>8316</v>
      </c>
      <c r="Q4083" s="9">
        <f t="shared" si="189"/>
        <v>16502.539641203704</v>
      </c>
      <c r="R4083" s="9">
        <f t="shared" si="190"/>
        <v>42041.581307870365</v>
      </c>
      <c r="S4083">
        <f t="shared" si="191"/>
        <v>2015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 t="s">
        <v>8315</v>
      </c>
      <c r="P4084" s="9" t="s">
        <v>8316</v>
      </c>
      <c r="Q4084" s="9">
        <f t="shared" si="189"/>
        <v>16753.958333333332</v>
      </c>
      <c r="R4084" s="9">
        <f t="shared" si="190"/>
        <v>42307.189270833333</v>
      </c>
      <c r="S4084">
        <f t="shared" si="191"/>
        <v>2015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 t="s">
        <v>8315</v>
      </c>
      <c r="P4085" s="9" t="s">
        <v>8316</v>
      </c>
      <c r="Q4085" s="9">
        <f t="shared" si="189"/>
        <v>16814.761759259261</v>
      </c>
      <c r="R4085" s="9">
        <f t="shared" si="190"/>
        <v>42353.761759259258</v>
      </c>
      <c r="S4085">
        <f t="shared" si="191"/>
        <v>2015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 t="s">
        <v>8315</v>
      </c>
      <c r="P4086" s="9" t="s">
        <v>8316</v>
      </c>
      <c r="Q4086" s="9">
        <f t="shared" si="189"/>
        <v>17083.436412037037</v>
      </c>
      <c r="R4086" s="9">
        <f t="shared" si="190"/>
        <v>42622.436412037037</v>
      </c>
      <c r="S4086">
        <f t="shared" si="191"/>
        <v>2016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 t="s">
        <v>8315</v>
      </c>
      <c r="P4087" s="9" t="s">
        <v>8316</v>
      </c>
      <c r="Q4087" s="9">
        <f t="shared" si="189"/>
        <v>16518.165972222221</v>
      </c>
      <c r="R4087" s="9">
        <f t="shared" si="190"/>
        <v>42058.603877314818</v>
      </c>
      <c r="S4087">
        <f t="shared" si="191"/>
        <v>2015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 t="s">
        <v>8315</v>
      </c>
      <c r="P4088" s="9" t="s">
        <v>8316</v>
      </c>
      <c r="Q4088" s="9">
        <f t="shared" si="189"/>
        <v>16760.166666666668</v>
      </c>
      <c r="R4088" s="9">
        <f t="shared" si="190"/>
        <v>42304.940960648149</v>
      </c>
      <c r="S4088">
        <f t="shared" si="191"/>
        <v>2015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 t="s">
        <v>8315</v>
      </c>
      <c r="P4089" s="9" t="s">
        <v>8316</v>
      </c>
      <c r="Q4089" s="9">
        <f t="shared" si="189"/>
        <v>16999.74289351852</v>
      </c>
      <c r="R4089" s="9">
        <f t="shared" si="190"/>
        <v>42538.742893518516</v>
      </c>
      <c r="S4089">
        <f t="shared" si="191"/>
        <v>2016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 t="s">
        <v>8315</v>
      </c>
      <c r="P4090" s="9" t="s">
        <v>8316</v>
      </c>
      <c r="Q4090" s="9">
        <f t="shared" si="189"/>
        <v>16451.434722222224</v>
      </c>
      <c r="R4090" s="9">
        <f t="shared" si="190"/>
        <v>41990.612546296295</v>
      </c>
      <c r="S4090">
        <f t="shared" si="191"/>
        <v>2014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 t="s">
        <v>8315</v>
      </c>
      <c r="P4091" s="9" t="s">
        <v>8316</v>
      </c>
      <c r="Q4091" s="9">
        <f t="shared" si="189"/>
        <v>16586.732638888887</v>
      </c>
      <c r="R4091" s="9">
        <f t="shared" si="190"/>
        <v>42122.732499999998</v>
      </c>
      <c r="S4091">
        <f t="shared" si="191"/>
        <v>2015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 t="s">
        <v>8315</v>
      </c>
      <c r="P4092" s="9" t="s">
        <v>8316</v>
      </c>
      <c r="Q4092" s="9">
        <f t="shared" si="189"/>
        <v>16654.625</v>
      </c>
      <c r="R4092" s="9">
        <f t="shared" si="190"/>
        <v>42209.67288194444</v>
      </c>
      <c r="S4092">
        <f t="shared" si="191"/>
        <v>2015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 t="s">
        <v>8315</v>
      </c>
      <c r="P4093" s="9" t="s">
        <v>8316</v>
      </c>
      <c r="Q4093" s="9">
        <f t="shared" si="189"/>
        <v>16451.506377314814</v>
      </c>
      <c r="R4093" s="9">
        <f t="shared" si="190"/>
        <v>41990.506377314814</v>
      </c>
      <c r="S4093">
        <f t="shared" si="191"/>
        <v>2014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 t="s">
        <v>8315</v>
      </c>
      <c r="P4094" s="9" t="s">
        <v>8316</v>
      </c>
      <c r="Q4094" s="9">
        <f t="shared" si="189"/>
        <v>16530.153321759262</v>
      </c>
      <c r="R4094" s="9">
        <f t="shared" si="190"/>
        <v>42039.194988425923</v>
      </c>
      <c r="S4094">
        <f t="shared" si="191"/>
        <v>2015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 t="s">
        <v>8315</v>
      </c>
      <c r="P4095" s="9" t="s">
        <v>8316</v>
      </c>
      <c r="Q4095" s="9">
        <f t="shared" si="189"/>
        <v>16669.815891203703</v>
      </c>
      <c r="R4095" s="9">
        <f t="shared" si="190"/>
        <v>42178.815891203703</v>
      </c>
      <c r="S4095">
        <f t="shared" si="191"/>
        <v>2015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 t="s">
        <v>8315</v>
      </c>
      <c r="P4096" s="9" t="s">
        <v>8316</v>
      </c>
      <c r="Q4096" s="9">
        <f t="shared" si="189"/>
        <v>16365.207638888889</v>
      </c>
      <c r="R4096" s="9">
        <f t="shared" si="190"/>
        <v>41890.086805555555</v>
      </c>
      <c r="S4096">
        <f t="shared" si="191"/>
        <v>2014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 t="s">
        <v>8315</v>
      </c>
      <c r="P4097" s="9" t="s">
        <v>8316</v>
      </c>
      <c r="Q4097" s="9">
        <f t="shared" si="189"/>
        <v>17154.031828703704</v>
      </c>
      <c r="R4097" s="9">
        <f t="shared" si="190"/>
        <v>42693.031828703708</v>
      </c>
      <c r="S4097">
        <f t="shared" si="191"/>
        <v>2016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 t="s">
        <v>8315</v>
      </c>
      <c r="P4098" s="9" t="s">
        <v>8316</v>
      </c>
      <c r="Q4098" s="9">
        <f t="shared" si="189"/>
        <v>17225.368749999998</v>
      </c>
      <c r="R4098" s="9">
        <f t="shared" si="190"/>
        <v>42750.530312499999</v>
      </c>
      <c r="S4098">
        <f t="shared" si="191"/>
        <v>2017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 t="s">
        <v>8315</v>
      </c>
      <c r="P4099" s="9" t="s">
        <v>8316</v>
      </c>
      <c r="Q4099" s="9">
        <f t="shared" ref="Q4099:Q4115" si="192">(((I4099/60)/60)/24)</f>
        <v>16831.996527777777</v>
      </c>
      <c r="R4099" s="9">
        <f t="shared" ref="R4099:R4115" si="193">(((J4099/60)/60)/24)+DATE(1970,1,1)</f>
        <v>42344.824502314819</v>
      </c>
      <c r="S4099">
        <f t="shared" ref="S4099:S4115" si="194">YEAR(R4099)</f>
        <v>2015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 t="s">
        <v>8315</v>
      </c>
      <c r="P4100" s="9" t="s">
        <v>8316</v>
      </c>
      <c r="Q4100" s="9">
        <f t="shared" si="192"/>
        <v>16956.7221875</v>
      </c>
      <c r="R4100" s="9">
        <f t="shared" si="193"/>
        <v>42495.722187499996</v>
      </c>
      <c r="S4100">
        <f t="shared" si="194"/>
        <v>2016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 t="s">
        <v>8315</v>
      </c>
      <c r="P4101" s="9" t="s">
        <v>8316</v>
      </c>
      <c r="Q4101" s="9">
        <f t="shared" si="192"/>
        <v>17046.850381944445</v>
      </c>
      <c r="R4101" s="9">
        <f t="shared" si="193"/>
        <v>42570.850381944445</v>
      </c>
      <c r="S4101">
        <f t="shared" si="194"/>
        <v>2016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 t="s">
        <v>8315</v>
      </c>
      <c r="P4102" s="9" t="s">
        <v>8316</v>
      </c>
      <c r="Q4102" s="9">
        <f t="shared" si="192"/>
        <v>16368.124884259259</v>
      </c>
      <c r="R4102" s="9">
        <f t="shared" si="193"/>
        <v>41927.124884259261</v>
      </c>
      <c r="S4102">
        <f t="shared" si="194"/>
        <v>2014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 t="s">
        <v>8315</v>
      </c>
      <c r="P4103" s="9" t="s">
        <v>8316</v>
      </c>
      <c r="Q4103" s="9">
        <f t="shared" si="192"/>
        <v>17191.903726851851</v>
      </c>
      <c r="R4103" s="9">
        <f t="shared" si="193"/>
        <v>42730.903726851851</v>
      </c>
      <c r="S4103">
        <f t="shared" si="194"/>
        <v>2016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 t="s">
        <v>8315</v>
      </c>
      <c r="P4104" s="9" t="s">
        <v>8316</v>
      </c>
      <c r="Q4104" s="9">
        <f t="shared" si="192"/>
        <v>16936.848067129627</v>
      </c>
      <c r="R4104" s="9">
        <f t="shared" si="193"/>
        <v>42475.848067129627</v>
      </c>
      <c r="S4104">
        <f t="shared" si="194"/>
        <v>2016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 t="s">
        <v>8315</v>
      </c>
      <c r="P4105" s="9" t="s">
        <v>8316</v>
      </c>
      <c r="Q4105" s="9">
        <f t="shared" si="192"/>
        <v>16673.772222222222</v>
      </c>
      <c r="R4105" s="9">
        <f t="shared" si="193"/>
        <v>42188.83293981482</v>
      </c>
      <c r="S4105">
        <f t="shared" si="194"/>
        <v>2015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 t="s">
        <v>8315</v>
      </c>
      <c r="P4106" s="9" t="s">
        <v>8316</v>
      </c>
      <c r="Q4106" s="9">
        <f t="shared" si="192"/>
        <v>17101.278171296297</v>
      </c>
      <c r="R4106" s="9">
        <f t="shared" si="193"/>
        <v>42640.278171296297</v>
      </c>
      <c r="S4106">
        <f t="shared" si="194"/>
        <v>2016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 t="s">
        <v>8315</v>
      </c>
      <c r="P4107" s="9" t="s">
        <v>8316</v>
      </c>
      <c r="Q4107" s="9">
        <f t="shared" si="192"/>
        <v>17161.010520833333</v>
      </c>
      <c r="R4107" s="9">
        <f t="shared" si="193"/>
        <v>42697.010520833333</v>
      </c>
      <c r="S4107">
        <f t="shared" si="194"/>
        <v>2016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 t="s">
        <v>8315</v>
      </c>
      <c r="P4108" s="9" t="s">
        <v>8316</v>
      </c>
      <c r="Q4108" s="9">
        <f t="shared" si="192"/>
        <v>16527.041666666668</v>
      </c>
      <c r="R4108" s="9">
        <f t="shared" si="193"/>
        <v>42053.049375000002</v>
      </c>
      <c r="S4108">
        <f t="shared" si="194"/>
        <v>2015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 t="s">
        <v>8315</v>
      </c>
      <c r="P4109" s="9" t="s">
        <v>8316</v>
      </c>
      <c r="Q4109" s="9">
        <f t="shared" si="192"/>
        <v>16337.916678240741</v>
      </c>
      <c r="R4109" s="9">
        <f t="shared" si="193"/>
        <v>41883.916678240741</v>
      </c>
      <c r="S4109">
        <f t="shared" si="194"/>
        <v>2014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 t="s">
        <v>8315</v>
      </c>
      <c r="P4110" s="9" t="s">
        <v>8316</v>
      </c>
      <c r="Q4110" s="9">
        <f t="shared" si="192"/>
        <v>17228.208333333332</v>
      </c>
      <c r="R4110" s="9">
        <f t="shared" si="193"/>
        <v>42767.031678240746</v>
      </c>
      <c r="S4110">
        <f t="shared" si="194"/>
        <v>2017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 t="s">
        <v>8315</v>
      </c>
      <c r="P4111" s="9" t="s">
        <v>8316</v>
      </c>
      <c r="Q4111" s="9">
        <f t="shared" si="192"/>
        <v>16768.581064814814</v>
      </c>
      <c r="R4111" s="9">
        <f t="shared" si="193"/>
        <v>42307.539398148147</v>
      </c>
      <c r="S4111">
        <f t="shared" si="194"/>
        <v>2015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 t="s">
        <v>8315</v>
      </c>
      <c r="P4112" s="9" t="s">
        <v>8316</v>
      </c>
      <c r="Q4112" s="9">
        <f t="shared" si="192"/>
        <v>17003.626747685183</v>
      </c>
      <c r="R4112" s="9">
        <f t="shared" si="193"/>
        <v>42512.626747685179</v>
      </c>
      <c r="S4112">
        <f t="shared" si="194"/>
        <v>2016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 t="s">
        <v>8315</v>
      </c>
      <c r="P4113" s="9" t="s">
        <v>8316</v>
      </c>
      <c r="Q4113" s="9">
        <f t="shared" si="192"/>
        <v>16490.13587962963</v>
      </c>
      <c r="R4113" s="9">
        <f t="shared" si="193"/>
        <v>42029.135879629626</v>
      </c>
      <c r="S4113">
        <f t="shared" si="194"/>
        <v>2015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8315</v>
      </c>
      <c r="P4114" s="9" t="s">
        <v>8316</v>
      </c>
      <c r="Q4114" s="9">
        <f t="shared" si="192"/>
        <v>16859</v>
      </c>
      <c r="R4114" s="9">
        <f t="shared" si="193"/>
        <v>42400.946597222224</v>
      </c>
      <c r="S4114">
        <f t="shared" si="194"/>
        <v>2016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8315</v>
      </c>
      <c r="P4115" s="9" t="s">
        <v>8316</v>
      </c>
      <c r="Q4115" s="9">
        <f t="shared" si="192"/>
        <v>16808.273611111112</v>
      </c>
      <c r="R4115" s="9">
        <f t="shared" si="193"/>
        <v>42358.573182870372</v>
      </c>
      <c r="S4115">
        <f t="shared" si="194"/>
        <v>2015</v>
      </c>
    </row>
  </sheetData>
  <autoFilter ref="F1:F4115" xr:uid="{00000000-0001-0000-0000-000000000000}">
    <filterColumn colId="0">
      <filters>
        <filter val="cancele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AF6B0-8144-4DB4-848D-D594EFFFB69B}">
  <dimension ref="A1:H13"/>
  <sheetViews>
    <sheetView tabSelected="1" workbookViewId="0">
      <selection activeCell="B14" sqref="B14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6" bestFit="1" customWidth="1"/>
    <col min="7" max="7" width="15.453125" style="16" bestFit="1" customWidth="1"/>
    <col min="8" max="8" width="18.1796875" bestFit="1" customWidth="1"/>
  </cols>
  <sheetData>
    <row r="1" spans="1:8" x14ac:dyDescent="0.3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s="16" t="s">
        <v>8383</v>
      </c>
      <c r="G1" s="16" t="s">
        <v>8384</v>
      </c>
      <c r="H1" t="s">
        <v>8385</v>
      </c>
    </row>
    <row r="2" spans="1:8" x14ac:dyDescent="0.35">
      <c r="A2" t="s">
        <v>8386</v>
      </c>
      <c r="B2">
        <f>COUNTIFS('Kickstarter Challenge'!$D:$D,"&lt;1000", 'Kickstarter Challenge'!$F:$F, "Successful",'Kickstarter Challenge'!$P:$P, "plays")</f>
        <v>141</v>
      </c>
      <c r="C2">
        <f>COUNTIFS('Kickstarter Challenge'!$D:$D,"&lt;1000",'Kickstarter Challenge'!F:F, "Failed",'Kickstarter Challenge'!P:P, "plays")</f>
        <v>45</v>
      </c>
      <c r="D2">
        <f>COUNTIFS('Kickstarter Challenge'!$D:$D,"&lt;1000",'Kickstarter Challenge'!F:F,"Canceled",'Kickstarter Challenge'!P:P, "plays")</f>
        <v>0</v>
      </c>
      <c r="E2">
        <f>SUM(B2,C2,D2)</f>
        <v>186</v>
      </c>
      <c r="F2" s="16">
        <f>B2/204</f>
        <v>0.69117647058823528</v>
      </c>
      <c r="G2" s="16">
        <f>C2/204</f>
        <v>0.22058823529411764</v>
      </c>
      <c r="H2" s="16">
        <f>D2/204</f>
        <v>0</v>
      </c>
    </row>
    <row r="3" spans="1:8" x14ac:dyDescent="0.35">
      <c r="A3" t="s">
        <v>8387</v>
      </c>
      <c r="B3">
        <f>COUNTIFS('Kickstarter Challenge'!$D:$D,"&gt;=1000",'Kickstarter Challenge'!F:F,"Successful",'Kickstarter Challenge'!P:P, "plays", 'Kickstarter Challenge'!$D:$D,"&lt;=4999")</f>
        <v>388</v>
      </c>
      <c r="C3">
        <f>COUNTIFS('Kickstarter Challenge'!$D:$D,"&gt;=1000",'Kickstarter Challenge'!F:F, "Failed",'Kickstarter Challenge'!P:P, "plays", 'Kickstarter Challenge'!$D:$D, "&lt;=4999")</f>
        <v>146</v>
      </c>
      <c r="D3">
        <f>COUNTIFS('Kickstarter Challenge'!$D:$D,"&gt;=1000",'Kickstarter Challenge'!F:F,"canceled",'Kickstarter Challenge'!P:P, "plays",'Kickstarter Challenge'!$D:$D,"&lt;=4999")</f>
        <v>0</v>
      </c>
      <c r="E3">
        <f t="shared" ref="E3:E13" si="0">SUM(B3,C3,D3)</f>
        <v>534</v>
      </c>
      <c r="F3" s="16">
        <f>B3/534</f>
        <v>0.72659176029962547</v>
      </c>
      <c r="G3" s="16">
        <f>C3/534</f>
        <v>0.27340823970037453</v>
      </c>
      <c r="H3" s="16">
        <f t="shared" ref="H3:H13" si="1">D3/204</f>
        <v>0</v>
      </c>
    </row>
    <row r="4" spans="1:8" x14ac:dyDescent="0.35">
      <c r="A4" t="s">
        <v>8388</v>
      </c>
      <c r="B4">
        <f>COUNTIFS('Kickstarter Challenge'!$D:$D,"&gt;=5000",'Kickstarter Challenge'!F:F,"Successful",'Kickstarter Challenge'!P:P, "plays", 'Kickstarter Challenge'!$D:$D,"&lt;=9999")</f>
        <v>93</v>
      </c>
      <c r="C4">
        <f>COUNTIFS('Kickstarter Challenge'!$D:$D,"&gt;=5000",'Kickstarter Challenge'!F:F, "Failed",'Kickstarter Challenge'!P:P, "plays",'Kickstarter Challenge'!$D:$D,"&lt;=9999")</f>
        <v>76</v>
      </c>
      <c r="D4">
        <f>COUNTIFS('Kickstarter Challenge'!$D:$D,"&gt;=5000",'Kickstarter Challenge'!F:F,"canceled",'Kickstarter Challenge'!P:P, "plays",'Kickstarter Challenge'!$D:$D,"&lt;=9999")</f>
        <v>0</v>
      </c>
      <c r="E4">
        <f t="shared" si="0"/>
        <v>169</v>
      </c>
      <c r="F4" s="16">
        <f>B4/169</f>
        <v>0.55029585798816572</v>
      </c>
      <c r="G4" s="16">
        <f>C4/169</f>
        <v>0.44970414201183434</v>
      </c>
      <c r="H4" s="16">
        <f t="shared" si="1"/>
        <v>0</v>
      </c>
    </row>
    <row r="5" spans="1:8" x14ac:dyDescent="0.35">
      <c r="A5" t="s">
        <v>8389</v>
      </c>
      <c r="B5">
        <f>COUNTIFS('Kickstarter Challenge'!$D:$D,"&gt;=10000",'Kickstarter Challenge'!F:F,"Successful",'Kickstarter Challenge'!P:P, "plays", 'Kickstarter Challenge'!$D:$D,"&lt;=14999")</f>
        <v>39</v>
      </c>
      <c r="C5">
        <f>COUNTIFS('Kickstarter Challenge'!$D:$D,"&gt;=10000",'Kickstarter Challenge'!F:F, "Failed",'Kickstarter Challenge'!P:P, "plays",'Kickstarter Challenge'!$D:$D,"&lt;=14999")</f>
        <v>33</v>
      </c>
      <c r="D5">
        <f>COUNTIFS('Kickstarter Challenge'!$D:$D,"&gt;=10000",'Kickstarter Challenge'!F:F,"canceled",'Kickstarter Challenge'!P:P, "plays",'Kickstarter Challenge'!$D:$D,"&lt;=14999")</f>
        <v>0</v>
      </c>
      <c r="E5">
        <f t="shared" si="0"/>
        <v>72</v>
      </c>
      <c r="F5" s="16">
        <f>B5/72</f>
        <v>0.54166666666666663</v>
      </c>
      <c r="G5" s="16">
        <f>C5/72</f>
        <v>0.45833333333333331</v>
      </c>
      <c r="H5" s="16">
        <f t="shared" si="1"/>
        <v>0</v>
      </c>
    </row>
    <row r="6" spans="1:8" x14ac:dyDescent="0.35">
      <c r="A6" t="s">
        <v>8390</v>
      </c>
      <c r="B6">
        <f>COUNTIFS('Kickstarter Challenge'!$D:$D,"&gt;=15000",'Kickstarter Challenge'!F:F,"Successful",'Kickstarter Challenge'!P:P, "plays", 'Kickstarter Challenge'!$D:$D,"&lt;=19999")</f>
        <v>12</v>
      </c>
      <c r="C6">
        <f>COUNTIFS('Kickstarter Challenge'!$D:$D,"&gt;=15000",'Kickstarter Challenge'!F:F, "Failed",'Kickstarter Challenge'!P:P, "plays",'Kickstarter Challenge'!$D:$D,"&lt;=19999")</f>
        <v>12</v>
      </c>
      <c r="D6">
        <f>COUNTIFS('Kickstarter Challenge'!$D:$D,"&gt;=15000",'Kickstarter Challenge'!F:F,"canceled",'Kickstarter Challenge'!P:P, "plays",'Kickstarter Challenge'!$D:$D,"&lt;=19999")</f>
        <v>0</v>
      </c>
      <c r="E6">
        <f t="shared" si="0"/>
        <v>24</v>
      </c>
      <c r="F6" s="16">
        <f>B6/24</f>
        <v>0.5</v>
      </c>
      <c r="G6" s="16">
        <f>C6/24</f>
        <v>0.5</v>
      </c>
      <c r="H6" s="16">
        <f t="shared" si="1"/>
        <v>0</v>
      </c>
    </row>
    <row r="7" spans="1:8" x14ac:dyDescent="0.35">
      <c r="A7" t="s">
        <v>8391</v>
      </c>
      <c r="B7">
        <f>COUNTIFS('Kickstarter Challenge'!$D:$D,"&gt;=20000",'Kickstarter Challenge'!F:F,"Successful",'Kickstarter Challenge'!P:P, "plays", 'Kickstarter Challenge'!$D:$D,"&lt;=24999")</f>
        <v>9</v>
      </c>
      <c r="C7">
        <f>COUNTIFS('Kickstarter Challenge'!$D:$D,"&gt;=20000",'Kickstarter Challenge'!F:F, "Failed",'Kickstarter Challenge'!P:P, "plays",'Kickstarter Challenge'!$D:$D,"&lt;=24999")</f>
        <v>11</v>
      </c>
      <c r="D7">
        <f>COUNTIFS('Kickstarter Challenge'!$D:$D,"&gt;=20000",'Kickstarter Challenge'!F:F,"canceled",'Kickstarter Challenge'!P:P, "plays",'Kickstarter Challenge'!$D:$D,"&lt;=24999")</f>
        <v>0</v>
      </c>
      <c r="E7">
        <f t="shared" si="0"/>
        <v>20</v>
      </c>
      <c r="F7" s="16">
        <f>B7/20</f>
        <v>0.45</v>
      </c>
      <c r="G7" s="16">
        <f>C7/20</f>
        <v>0.55000000000000004</v>
      </c>
      <c r="H7" s="16">
        <f t="shared" si="1"/>
        <v>0</v>
      </c>
    </row>
    <row r="8" spans="1:8" x14ac:dyDescent="0.35">
      <c r="A8" t="s">
        <v>8392</v>
      </c>
      <c r="B8">
        <f>COUNTIFS('Kickstarter Challenge'!$D:$D,"&gt;=25000",'Kickstarter Challenge'!F:F,"Successful",'Kickstarter Challenge'!P:P, "plays", 'Kickstarter Challenge'!$D:$D,"&lt;=29999")</f>
        <v>1</v>
      </c>
      <c r="C8">
        <f>COUNTIFS('Kickstarter Challenge'!$D:$D,"&gt;=25000",'Kickstarter Challenge'!F:F, "Failed",'Kickstarter Challenge'!P:P, "plays",'Kickstarter Challenge'!$D:$D,"&lt;=29999")</f>
        <v>4</v>
      </c>
      <c r="D8">
        <f>COUNTIFS('Kickstarter Challenge'!$D:$D,"&gt;=25000",'Kickstarter Challenge'!F:F,"canceled",'Kickstarter Challenge'!P:P, "plays",'Kickstarter Challenge'!$D:$D,"&lt;=29999")</f>
        <v>0</v>
      </c>
      <c r="E8">
        <f t="shared" si="0"/>
        <v>5</v>
      </c>
      <c r="F8" s="16">
        <f>B8/5</f>
        <v>0.2</v>
      </c>
      <c r="G8" s="16">
        <f>C8/5</f>
        <v>0.8</v>
      </c>
      <c r="H8" s="16">
        <f t="shared" si="1"/>
        <v>0</v>
      </c>
    </row>
    <row r="9" spans="1:8" x14ac:dyDescent="0.35">
      <c r="A9" t="s">
        <v>8393</v>
      </c>
      <c r="B9">
        <f>COUNTIFS('Kickstarter Challenge'!$D:$D,"&gt;=30000",'Kickstarter Challenge'!F:F,"Successful",'Kickstarter Challenge'!P:P, "plays", 'Kickstarter Challenge'!$D:$D,"&lt;=34999")</f>
        <v>3</v>
      </c>
      <c r="C9">
        <f>COUNTIFS('Kickstarter Challenge'!$D:$D,"&gt;=30000",'Kickstarter Challenge'!F:F, "Failed",'Kickstarter Challenge'!P:P, "plays",'Kickstarter Challenge'!$D:$D,"&lt;=34999")</f>
        <v>8</v>
      </c>
      <c r="D9">
        <f>COUNTIFS('Kickstarter Challenge'!$D:$D,"&gt;=30000",'Kickstarter Challenge'!F:F,"canceled",'Kickstarter Challenge'!P:P, "plays",'Kickstarter Challenge'!$D:$D,"&lt;=34999")</f>
        <v>0</v>
      </c>
      <c r="E9">
        <f t="shared" si="0"/>
        <v>11</v>
      </c>
      <c r="F9" s="16">
        <f>B9/11</f>
        <v>0.27272727272727271</v>
      </c>
      <c r="G9" s="16">
        <f>C9/11</f>
        <v>0.72727272727272729</v>
      </c>
      <c r="H9" s="16">
        <f t="shared" si="1"/>
        <v>0</v>
      </c>
    </row>
    <row r="10" spans="1:8" x14ac:dyDescent="0.35">
      <c r="A10" t="s">
        <v>8394</v>
      </c>
      <c r="B10">
        <f>COUNTIFS('Kickstarter Challenge'!$D:$D,"&gt;=35000",'Kickstarter Challenge'!F:F,"Successful",'Kickstarter Challenge'!P:P, "plays", 'Kickstarter Challenge'!$D:$D,"&lt;=39999")</f>
        <v>4</v>
      </c>
      <c r="C10">
        <f>COUNTIFS('Kickstarter Challenge'!$D:$D,"&gt;=35000",'Kickstarter Challenge'!F:F, "Failed",'Kickstarter Challenge'!P:P, "plays",'Kickstarter Challenge'!$D:$D,"&lt;=39999")</f>
        <v>2</v>
      </c>
      <c r="D10">
        <f>COUNTIFS('Kickstarter Challenge'!$D:$D,"&gt;=35000",'Kickstarter Challenge'!F:F,"canceled",'Kickstarter Challenge'!P:P, "plays",'Kickstarter Challenge'!$D:$D,"&lt;=39999")</f>
        <v>0</v>
      </c>
      <c r="E10">
        <f t="shared" si="0"/>
        <v>6</v>
      </c>
      <c r="F10" s="16">
        <f>B10/6</f>
        <v>0.66666666666666663</v>
      </c>
      <c r="G10" s="16">
        <f>C10/6</f>
        <v>0.33333333333333331</v>
      </c>
      <c r="H10" s="16">
        <f t="shared" si="1"/>
        <v>0</v>
      </c>
    </row>
    <row r="11" spans="1:8" x14ac:dyDescent="0.35">
      <c r="A11" t="s">
        <v>8395</v>
      </c>
      <c r="B11">
        <f>COUNTIFS('Kickstarter Challenge'!$D:$D,"&gt;=40000",'Kickstarter Challenge'!F:F,"Successful",'Kickstarter Challenge'!P:P, "plays", 'Kickstarter Challenge'!$D:$D,"&lt;=44999")</f>
        <v>2</v>
      </c>
      <c r="C11">
        <f>COUNTIFS('Kickstarter Challenge'!$D:$D,"&gt;=40000",'Kickstarter Challenge'!F:F, "Failed",'Kickstarter Challenge'!P:P, "plays",'Kickstarter Challenge'!$D:$D,"&lt;=44999")</f>
        <v>1</v>
      </c>
      <c r="D11">
        <f>COUNTIFS('Kickstarter Challenge'!$D:$D,"&gt;=40000",'Kickstarter Challenge'!F:F,"canceled",'Kickstarter Challenge'!P:P, "plays",'Kickstarter Challenge'!$D:$D,"&lt;=44999")</f>
        <v>0</v>
      </c>
      <c r="E11">
        <f t="shared" si="0"/>
        <v>3</v>
      </c>
      <c r="F11" s="16">
        <f>B11/3</f>
        <v>0.66666666666666663</v>
      </c>
      <c r="G11" s="16">
        <f>C11/3</f>
        <v>0.33333333333333331</v>
      </c>
      <c r="H11" s="16">
        <f t="shared" si="1"/>
        <v>0</v>
      </c>
    </row>
    <row r="12" spans="1:8" x14ac:dyDescent="0.35">
      <c r="A12" t="s">
        <v>8396</v>
      </c>
      <c r="B12">
        <f>COUNTIFS('Kickstarter Challenge'!$D:$D,"&gt;=45000",'Kickstarter Challenge'!F:F,"Successful",'Kickstarter Challenge'!P:P, "plays", 'Kickstarter Challenge'!$D:$D,"&lt;=49999")</f>
        <v>0</v>
      </c>
      <c r="C12">
        <f>COUNTIFS('Kickstarter Challenge'!$D:$D,"&gt;=45000",'Kickstarter Challenge'!F:F, "Failed",'Kickstarter Challenge'!P:P, "plays",'Kickstarter Challenge'!$D:$D,"&lt;=49999")</f>
        <v>1</v>
      </c>
      <c r="D12">
        <f>COUNTIFS('Kickstarter Challenge'!$D:$D,"&gt;=45000",'Kickstarter Challenge'!F:F,"canceled",'Kickstarter Challenge'!P:P, "plays",'Kickstarter Challenge'!$D:$D,"&lt;=49999")</f>
        <v>0</v>
      </c>
      <c r="E12">
        <f t="shared" si="0"/>
        <v>1</v>
      </c>
      <c r="F12" s="16">
        <f t="shared" ref="F3:F13" si="2">B12/204</f>
        <v>0</v>
      </c>
      <c r="G12" s="16">
        <f>C12/1</f>
        <v>1</v>
      </c>
      <c r="H12" s="16">
        <f t="shared" si="1"/>
        <v>0</v>
      </c>
    </row>
    <row r="13" spans="1:8" x14ac:dyDescent="0.35">
      <c r="A13" t="s">
        <v>8397</v>
      </c>
      <c r="B13">
        <f>COUNTIFS('Kickstarter Challenge'!$D:$D,"&gt;50000",'Kickstarter Challenge'!F:F,"Successful",'Kickstarter Challenge'!P:P, "plays")</f>
        <v>2</v>
      </c>
      <c r="C13">
        <f>COUNTIFS('Kickstarter Challenge'!$D:$D,"&lt;50000",'Kickstarter Challenge'!F:F, "Failed",'Kickstarter Challenge'!P:P, "plays")</f>
        <v>339</v>
      </c>
      <c r="D13">
        <f>COUNTIFS('Kickstarter Challenge'!$D:$D,"&lt;50000",'Kickstarter Challenge'!F:F,"canceled",'Kickstarter Challenge'!P:P, "plays")</f>
        <v>0</v>
      </c>
      <c r="E13">
        <f t="shared" si="0"/>
        <v>341</v>
      </c>
      <c r="F13" s="16">
        <f>B13/341</f>
        <v>5.8651026392961877E-3</v>
      </c>
      <c r="G13" s="16">
        <f>C13/341</f>
        <v>0.99413489736070382</v>
      </c>
      <c r="H13" s="16">
        <f t="shared" si="1"/>
        <v>0</v>
      </c>
    </row>
  </sheetData>
  <autoFilter ref="A1:A13" xr:uid="{264AF6B0-8144-4DB4-848D-D594EFFFB69B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 Challenge</vt:lpstr>
      <vt:lpstr>Outcomes Based on GoalsGoa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Frazzle Rabbi</cp:lastModifiedBy>
  <dcterms:created xsi:type="dcterms:W3CDTF">2017-04-20T15:17:24Z</dcterms:created>
  <dcterms:modified xsi:type="dcterms:W3CDTF">2021-11-29T02:55:41Z</dcterms:modified>
</cp:coreProperties>
</file>