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sz val="12"/>
    </font>
    <font>
      <name val="Calibri"/>
      <b val="1"/>
      <sz val="11"/>
    </font>
    <font>
      <name val="Calibri"/>
      <b val="1"/>
      <color rgb="001B5E20"/>
      <sz val="11"/>
    </font>
    <font>
      <name val="Calibri"/>
      <b val="1"/>
      <i val="1"/>
      <sz val="12"/>
    </font>
    <font>
      <name val="Calibri"/>
      <color rgb="00000000"/>
      <sz val="11"/>
    </font>
    <font>
      <name val="Calibri"/>
      <b val="1"/>
      <i val="1"/>
      <sz val="11"/>
    </font>
  </fonts>
  <fills count="8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E1F2"/>
        <bgColor rgb="00D9E1F2"/>
      </patternFill>
    </fill>
    <fill>
      <patternFill patternType="solid">
        <fgColor rgb="00F0F0F0"/>
        <bgColor rgb="00F0F0F0"/>
      </patternFill>
    </fill>
    <fill>
      <patternFill patternType="solid">
        <fgColor rgb="00E8F5E9"/>
        <bgColor rgb="00E8F5E9"/>
      </patternFill>
    </fill>
    <fill>
      <patternFill patternType="solid">
        <fgColor rgb="00F5F5F5"/>
        <bgColor rgb="00F5F5F5"/>
      </patternFill>
    </fill>
    <fill>
      <patternFill patternType="solid">
        <fgColor rgb="00FFE699"/>
        <bgColor rgb="00FFE699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4CAF50"/>
      </left>
      <right style="medium">
        <color rgb="004CAF50"/>
      </right>
      <top style="medium">
        <color rgb="004CAF50"/>
      </top>
      <bottom style="medium">
        <color rgb="004CAF50"/>
      </bottom>
    </border>
    <border>
      <left style="dashed"/>
      <right style="dashed"/>
      <top style="dashed"/>
      <bottom style="dashed"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0" fillId="0" borderId="1" pivotButton="0" quotePrefix="0" xfId="0"/>
    <xf numFmtId="0" fontId="3" fillId="4" borderId="1" pivotButton="0" quotePrefix="0" xfId="0"/>
    <xf numFmtId="10" fontId="4" fillId="5" borderId="1" applyAlignment="1" pivotButton="0" quotePrefix="0" xfId="0">
      <alignment horizontal="center"/>
    </xf>
    <xf numFmtId="3" fontId="4" fillId="5" borderId="1" applyAlignment="1" pivotButton="0" quotePrefix="0" xfId="0">
      <alignment horizontal="center"/>
    </xf>
    <xf numFmtId="164" fontId="4" fillId="5" borderId="1" applyAlignment="1" pivotButton="0" quotePrefix="0" xfId="0">
      <alignment horizontal="center"/>
    </xf>
    <xf numFmtId="165" fontId="4" fillId="5" borderId="1" applyAlignment="1" pivotButton="0" quotePrefix="0" xfId="0">
      <alignment horizontal="center"/>
    </xf>
    <xf numFmtId="0" fontId="5" fillId="0" borderId="1" pivotButton="0" quotePrefix="0" xfId="0"/>
    <xf numFmtId="0" fontId="4" fillId="5" borderId="1" applyAlignment="1" pivotButton="0" quotePrefix="0" xfId="0">
      <alignment horizontal="center"/>
    </xf>
    <xf numFmtId="9" fontId="4" fillId="5" borderId="1" applyAlignment="1" pivotButton="0" quotePrefix="0" xfId="0">
      <alignment horizontal="center"/>
    </xf>
    <xf numFmtId="165" fontId="6" fillId="6" borderId="1" applyAlignment="1" pivotButton="0" quotePrefix="0" xfId="0">
      <alignment horizontal="center"/>
    </xf>
    <xf numFmtId="9" fontId="6" fillId="6" borderId="1" applyAlignment="1" pivotButton="0" quotePrefix="0" xfId="0">
      <alignment horizontal="center"/>
    </xf>
    <xf numFmtId="0" fontId="7" fillId="0" borderId="1" pivotButton="0" quotePrefix="0" xfId="0"/>
    <xf numFmtId="3" fontId="0" fillId="0" borderId="1" applyAlignment="1" pivotButton="0" quotePrefix="0" xfId="0">
      <alignment horizontal="center"/>
    </xf>
    <xf numFmtId="0" fontId="3" fillId="7" borderId="1" pivotButton="0" quotePrefix="0" xfId="0"/>
    <xf numFmtId="3" fontId="3" fillId="7" borderId="1" applyAlignment="1" pivotButton="0" quotePrefix="0" xfId="0">
      <alignment horizontal="center"/>
    </xf>
    <xf numFmtId="9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248"/>
  <sheetViews>
    <sheetView workbookViewId="0">
      <selection activeCell="A1" sqref="A1"/>
    </sheetView>
  </sheetViews>
  <sheetFormatPr baseColWidth="8" defaultRowHeight="15"/>
  <cols>
    <col width="2" customWidth="1" min="1" max="1"/>
    <col width="35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40" customWidth="1" min="9" max="9"/>
  </cols>
  <sheetData>
    <row r="2">
      <c r="B2" s="1" t="inlineStr">
        <is>
          <t>ASSUMPTIONS - PARAMETRI DI INPUT</t>
        </is>
      </c>
    </row>
    <row r="3"/>
    <row r="4"/>
    <row r="5">
      <c r="B5" s="2" t="inlineStr">
        <is>
          <t>1.1 Parametri Macro e Tassi di Mercato</t>
        </is>
      </c>
      <c r="C5" s="3" t="n"/>
      <c r="D5" s="3" t="n"/>
      <c r="E5" s="3" t="n"/>
      <c r="F5" s="3" t="n"/>
      <c r="G5" s="3" t="n"/>
      <c r="H5" s="3" t="n"/>
      <c r="I5" s="3" t="n"/>
    </row>
    <row r="6"/>
    <row r="7">
      <c r="B7" s="4" t="inlineStr">
        <is>
          <t>Parametro</t>
        </is>
      </c>
      <c r="C7" s="4" t="inlineStr">
        <is>
          <t>Y1</t>
        </is>
      </c>
      <c r="D7" s="4" t="inlineStr">
        <is>
          <t>Y2</t>
        </is>
      </c>
      <c r="E7" s="4" t="inlineStr">
        <is>
          <t>Y3</t>
        </is>
      </c>
      <c r="F7" s="4" t="inlineStr">
        <is>
          <t>Y4</t>
        </is>
      </c>
      <c r="G7" s="4" t="inlineStr">
        <is>
          <t>Y5</t>
        </is>
      </c>
      <c r="H7" s="4" t="inlineStr"/>
      <c r="I7" s="4" t="inlineStr">
        <is>
          <t>Descrizione</t>
        </is>
      </c>
    </row>
    <row r="8">
      <c r="B8" s="3" t="inlineStr">
        <is>
          <t>ECB Rate</t>
        </is>
      </c>
      <c r="C8" s="5" t="n">
        <v>0.025</v>
      </c>
      <c r="D8" s="5" t="n">
        <v>0.0275</v>
      </c>
      <c r="E8" s="5" t="n">
        <v>0.03</v>
      </c>
      <c r="F8" s="5" t="n">
        <v>0.03</v>
      </c>
      <c r="G8" s="5" t="n">
        <v>0.03</v>
      </c>
      <c r="I8" s="3" t="inlineStr">
        <is>
          <t>Base per calcolo costo funding e depositi vincolati</t>
        </is>
      </c>
    </row>
    <row r="9">
      <c r="B9" s="3" t="inlineStr">
        <is>
          <t>Euribor 6M</t>
        </is>
      </c>
      <c r="C9" s="5" t="n">
        <v>0.0325</v>
      </c>
      <c r="D9" s="5" t="n">
        <v>0.035</v>
      </c>
      <c r="E9" s="5" t="n">
        <v>0.0375</v>
      </c>
      <c r="F9" s="5" t="n">
        <v>0.0375</v>
      </c>
      <c r="G9" s="5" t="n">
        <v>0.0375</v>
      </c>
      <c r="I9" s="3" t="inlineStr">
        <is>
          <t>Base per pricing prodotti credito a tasso variabile</t>
        </is>
      </c>
    </row>
    <row r="10"/>
    <row r="11"/>
    <row r="12">
      <c r="B12" s="2" t="inlineStr">
        <is>
          <t>1.2 Bilancio di Partenza (Anno 0)</t>
        </is>
      </c>
      <c r="C12" s="3" t="n"/>
      <c r="D12" s="3" t="n"/>
      <c r="E12" s="3" t="n"/>
      <c r="F12" s="3" t="n"/>
      <c r="G12" s="3" t="n"/>
      <c r="H12" s="3" t="n"/>
      <c r="I12" s="3" t="n"/>
    </row>
    <row r="13"/>
    <row r="14">
      <c r="B14" s="4" t="inlineStr">
        <is>
          <t>Parametro</t>
        </is>
      </c>
      <c r="C14" s="4" t="inlineStr">
        <is>
          <t>Valore</t>
        </is>
      </c>
      <c r="I14" s="4" t="inlineStr">
        <is>
          <t>Descrizione</t>
        </is>
      </c>
    </row>
    <row r="15">
      <c r="B15" s="3" t="inlineStr">
        <is>
          <t>Cash (Anno 0)</t>
        </is>
      </c>
      <c r="C15" s="6" t="n">
        <v>200</v>
      </c>
      <c r="I15" s="3" t="inlineStr">
        <is>
          <t>Cassa iniziale per calcolo cash &amp; central banks</t>
        </is>
      </c>
    </row>
    <row r="16">
      <c r="B16" s="3" t="inlineStr">
        <is>
          <t>Stock Crediti RE (Anno 0)</t>
        </is>
      </c>
      <c r="C16" s="6" t="n">
        <v>0</v>
      </c>
      <c r="I16" s="3" t="inlineStr">
        <is>
          <t>Stock iniziale crediti RE per roll-forward</t>
        </is>
      </c>
    </row>
    <row r="17">
      <c r="B17" s="3" t="inlineStr">
        <is>
          <t>Stock Crediti SME (Anno 0)</t>
        </is>
      </c>
      <c r="C17" s="6" t="n">
        <v>0</v>
      </c>
      <c r="I17" s="3" t="inlineStr">
        <is>
          <t>Stock iniziale crediti SME per roll-forward</t>
        </is>
      </c>
    </row>
    <row r="18">
      <c r="B18" s="3" t="inlineStr">
        <is>
          <t>Stock Crediti PG (Anno 0)</t>
        </is>
      </c>
      <c r="C18" s="6" t="n">
        <v>0</v>
      </c>
      <c r="I18" s="3" t="inlineStr">
        <is>
          <t>Stock iniziale crediti PG per roll-forward</t>
        </is>
      </c>
    </row>
    <row r="19">
      <c r="B19" s="3" t="inlineStr">
        <is>
          <t>Stock Titoli (Anno 0)</t>
        </is>
      </c>
      <c r="C19" s="6" t="n">
        <v>0</v>
      </c>
      <c r="I19" s="3" t="inlineStr">
        <is>
          <t>Stock iniziale titoli per calcolo interessi treasury</t>
        </is>
      </c>
    </row>
    <row r="20">
      <c r="B20" s="3" t="inlineStr">
        <is>
          <t>Stock Depositi (Anno 0)</t>
        </is>
      </c>
      <c r="C20" s="6" t="n">
        <v>0</v>
      </c>
      <c r="I20" s="3" t="inlineStr">
        <is>
          <t>Stock iniziale depositi per calcolo interessi passivi</t>
        </is>
      </c>
    </row>
    <row r="21">
      <c r="B21" s="3" t="inlineStr">
        <is>
          <t>Patrimonio Netto (Anno 0)</t>
        </is>
      </c>
      <c r="C21" s="6" t="n">
        <v>200</v>
      </c>
      <c r="I21" s="3" t="inlineStr">
        <is>
          <t>Base equity per calcolo CET1 e dividendi</t>
        </is>
      </c>
    </row>
    <row r="22">
      <c r="B22" s="3" t="inlineStr">
        <is>
          <t>Ricavi Totali (Anno 0)</t>
        </is>
      </c>
      <c r="C22" s="6" t="n">
        <v>0</v>
      </c>
      <c r="I22" s="3" t="inlineStr">
        <is>
          <t>Base per calcolo RWA operativi anno 1</t>
        </is>
      </c>
    </row>
    <row r="23"/>
    <row r="24"/>
    <row r="25">
      <c r="B25" s="2" t="inlineStr">
        <is>
          <t>1.3 Parametri di Rischio e Capitale</t>
        </is>
      </c>
      <c r="C25" s="3" t="n"/>
      <c r="D25" s="3" t="n"/>
      <c r="E25" s="3" t="n"/>
      <c r="F25" s="3" t="n"/>
      <c r="G25" s="3" t="n"/>
      <c r="H25" s="3" t="n"/>
      <c r="I25" s="3" t="n"/>
    </row>
    <row r="26"/>
    <row r="27">
      <c r="B27" s="4" t="inlineStr">
        <is>
          <t>Parametro</t>
        </is>
      </c>
      <c r="C27" s="4" t="inlineStr">
        <is>
          <t>Valore</t>
        </is>
      </c>
      <c r="I27" s="4" t="inlineStr">
        <is>
          <t>Descrizione</t>
        </is>
      </c>
    </row>
    <row r="28">
      <c r="B28" s="3" t="inlineStr">
        <is>
          <t>Pillar 1 Requirement (CET1)</t>
        </is>
      </c>
      <c r="C28" s="5" t="n">
        <v>0.045</v>
      </c>
      <c r="I28" s="3" t="inlineStr">
        <is>
          <t>Requisito minimo di capitale CET1</t>
        </is>
      </c>
    </row>
    <row r="29">
      <c r="B29" s="3" t="inlineStr">
        <is>
          <t>Pillar 2 Requirement (P2R)</t>
        </is>
      </c>
      <c r="C29" s="5" t="n">
        <v>0.02</v>
      </c>
      <c r="I29" s="3" t="inlineStr">
        <is>
          <t>Requisito aggiuntivo specifico per la banca</t>
        </is>
      </c>
    </row>
    <row r="30">
      <c r="B30" s="3" t="inlineStr">
        <is>
          <t>Capital Conservation Buffer</t>
        </is>
      </c>
      <c r="C30" s="5" t="n">
        <v>0.025</v>
      </c>
      <c r="I30" s="3" t="inlineStr">
        <is>
          <t>Buffer di conservazione del capitale</t>
        </is>
      </c>
    </row>
    <row r="31">
      <c r="B31" s="3" t="inlineStr">
        <is>
          <t>Counter-cyclical Buffer</t>
        </is>
      </c>
      <c r="C31" s="5" t="n">
        <v>0.005</v>
      </c>
      <c r="I31" s="3" t="inlineStr">
        <is>
          <t>Buffer anticiclico macroprudenziale</t>
        </is>
      </c>
    </row>
    <row r="32">
      <c r="B32" s="3" t="inlineStr">
        <is>
          <t>RWA Operativi (% Ricavi Y-1)</t>
        </is>
      </c>
      <c r="C32" s="5" t="n">
        <v>0.15</v>
      </c>
      <c r="I32" s="3" t="inlineStr">
        <is>
          <t>Moltiplicatore per calcolare il rischio operativo</t>
        </is>
      </c>
    </row>
    <row r="33">
      <c r="B33" s="3" t="inlineStr">
        <is>
          <t>RWA Mercato (% Portafoglio)</t>
        </is>
      </c>
      <c r="C33" s="5" t="n">
        <v>0.1</v>
      </c>
      <c r="I33" s="3" t="inlineStr">
        <is>
          <t>Ponderazione media del rischio di mercato</t>
        </is>
      </c>
    </row>
    <row r="34">
      <c r="B34" s="3" t="inlineStr">
        <is>
          <t>Deducations da CET1 (% Equity)</t>
        </is>
      </c>
      <c r="C34" s="5" t="n">
        <v>0.01</v>
      </c>
      <c r="I34" s="3" t="inlineStr">
        <is>
          <t>Percentuale di deduzioni dal CET1</t>
        </is>
      </c>
    </row>
    <row r="35"/>
    <row r="36"/>
    <row r="37">
      <c r="B37" s="2" t="inlineStr">
        <is>
          <t>1.4 Costi Generali, Dividendi e Tasse</t>
        </is>
      </c>
      <c r="C37" s="3" t="n"/>
      <c r="D37" s="3" t="n"/>
      <c r="E37" s="3" t="n"/>
      <c r="F37" s="3" t="n"/>
      <c r="G37" s="3" t="n"/>
      <c r="H37" s="3" t="n"/>
      <c r="I37" s="3" t="n"/>
    </row>
    <row r="38"/>
    <row r="39">
      <c r="B39" s="4" t="inlineStr">
        <is>
          <t>Parametro</t>
        </is>
      </c>
      <c r="C39" s="4" t="inlineStr">
        <is>
          <t>Y1</t>
        </is>
      </c>
      <c r="D39" s="4" t="inlineStr">
        <is>
          <t>Y2</t>
        </is>
      </c>
      <c r="E39" s="4" t="inlineStr">
        <is>
          <t>Y3</t>
        </is>
      </c>
      <c r="F39" s="4" t="inlineStr">
        <is>
          <t>Y4</t>
        </is>
      </c>
      <c r="G39" s="4" t="inlineStr">
        <is>
          <t>Y5</t>
        </is>
      </c>
      <c r="H39" s="4" t="inlineStr"/>
      <c r="I39" s="4" t="inlineStr">
        <is>
          <t>Descrizione</t>
        </is>
      </c>
    </row>
    <row r="40">
      <c r="B40" s="3" t="inlineStr">
        <is>
          <t>Spese di Marketing</t>
        </is>
      </c>
      <c r="C40" s="7" t="n">
        <v>2</v>
      </c>
      <c r="D40" s="7" t="n">
        <v>2.2</v>
      </c>
      <c r="E40" s="7" t="n">
        <v>2.5</v>
      </c>
      <c r="F40" s="7" t="n">
        <v>2.8</v>
      </c>
      <c r="G40" s="7" t="n">
        <v>3</v>
      </c>
      <c r="I40" s="3" t="inlineStr">
        <is>
          <t>Costo assoluto per marketing e comunicazione</t>
        </is>
      </c>
    </row>
    <row r="41">
      <c r="B41" s="3" t="inlineStr">
        <is>
          <t>Consulenze e Spese Legali</t>
        </is>
      </c>
      <c r="C41" s="7" t="n">
        <v>2</v>
      </c>
      <c r="D41" s="7" t="n">
        <v>2.1</v>
      </c>
      <c r="E41" s="7" t="n">
        <v>2.1</v>
      </c>
      <c r="F41" s="7" t="n">
        <v>2.2</v>
      </c>
      <c r="G41" s="7" t="n">
        <v>2.2</v>
      </c>
      <c r="I41" s="3" t="inlineStr">
        <is>
          <t>Costi per consulenti esterni, legali e revisori</t>
        </is>
      </c>
    </row>
    <row r="42">
      <c r="B42" s="3" t="inlineStr">
        <is>
          <t>Costi Immobiliari</t>
        </is>
      </c>
      <c r="C42" s="7" t="n">
        <v>3</v>
      </c>
      <c r="D42" s="7" t="n">
        <v>3</v>
      </c>
      <c r="E42" s="7" t="n">
        <v>3.1</v>
      </c>
      <c r="F42" s="7" t="n">
        <v>3.1</v>
      </c>
      <c r="G42" s="7" t="n">
        <v>3.2</v>
      </c>
      <c r="I42" s="3" t="inlineStr">
        <is>
          <t>Costi per affitti, utenze e manutenzione</t>
        </is>
      </c>
    </row>
    <row r="43">
      <c r="B43" s="3" t="inlineStr">
        <is>
          <t>Spese Generali Amministrative</t>
        </is>
      </c>
      <c r="C43" s="7" t="n">
        <v>1.5</v>
      </c>
      <c r="D43" s="7" t="n">
        <v>1.5</v>
      </c>
      <c r="E43" s="7" t="n">
        <v>1.6</v>
      </c>
      <c r="F43" s="7" t="n">
        <v>1.6</v>
      </c>
      <c r="G43" s="7" t="n">
        <v>1.7</v>
      </c>
      <c r="I43" s="3" t="inlineStr">
        <is>
          <t>Altre spese di funzionamento</t>
        </is>
      </c>
    </row>
    <row r="44"/>
    <row r="45">
      <c r="B45" s="4" t="inlineStr">
        <is>
          <t>Parametro</t>
        </is>
      </c>
      <c r="C45" s="4" t="inlineStr">
        <is>
          <t>Valore</t>
        </is>
      </c>
      <c r="I45" s="4" t="inlineStr">
        <is>
          <t>Descrizione</t>
        </is>
      </c>
    </row>
    <row r="46">
      <c r="B46" s="3" t="inlineStr">
        <is>
          <t>Contributo FITD (% Depositi)</t>
        </is>
      </c>
      <c r="C46" s="5" t="n">
        <v>0.0015</v>
      </c>
      <c r="I46" s="3" t="inlineStr">
        <is>
          <t>Contributo obbligatorio al Fondo Interbancario</t>
        </is>
      </c>
    </row>
    <row r="47">
      <c r="B47" s="3" t="inlineStr">
        <is>
          <t>Aliquota Fiscale</t>
        </is>
      </c>
      <c r="C47" s="8" t="n">
        <v>0.28</v>
      </c>
      <c r="I47" s="3" t="inlineStr">
        <is>
          <t>Aliquota fiscale media applicabile</t>
        </is>
      </c>
    </row>
    <row r="48"/>
    <row r="49">
      <c r="B49" s="4" t="inlineStr">
        <is>
          <t>Parametro</t>
        </is>
      </c>
      <c r="C49" s="4" t="inlineStr">
        <is>
          <t>Y1</t>
        </is>
      </c>
      <c r="D49" s="4" t="inlineStr">
        <is>
          <t>Y2</t>
        </is>
      </c>
      <c r="E49" s="4" t="inlineStr">
        <is>
          <t>Y3</t>
        </is>
      </c>
      <c r="F49" s="4" t="inlineStr">
        <is>
          <t>Y4</t>
        </is>
      </c>
      <c r="G49" s="4" t="inlineStr">
        <is>
          <t>Y5</t>
        </is>
      </c>
      <c r="H49" s="4" t="inlineStr"/>
      <c r="I49" s="4" t="inlineStr">
        <is>
          <t>Descrizione</t>
        </is>
      </c>
    </row>
    <row r="50">
      <c r="B50" s="3" t="inlineStr">
        <is>
          <t>Dividend Payout</t>
        </is>
      </c>
      <c r="C50" s="8" t="n">
        <v>0.3</v>
      </c>
      <c r="D50" s="8" t="n">
        <v>0.3</v>
      </c>
      <c r="E50" s="8" t="n">
        <v>0.35</v>
      </c>
      <c r="F50" s="8" t="n">
        <v>0.35</v>
      </c>
      <c r="G50" s="8" t="n">
        <v>0.4</v>
      </c>
      <c r="I50" s="3" t="inlineStr">
        <is>
          <t>Percentuale di utile netto distribuita come dividendi</t>
        </is>
      </c>
    </row>
    <row r="51"/>
    <row r="52"/>
    <row r="53">
      <c r="B53" s="2" t="inlineStr">
        <is>
          <t>1.5 Erogazioni per Divisione</t>
        </is>
      </c>
      <c r="C53" s="3" t="n"/>
      <c r="D53" s="3" t="n"/>
      <c r="E53" s="3" t="n"/>
      <c r="F53" s="3" t="n"/>
      <c r="G53" s="3" t="n"/>
      <c r="H53" s="3" t="n"/>
      <c r="I53" s="3" t="n"/>
    </row>
    <row r="54"/>
    <row r="55">
      <c r="B55" s="4" t="inlineStr">
        <is>
          <t>Parametro</t>
        </is>
      </c>
      <c r="C55" s="4" t="inlineStr">
        <is>
          <t>Y1</t>
        </is>
      </c>
      <c r="D55" s="4" t="inlineStr">
        <is>
          <t>Y2</t>
        </is>
      </c>
      <c r="E55" s="4" t="inlineStr">
        <is>
          <t>Y3</t>
        </is>
      </c>
      <c r="F55" s="4" t="inlineStr">
        <is>
          <t>Y4</t>
        </is>
      </c>
      <c r="G55" s="4" t="inlineStr">
        <is>
          <t>Y5</t>
        </is>
      </c>
      <c r="I55" s="4" t="inlineStr">
        <is>
          <t>Descrizione</t>
        </is>
      </c>
    </row>
    <row r="56">
      <c r="B56" s="3" t="inlineStr">
        <is>
          <t>Nuove Erogazioni RE (€ mln)</t>
        </is>
      </c>
      <c r="C56" s="6" t="n">
        <v>200</v>
      </c>
      <c r="D56" s="6" t="n">
        <v>210</v>
      </c>
      <c r="E56" s="6" t="n">
        <v>220</v>
      </c>
      <c r="F56" s="6" t="n">
        <v>227</v>
      </c>
      <c r="G56" s="6" t="n">
        <v>234</v>
      </c>
      <c r="I56" s="3" t="inlineStr">
        <is>
          <t>Volumi di nuovi finanziamenti divisione Real Estate</t>
        </is>
      </c>
    </row>
    <row r="57"/>
    <row r="58">
      <c r="B58" s="4" t="inlineStr">
        <is>
          <t>Parametro</t>
        </is>
      </c>
      <c r="C58" s="4" t="inlineStr">
        <is>
          <t>Y1</t>
        </is>
      </c>
      <c r="D58" s="4" t="inlineStr">
        <is>
          <t>Y2</t>
        </is>
      </c>
      <c r="E58" s="4" t="inlineStr">
        <is>
          <t>Y3</t>
        </is>
      </c>
      <c r="F58" s="4" t="inlineStr">
        <is>
          <t>Y4</t>
        </is>
      </c>
      <c r="G58" s="4" t="inlineStr">
        <is>
          <t>Y5</t>
        </is>
      </c>
      <c r="I58" s="4" t="inlineStr">
        <is>
          <t>Descrizione</t>
        </is>
      </c>
    </row>
    <row r="59">
      <c r="B59" s="3" t="inlineStr">
        <is>
          <t>Nuove Erogazioni SME (€ mln)</t>
        </is>
      </c>
      <c r="C59" s="6" t="n">
        <v>250</v>
      </c>
      <c r="D59" s="6" t="n">
        <v>270</v>
      </c>
      <c r="E59" s="6" t="n">
        <v>292</v>
      </c>
      <c r="F59" s="6" t="n">
        <v>306</v>
      </c>
      <c r="G59" s="6" t="n">
        <v>321</v>
      </c>
      <c r="I59" s="3" t="inlineStr">
        <is>
          <t>Volumi di nuovi finanziamenti divisione SME</t>
        </is>
      </c>
    </row>
    <row r="60"/>
    <row r="61">
      <c r="B61" s="4" t="inlineStr">
        <is>
          <t>Parametro</t>
        </is>
      </c>
      <c r="C61" s="4" t="inlineStr">
        <is>
          <t>Y1</t>
        </is>
      </c>
      <c r="D61" s="4" t="inlineStr">
        <is>
          <t>Y2</t>
        </is>
      </c>
      <c r="E61" s="4" t="inlineStr">
        <is>
          <t>Y3</t>
        </is>
      </c>
      <c r="F61" s="4" t="inlineStr">
        <is>
          <t>Y4</t>
        </is>
      </c>
      <c r="G61" s="4" t="inlineStr">
        <is>
          <t>Y5</t>
        </is>
      </c>
      <c r="I61" s="4" t="inlineStr">
        <is>
          <t>Descrizione</t>
        </is>
      </c>
    </row>
    <row r="62">
      <c r="B62" s="3" t="inlineStr">
        <is>
          <t>Nuove Erogazioni PG (€ mln)</t>
        </is>
      </c>
      <c r="C62" s="6" t="n">
        <v>50</v>
      </c>
      <c r="D62" s="6" t="n">
        <v>55</v>
      </c>
      <c r="E62" s="6" t="n">
        <v>61</v>
      </c>
      <c r="F62" s="6" t="n">
        <v>66</v>
      </c>
      <c r="G62" s="6" t="n">
        <v>69</v>
      </c>
      <c r="I62" s="3" t="inlineStr">
        <is>
          <t>Volumi di nuovi finanziamenti divisione Public Guarantee</t>
        </is>
      </c>
    </row>
    <row r="63"/>
    <row r="64"/>
    <row r="65">
      <c r="B65" s="2" t="inlineStr">
        <is>
          <t>1.6 Parametri Specifici per Prodotto di Credito</t>
        </is>
      </c>
      <c r="C65" s="3" t="n"/>
      <c r="D65" s="3" t="n"/>
      <c r="E65" s="3" t="n"/>
      <c r="F65" s="3" t="n"/>
      <c r="G65" s="3" t="n"/>
      <c r="H65" s="3" t="n"/>
      <c r="I65" s="3" t="n"/>
    </row>
    <row r="66"/>
    <row r="67">
      <c r="B67" s="9" t="inlineStr">
        <is>
          <t>Real Estate Division</t>
        </is>
      </c>
    </row>
    <row r="68">
      <c r="B68" s="4" t="inlineStr">
        <is>
          <t>Parametro</t>
        </is>
      </c>
      <c r="C68" s="4" t="inlineStr">
        <is>
          <t>1</t>
        </is>
      </c>
      <c r="D68" s="4">
        <f>C68+1</f>
        <v/>
      </c>
      <c r="E68" s="4">
        <f>D68+1</f>
        <v/>
      </c>
      <c r="F68" s="4">
        <f>E68+1</f>
        <v/>
      </c>
      <c r="G68" s="4">
        <f>F68+1</f>
        <v/>
      </c>
      <c r="H68" s="4">
        <f>G68+1</f>
        <v/>
      </c>
      <c r="I68" s="4" t="inlineStr">
        <is>
          <t>Descrizione</t>
        </is>
      </c>
    </row>
    <row r="69">
      <c r="B69" s="3" t="inlineStr">
        <is>
          <t>Nome Prodotto</t>
        </is>
      </c>
      <c r="C69" s="10" t="inlineStr">
        <is>
          <t>abc</t>
        </is>
      </c>
      <c r="D69" s="10" t="inlineStr">
        <is>
          <t>abc</t>
        </is>
      </c>
      <c r="E69" s="10" t="inlineStr">
        <is>
          <t>abc</t>
        </is>
      </c>
      <c r="F69" s="10" t="inlineStr">
        <is>
          <t>abc</t>
        </is>
      </c>
      <c r="G69" s="10" t="inlineStr">
        <is>
          <t>abc</t>
        </is>
      </c>
      <c r="H69" s="10" t="inlineStr">
        <is>
          <t>abc</t>
        </is>
      </c>
      <c r="I69" s="3" t="inlineStr">
        <is>
          <t>Nome identificativo del prodotto</t>
        </is>
      </c>
    </row>
    <row r="70">
      <c r="B70" s="3" t="inlineStr">
        <is>
          <t>Mix Prodotti (%)</t>
        </is>
      </c>
      <c r="C70" s="11" t="n">
        <v>0.5</v>
      </c>
      <c r="D70" s="11" t="n">
        <v>0.5</v>
      </c>
      <c r="E70" s="11" t="n">
        <v>0</v>
      </c>
      <c r="F70" s="11" t="n">
        <v>0</v>
      </c>
      <c r="G70" s="11" t="n">
        <v>0</v>
      </c>
      <c r="H70" s="11" t="n">
        <v>0</v>
      </c>
      <c r="I70" s="3" t="inlineStr">
        <is>
          <t>% allocazione delle nuove erogazioni</t>
        </is>
      </c>
    </row>
    <row r="71">
      <c r="B71" s="3" t="inlineStr">
        <is>
          <t>Amortizing Type</t>
        </is>
      </c>
      <c r="C71" s="10" t="inlineStr">
        <is>
          <t>bullet</t>
        </is>
      </c>
      <c r="D71" s="10" t="inlineStr">
        <is>
          <t>amortizing</t>
        </is>
      </c>
      <c r="E71" s="10" t="inlineStr">
        <is>
          <t>amortizing</t>
        </is>
      </c>
      <c r="F71" s="10" t="inlineStr">
        <is>
          <t>amortizing</t>
        </is>
      </c>
      <c r="G71" s="10" t="inlineStr">
        <is>
          <t>amortizing</t>
        </is>
      </c>
      <c r="H71" s="10" t="inlineStr">
        <is>
          <t>bullet</t>
        </is>
      </c>
      <c r="I71" s="3" t="inlineStr">
        <is>
          <t>Tipologia di rimborso</t>
        </is>
      </c>
    </row>
    <row r="72">
      <c r="B72" s="3" t="inlineStr">
        <is>
          <t>Loan Maturity (Anni)</t>
        </is>
      </c>
      <c r="C72" s="6" t="n">
        <v>2</v>
      </c>
      <c r="D72" s="6" t="n">
        <v>7</v>
      </c>
      <c r="E72" s="6" t="n">
        <v>7</v>
      </c>
      <c r="F72" s="6" t="n">
        <v>7</v>
      </c>
      <c r="G72" s="6" t="n">
        <v>7</v>
      </c>
      <c r="H72" s="6" t="n">
        <v>4</v>
      </c>
      <c r="I72" s="3" t="inlineStr">
        <is>
          <t>Durata contrattuale del finanziamento</t>
        </is>
      </c>
    </row>
    <row r="73">
      <c r="B73" s="3" t="inlineStr">
        <is>
          <t>Pre-amortizing Period</t>
        </is>
      </c>
      <c r="C73" s="6" t="n">
        <v>0</v>
      </c>
      <c r="D73" s="6" t="n">
        <v>0</v>
      </c>
      <c r="E73" s="6" t="n">
        <v>0</v>
      </c>
      <c r="F73" s="6" t="n">
        <v>1</v>
      </c>
      <c r="G73" s="6" t="n">
        <v>1</v>
      </c>
      <c r="H73" s="6" t="n">
        <v>0</v>
      </c>
      <c r="I73" s="3" t="inlineStr">
        <is>
          <t>Periodo iniziale di soli interessi (anni)</t>
        </is>
      </c>
    </row>
    <row r="74">
      <c r="B74" s="3" t="inlineStr">
        <is>
          <t>LTV (garanzia immobiliare) %</t>
        </is>
      </c>
      <c r="C74" s="11" t="n">
        <v>0.7</v>
      </c>
      <c r="D74" s="11" t="n">
        <v>0.65</v>
      </c>
      <c r="E74" s="11" t="n">
        <v>0.6</v>
      </c>
      <c r="F74" s="11" t="n">
        <v>0.65</v>
      </c>
      <c r="G74" s="11" t="n">
        <v>0.6</v>
      </c>
      <c r="H74" s="11" t="n">
        <v>0.75</v>
      </c>
      <c r="I74" s="3" t="inlineStr">
        <is>
          <t>Loan-to-Value ratio per garanzie immobiliari</t>
        </is>
      </c>
    </row>
    <row r="75">
      <c r="B75" s="3" t="inlineStr">
        <is>
          <t>Garanzia MCC (% su erogato)</t>
        </is>
      </c>
      <c r="C75" s="11" t="n">
        <v>0.5</v>
      </c>
      <c r="D75" s="11" t="n">
        <v>0</v>
      </c>
      <c r="E75" s="11" t="n">
        <v>0.8</v>
      </c>
      <c r="F75" s="11" t="n">
        <v>0.6</v>
      </c>
      <c r="G75" s="11" t="n">
        <v>0.8</v>
      </c>
      <c r="H75" s="11" t="n">
        <v>0.3</v>
      </c>
      <c r="I75" s="3" t="inlineStr">
        <is>
          <t>Percentuale di garanzia MCC sull'erogato</t>
        </is>
      </c>
    </row>
    <row r="76">
      <c r="B76" s="3" t="inlineStr">
        <is>
          <t>RW (credito non garantito MCC) %</t>
        </is>
      </c>
      <c r="C76" s="11" t="n">
        <v>0.75</v>
      </c>
      <c r="D76" s="11" t="n">
        <v>0.6</v>
      </c>
      <c r="E76" s="11" t="n">
        <v>0.8</v>
      </c>
      <c r="F76" s="11" t="n">
        <v>0.75</v>
      </c>
      <c r="G76" s="11" t="n">
        <v>0.75</v>
      </c>
      <c r="H76" s="11" t="n">
        <v>0.75</v>
      </c>
      <c r="I76" s="3" t="inlineStr">
        <is>
          <t>Risk Weight per porzione non garantita MCC</t>
        </is>
      </c>
    </row>
    <row r="77">
      <c r="B77" s="3" t="inlineStr">
        <is>
          <t>RW (credito garantito MCC) %</t>
        </is>
      </c>
      <c r="C77" s="11" t="n">
        <v>0.2</v>
      </c>
      <c r="D77" s="11" t="n">
        <v>0.2</v>
      </c>
      <c r="E77" s="11" t="n">
        <v>0.2</v>
      </c>
      <c r="F77" s="11" t="n">
        <v>0.2</v>
      </c>
      <c r="G77" s="11" t="n">
        <v>0.2</v>
      </c>
      <c r="H77" s="11" t="n">
        <v>0.2</v>
      </c>
      <c r="I77" s="3" t="inlineStr">
        <is>
          <t>Risk Weight per porzione garantita MCC</t>
        </is>
      </c>
    </row>
    <row r="78">
      <c r="B78" s="3" t="inlineStr">
        <is>
          <t>RW Medio Prodotto %</t>
        </is>
      </c>
      <c r="C78" s="12">
        <f>C77*C75+C76*(1-C75)</f>
        <v/>
      </c>
      <c r="D78" s="12">
        <f>D77*D75+D76*(1-D75)</f>
        <v/>
      </c>
      <c r="E78" s="12">
        <f>E77*E75+E76*(1-E75)</f>
        <v/>
      </c>
      <c r="F78" s="12">
        <f>F77*F75+F76*(1-F75)</f>
        <v/>
      </c>
      <c r="G78" s="12">
        <f>G77*G75+G76*(1-G75)</f>
        <v/>
      </c>
      <c r="H78" s="12">
        <f>H77*H75+H76*(1-H75)</f>
        <v/>
      </c>
      <c r="I78" s="3" t="inlineStr">
        <is>
          <t>Risk Weight medio ponderato del prodotto</t>
        </is>
      </c>
    </row>
    <row r="79">
      <c r="B79" s="3" t="inlineStr">
        <is>
          <t>Danger Rate %</t>
        </is>
      </c>
      <c r="C79" s="11" t="n">
        <v>0.05</v>
      </c>
      <c r="D79" s="11" t="n">
        <v>0.05</v>
      </c>
      <c r="E79" s="11" t="n">
        <v>0.05</v>
      </c>
      <c r="F79" s="11" t="n">
        <v>0.05</v>
      </c>
      <c r="G79" s="11" t="n">
        <v>0.05</v>
      </c>
      <c r="H79" s="11" t="n">
        <v>0.05</v>
      </c>
      <c r="I79" s="3" t="inlineStr">
        <is>
          <t>Tasso di passaggio a default annuale</t>
        </is>
      </c>
    </row>
    <row r="80">
      <c r="B80" s="3" t="inlineStr">
        <is>
          <t>Abbattimento asta garanzia immobiliare %</t>
        </is>
      </c>
      <c r="C80" s="11" t="n">
        <v>0.15</v>
      </c>
      <c r="D80" s="11" t="n">
        <v>0.15</v>
      </c>
      <c r="E80" s="11" t="n">
        <v>0.1</v>
      </c>
      <c r="F80" s="11" t="n">
        <v>0.15</v>
      </c>
      <c r="G80" s="11" t="n">
        <v>0.1</v>
      </c>
      <c r="H80" s="11" t="n">
        <v>0.2</v>
      </c>
      <c r="I80" s="3" t="inlineStr">
        <is>
          <t>Sconto valore immobile all'asta</t>
        </is>
      </c>
    </row>
    <row r="81">
      <c r="B81" s="3" t="inlineStr">
        <is>
          <t>Costi di recupero garanzia immobiliare %</t>
        </is>
      </c>
      <c r="C81" s="11" t="n">
        <v>0.05</v>
      </c>
      <c r="D81" s="11" t="n">
        <v>0.05</v>
      </c>
      <c r="E81" s="11" t="n">
        <v>0.05</v>
      </c>
      <c r="F81" s="11" t="n">
        <v>0.05</v>
      </c>
      <c r="G81" s="11" t="n">
        <v>0.05</v>
      </c>
      <c r="H81" s="11" t="n">
        <v>0.05</v>
      </c>
      <c r="I81" s="3" t="inlineStr">
        <is>
          <t>Costi legali e procedurali per recupero</t>
        </is>
      </c>
    </row>
    <row r="82">
      <c r="B82" s="3" t="inlineStr">
        <is>
          <t>Spread Attivo Prodotto %</t>
        </is>
      </c>
      <c r="C82" s="8" t="n">
        <v>0.08</v>
      </c>
      <c r="D82" s="8" t="n">
        <v>0.08</v>
      </c>
      <c r="E82" s="8" t="n">
        <v>0.06</v>
      </c>
      <c r="F82" s="8" t="n">
        <v>0.08</v>
      </c>
      <c r="G82" s="8" t="n">
        <v>0.06</v>
      </c>
      <c r="H82" s="8" t="n">
        <v>0.06</v>
      </c>
      <c r="I82" s="3" t="inlineStr">
        <is>
          <t>Tasso di interesse applicato al cliente</t>
        </is>
      </c>
    </row>
    <row r="83">
      <c r="B83" s="3" t="inlineStr">
        <is>
          <t>Up-front Fees %</t>
        </is>
      </c>
      <c r="C83" s="8" t="n">
        <v>0.01</v>
      </c>
      <c r="D83" s="8" t="n">
        <v>0.01</v>
      </c>
      <c r="E83" s="8" t="n">
        <v>0.01</v>
      </c>
      <c r="F83" s="8" t="n">
        <v>0.01</v>
      </c>
      <c r="G83" s="8" t="n">
        <v>0.01</v>
      </c>
      <c r="H83" s="8" t="n">
        <v>0.01</v>
      </c>
      <c r="I83" s="3" t="inlineStr">
        <is>
          <t>Commissioni iniziali sulle erogazioni</t>
        </is>
      </c>
    </row>
    <row r="84">
      <c r="B84" s="3" t="inlineStr">
        <is>
          <t>Default Timing (Q)</t>
        </is>
      </c>
      <c r="C84" s="6" t="n">
        <v>12</v>
      </c>
      <c r="D84" s="6" t="n">
        <v>12</v>
      </c>
      <c r="E84" s="6" t="n">
        <v>12</v>
      </c>
      <c r="F84" s="6" t="n">
        <v>12</v>
      </c>
      <c r="G84" s="6" t="n">
        <v>12</v>
      </c>
      <c r="H84" s="6" t="n">
        <v>12</v>
      </c>
      <c r="I84" s="3" t="inlineStr">
        <is>
          <t>Trimestre medio di manifestazione default</t>
        </is>
      </c>
    </row>
    <row r="85">
      <c r="B85" s="3" t="inlineStr">
        <is>
          <t>Recovery Timing Garanzia Immobiliare (Q)</t>
        </is>
      </c>
      <c r="C85" s="6" t="n">
        <v>8</v>
      </c>
      <c r="D85" s="6" t="n">
        <v>8</v>
      </c>
      <c r="E85" s="6" t="n">
        <v>8</v>
      </c>
      <c r="F85" s="6" t="n">
        <v>8</v>
      </c>
      <c r="G85" s="6" t="n">
        <v>8</v>
      </c>
      <c r="H85" s="6" t="n">
        <v>8</v>
      </c>
      <c r="I85" s="3" t="inlineStr">
        <is>
          <t>Trimestre medio recupero garanzia immobiliare</t>
        </is>
      </c>
    </row>
    <row r="86">
      <c r="B86" s="3" t="inlineStr">
        <is>
          <t>Recovery Timing Garanzia MCC (Q)</t>
        </is>
      </c>
      <c r="C86" s="6" t="n">
        <v>4</v>
      </c>
      <c r="D86" s="6" t="n">
        <v>4</v>
      </c>
      <c r="E86" s="6" t="n">
        <v>4</v>
      </c>
      <c r="F86" s="6" t="n">
        <v>4</v>
      </c>
      <c r="G86" s="6" t="n">
        <v>4</v>
      </c>
      <c r="H86" s="6" t="n">
        <v>4</v>
      </c>
      <c r="I86" s="3" t="inlineStr">
        <is>
          <t>Trimestre medio recupero garanzia MCC</t>
        </is>
      </c>
    </row>
    <row r="87">
      <c r="B87" s="3" t="inlineStr">
        <is>
          <t>Recovery Rate Immobili %</t>
        </is>
      </c>
      <c r="C87" s="13">
        <f>(1-C80-C81)*C74/(C74+C75*(1-C75))</f>
        <v/>
      </c>
      <c r="D87" s="13">
        <f>(1-D80-D81)*D74/(D74+D75*(1-D75))</f>
        <v/>
      </c>
      <c r="E87" s="13">
        <f>(1-E80-E81)*E74/(E74+E75*(1-E75))</f>
        <v/>
      </c>
      <c r="F87" s="13">
        <f>(1-F80-F81)*F74/(F74+F75*(1-F75))</f>
        <v/>
      </c>
      <c r="G87" s="13">
        <f>(1-G80-G81)*G74/(G74+G75*(1-G75))</f>
        <v/>
      </c>
      <c r="H87" s="13">
        <f>(1-H80-H81)*H74/(H74+H75*(1-H75))</f>
        <v/>
      </c>
      <c r="I87" s="3" t="inlineStr">
        <is>
          <t>% recupero da garanzie immobiliari</t>
        </is>
      </c>
    </row>
    <row r="88">
      <c r="B88" s="3" t="inlineStr">
        <is>
          <t>Recovery Rate MCC %</t>
        </is>
      </c>
      <c r="C88" s="13">
        <f>C75</f>
        <v/>
      </c>
      <c r="D88" s="13">
        <f>D75</f>
        <v/>
      </c>
      <c r="E88" s="13">
        <f>E75</f>
        <v/>
      </c>
      <c r="F88" s="13">
        <f>F75</f>
        <v/>
      </c>
      <c r="G88" s="13">
        <f>G75</f>
        <v/>
      </c>
      <c r="H88" s="13">
        <f>H75</f>
        <v/>
      </c>
      <c r="I88" s="3" t="inlineStr">
        <is>
          <t>% recupero da garanzie MCC</t>
        </is>
      </c>
    </row>
    <row r="89">
      <c r="B89" s="3" t="inlineStr">
        <is>
          <t>LGD %</t>
        </is>
      </c>
      <c r="C89" s="12">
        <f>1-((C87*C74+C88*C75*(1-C75))/(C74+C75*(1-C75)))</f>
        <v/>
      </c>
      <c r="D89" s="12">
        <f>1-((D87*D74+D88*D75*(1-D75))/(D74+D75*(1-D75)))</f>
        <v/>
      </c>
      <c r="E89" s="12">
        <f>1-((E87*E74+E88*E75*(1-E75))/(E74+E75*(1-E75)))</f>
        <v/>
      </c>
      <c r="F89" s="12">
        <f>1-((F87*F74+F88*F75*(1-F75))/(F74+F75*(1-F75)))</f>
        <v/>
      </c>
      <c r="G89" s="12">
        <f>1-((G87*G74+G88*G75*(1-G75))/(G74+G75*(1-G75)))</f>
        <v/>
      </c>
      <c r="H89" s="12">
        <f>1-((H87*H74+H88*H75*(1-H75))/(H74+H75*(1-H75)))</f>
        <v/>
      </c>
      <c r="I89" s="3" t="inlineStr">
        <is>
          <t>Loss Given Default calcolato</t>
        </is>
      </c>
    </row>
    <row r="90"/>
    <row r="91"/>
    <row r="92">
      <c r="B92" s="9" t="inlineStr">
        <is>
          <t>SME Division</t>
        </is>
      </c>
    </row>
    <row r="93">
      <c r="B93" s="4" t="inlineStr">
        <is>
          <t>Parametro</t>
        </is>
      </c>
      <c r="C93" s="4" t="inlineStr">
        <is>
          <t>1</t>
        </is>
      </c>
      <c r="D93" s="4">
        <f>C93+1</f>
        <v/>
      </c>
      <c r="E93" s="4">
        <f>D93+1</f>
        <v/>
      </c>
      <c r="F93" s="4">
        <f>E93+1</f>
        <v/>
      </c>
      <c r="G93" s="4">
        <f>F93+1</f>
        <v/>
      </c>
      <c r="H93" s="4">
        <f>G93+1</f>
        <v/>
      </c>
      <c r="I93" s="4" t="inlineStr">
        <is>
          <t>Descrizione</t>
        </is>
      </c>
    </row>
    <row r="94">
      <c r="B94" s="3" t="inlineStr">
        <is>
          <t>Nome Prodotto</t>
        </is>
      </c>
      <c r="C94" s="10" t="inlineStr">
        <is>
          <t>abc</t>
        </is>
      </c>
      <c r="D94" s="10" t="inlineStr">
        <is>
          <t>abc</t>
        </is>
      </c>
      <c r="E94" s="10" t="inlineStr">
        <is>
          <t>abc</t>
        </is>
      </c>
      <c r="F94" s="10" t="inlineStr">
        <is>
          <t>abc</t>
        </is>
      </c>
      <c r="G94" s="10" t="inlineStr">
        <is>
          <t>abc</t>
        </is>
      </c>
      <c r="H94" s="10" t="inlineStr">
        <is>
          <t>abc</t>
        </is>
      </c>
      <c r="I94" s="3" t="inlineStr">
        <is>
          <t>Nome identificativo del prodotto</t>
        </is>
      </c>
    </row>
    <row r="95">
      <c r="B95" s="3" t="inlineStr">
        <is>
          <t>Mix Prodotti (%)</t>
        </is>
      </c>
      <c r="C95" s="11" t="n">
        <v>0.15</v>
      </c>
      <c r="D95" s="11" t="n">
        <v>0.3</v>
      </c>
      <c r="E95" s="11" t="n">
        <v>0.1</v>
      </c>
      <c r="F95" s="11" t="n">
        <v>0.35</v>
      </c>
      <c r="G95" s="11" t="n">
        <v>0.05</v>
      </c>
      <c r="H95" s="11" t="n">
        <v>0.05</v>
      </c>
      <c r="I95" s="3" t="inlineStr">
        <is>
          <t>% allocazione delle nuove erogazioni</t>
        </is>
      </c>
    </row>
    <row r="96">
      <c r="B96" s="3" t="inlineStr">
        <is>
          <t>Amortizing Type</t>
        </is>
      </c>
      <c r="C96" s="10" t="inlineStr">
        <is>
          <t>bullet</t>
        </is>
      </c>
      <c r="D96" s="10" t="inlineStr">
        <is>
          <t>amortizing</t>
        </is>
      </c>
      <c r="E96" s="10" t="inlineStr">
        <is>
          <t>amortizing</t>
        </is>
      </c>
      <c r="F96" s="10" t="inlineStr">
        <is>
          <t>amortizing</t>
        </is>
      </c>
      <c r="G96" s="10" t="inlineStr">
        <is>
          <t>amortizing</t>
        </is>
      </c>
      <c r="H96" s="10" t="inlineStr">
        <is>
          <t>bullet</t>
        </is>
      </c>
      <c r="I96" s="3" t="inlineStr">
        <is>
          <t>Tipologia di rimborso</t>
        </is>
      </c>
    </row>
    <row r="97">
      <c r="B97" s="3" t="inlineStr">
        <is>
          <t>Loan Maturity (Anni)</t>
        </is>
      </c>
      <c r="C97" s="6" t="n">
        <v>2</v>
      </c>
      <c r="D97" s="6" t="n">
        <v>5</v>
      </c>
      <c r="E97" s="6" t="n">
        <v>4</v>
      </c>
      <c r="F97" s="6" t="n">
        <v>4</v>
      </c>
      <c r="G97" s="6" t="n">
        <v>5</v>
      </c>
      <c r="H97" s="6" t="n">
        <v>3</v>
      </c>
      <c r="I97" s="3" t="inlineStr">
        <is>
          <t>Durata contrattuale del finanziamento</t>
        </is>
      </c>
    </row>
    <row r="98">
      <c r="B98" s="3" t="inlineStr">
        <is>
          <t>Pre-amortizing Period</t>
        </is>
      </c>
      <c r="C98" s="6" t="n">
        <v>0</v>
      </c>
      <c r="D98" s="6" t="n">
        <v>2</v>
      </c>
      <c r="E98" s="6" t="n">
        <v>0</v>
      </c>
      <c r="F98" s="6" t="n">
        <v>0</v>
      </c>
      <c r="G98" s="6" t="n">
        <v>0</v>
      </c>
      <c r="H98" s="6" t="n">
        <v>0</v>
      </c>
      <c r="I98" s="3" t="inlineStr">
        <is>
          <t>Periodo iniziale di soli interessi (anni)</t>
        </is>
      </c>
    </row>
    <row r="99">
      <c r="B99" s="3" t="inlineStr">
        <is>
          <t>LTV (garanzia immobiliare) %</t>
        </is>
      </c>
      <c r="C99" s="11" t="n">
        <v>0.6</v>
      </c>
      <c r="D99" s="11" t="n">
        <v>0.65</v>
      </c>
      <c r="E99" s="11" t="n">
        <v>0.7</v>
      </c>
      <c r="F99" s="11" t="n">
        <v>0.65</v>
      </c>
      <c r="G99" s="11" t="n">
        <v>0.55</v>
      </c>
      <c r="H99" s="11" t="n">
        <v>0.6</v>
      </c>
      <c r="I99" s="3" t="inlineStr">
        <is>
          <t>Loan-to-Value ratio per garanzie immobiliari</t>
        </is>
      </c>
    </row>
    <row r="100">
      <c r="B100" s="3" t="inlineStr">
        <is>
          <t>Garanzia MCC (% su erogato)</t>
        </is>
      </c>
      <c r="C100" s="11" t="n">
        <v>0.6</v>
      </c>
      <c r="D100" s="11" t="n">
        <v>0.7</v>
      </c>
      <c r="E100" s="11" t="n">
        <v>0.9</v>
      </c>
      <c r="F100" s="11" t="n">
        <v>0.8</v>
      </c>
      <c r="G100" s="11" t="n">
        <v>0.7</v>
      </c>
      <c r="H100" s="11" t="n">
        <v>0.5</v>
      </c>
      <c r="I100" s="3" t="inlineStr">
        <is>
          <t>Percentuale di garanzia MCC sull'erogato</t>
        </is>
      </c>
    </row>
    <row r="101">
      <c r="B101" s="3" t="inlineStr">
        <is>
          <t>RW (credito non garantito MCC) %</t>
        </is>
      </c>
      <c r="C101" s="11" t="n">
        <v>0.8</v>
      </c>
      <c r="D101" s="11" t="n">
        <v>0.8</v>
      </c>
      <c r="E101" s="11" t="n">
        <v>1</v>
      </c>
      <c r="F101" s="11" t="n">
        <v>1.35</v>
      </c>
      <c r="G101" s="11" t="n">
        <v>1</v>
      </c>
      <c r="H101" s="11" t="n">
        <v>0.75</v>
      </c>
      <c r="I101" s="3" t="inlineStr">
        <is>
          <t>Risk Weight per porzione non garantita MCC</t>
        </is>
      </c>
    </row>
    <row r="102">
      <c r="B102" s="3" t="inlineStr">
        <is>
          <t>RW (credito garantito MCC) %</t>
        </is>
      </c>
      <c r="C102" s="11" t="n">
        <v>0.2</v>
      </c>
      <c r="D102" s="11" t="n">
        <v>0.2</v>
      </c>
      <c r="E102" s="11" t="n">
        <v>0</v>
      </c>
      <c r="F102" s="11" t="n">
        <v>0</v>
      </c>
      <c r="G102" s="11" t="n">
        <v>0.2</v>
      </c>
      <c r="H102" s="11" t="n">
        <v>0.2</v>
      </c>
      <c r="I102" s="3" t="inlineStr">
        <is>
          <t>Risk Weight per porzione garantita MCC</t>
        </is>
      </c>
    </row>
    <row r="103">
      <c r="B103" s="3" t="inlineStr">
        <is>
          <t>RW Medio Prodotto %</t>
        </is>
      </c>
      <c r="C103" s="12">
        <f>C102*C100+C101*(1-C100)</f>
        <v/>
      </c>
      <c r="D103" s="12">
        <f>D102*D100+D101*(1-D100)</f>
        <v/>
      </c>
      <c r="E103" s="12">
        <f>E102*E100+E101*(1-E100)</f>
        <v/>
      </c>
      <c r="F103" s="12">
        <f>F102*F100+F101*(1-F100)</f>
        <v/>
      </c>
      <c r="G103" s="12">
        <f>G102*G100+G101*(1-G100)</f>
        <v/>
      </c>
      <c r="H103" s="12">
        <f>H102*H100+H101*(1-H100)</f>
        <v/>
      </c>
      <c r="I103" s="3" t="inlineStr">
        <is>
          <t>Risk Weight medio ponderato del prodotto</t>
        </is>
      </c>
    </row>
    <row r="104">
      <c r="B104" s="3" t="inlineStr">
        <is>
          <t>Danger Rate %</t>
        </is>
      </c>
      <c r="C104" s="11" t="n">
        <v>0.1</v>
      </c>
      <c r="D104" s="11" t="n">
        <v>0.1</v>
      </c>
      <c r="E104" s="11" t="n">
        <v>0.1</v>
      </c>
      <c r="F104" s="11" t="n">
        <v>0.1</v>
      </c>
      <c r="G104" s="11" t="n">
        <v>0.1</v>
      </c>
      <c r="H104" s="11" t="n">
        <v>0.08</v>
      </c>
      <c r="I104" s="3" t="inlineStr">
        <is>
          <t>Tasso di passaggio a default annuale</t>
        </is>
      </c>
    </row>
    <row r="105">
      <c r="B105" s="3" t="inlineStr">
        <is>
          <t>Abbattimento asta garanzia immobiliare %</t>
        </is>
      </c>
      <c r="C105" s="11" t="n">
        <v>0.2</v>
      </c>
      <c r="D105" s="11" t="n">
        <v>0.15</v>
      </c>
      <c r="E105" s="11" t="n">
        <v>0.1</v>
      </c>
      <c r="F105" s="11" t="n">
        <v>0.15</v>
      </c>
      <c r="G105" s="11" t="n">
        <v>0.25</v>
      </c>
      <c r="H105" s="11" t="n">
        <v>0.18</v>
      </c>
      <c r="I105" s="3" t="inlineStr">
        <is>
          <t>Sconto valore immobile all'asta</t>
        </is>
      </c>
    </row>
    <row r="106">
      <c r="B106" s="3" t="inlineStr">
        <is>
          <t>Costi di recupero garanzia immobiliare %</t>
        </is>
      </c>
      <c r="C106" s="11" t="n">
        <v>0.08</v>
      </c>
      <c r="D106" s="11" t="n">
        <v>0.06</v>
      </c>
      <c r="E106" s="11" t="n">
        <v>0.05</v>
      </c>
      <c r="F106" s="11" t="n">
        <v>0.06</v>
      </c>
      <c r="G106" s="11" t="n">
        <v>0.1</v>
      </c>
      <c r="H106" s="11" t="n">
        <v>0.07000000000000001</v>
      </c>
      <c r="I106" s="3" t="inlineStr">
        <is>
          <t>Costi legali e procedurali per recupero</t>
        </is>
      </c>
    </row>
    <row r="107">
      <c r="B107" s="3" t="inlineStr">
        <is>
          <t>Spread Attivo Prodotto %</t>
        </is>
      </c>
      <c r="C107" s="8" t="n">
        <v>0.08</v>
      </c>
      <c r="D107" s="8" t="n">
        <v>0.08</v>
      </c>
      <c r="E107" s="8" t="n">
        <v>0.08</v>
      </c>
      <c r="F107" s="8" t="n">
        <v>0.08</v>
      </c>
      <c r="G107" s="8" t="n">
        <v>0.08</v>
      </c>
      <c r="H107" s="8" t="n">
        <v>0.07000000000000001</v>
      </c>
      <c r="I107" s="3" t="inlineStr">
        <is>
          <t>Tasso di interesse applicato al cliente</t>
        </is>
      </c>
    </row>
    <row r="108">
      <c r="B108" s="3" t="inlineStr">
        <is>
          <t>Up-front Fees %</t>
        </is>
      </c>
      <c r="C108" s="8" t="n">
        <v>0.01</v>
      </c>
      <c r="D108" s="8" t="n">
        <v>0.01</v>
      </c>
      <c r="E108" s="8" t="n">
        <v>0.01</v>
      </c>
      <c r="F108" s="8" t="n">
        <v>0.01</v>
      </c>
      <c r="G108" s="8" t="n">
        <v>0.01</v>
      </c>
      <c r="H108" s="8" t="n">
        <v>0.015</v>
      </c>
      <c r="I108" s="3" t="inlineStr">
        <is>
          <t>Commissioni iniziali sulle erogazioni</t>
        </is>
      </c>
    </row>
    <row r="109">
      <c r="B109" s="3" t="inlineStr">
        <is>
          <t>Default Timing (Q)</t>
        </is>
      </c>
      <c r="C109" s="6" t="n">
        <v>8</v>
      </c>
      <c r="D109" s="6" t="n">
        <v>8</v>
      </c>
      <c r="E109" s="6" t="n">
        <v>8</v>
      </c>
      <c r="F109" s="6" t="n">
        <v>8</v>
      </c>
      <c r="G109" s="6" t="n">
        <v>8</v>
      </c>
      <c r="H109" s="6" t="n">
        <v>10</v>
      </c>
      <c r="I109" s="3" t="inlineStr">
        <is>
          <t>Trimestre medio di manifestazione default</t>
        </is>
      </c>
    </row>
    <row r="110">
      <c r="B110" s="3" t="inlineStr">
        <is>
          <t>Recovery Timing Garanzia Immobiliare (Q)</t>
        </is>
      </c>
      <c r="C110" s="6" t="n">
        <v>6</v>
      </c>
      <c r="D110" s="6" t="n">
        <v>6</v>
      </c>
      <c r="E110" s="6" t="n">
        <v>6</v>
      </c>
      <c r="F110" s="6" t="n">
        <v>6</v>
      </c>
      <c r="G110" s="6" t="n">
        <v>6</v>
      </c>
      <c r="H110" s="6" t="n">
        <v>7</v>
      </c>
      <c r="I110" s="3" t="inlineStr">
        <is>
          <t>Trimestre medio recupero garanzia immobiliare</t>
        </is>
      </c>
    </row>
    <row r="111">
      <c r="B111" s="3" t="inlineStr">
        <is>
          <t>Recovery Timing Garanzia MCC (Q)</t>
        </is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4</v>
      </c>
      <c r="I111" s="3" t="inlineStr">
        <is>
          <t>Trimestre medio recupero garanzia MCC</t>
        </is>
      </c>
    </row>
    <row r="112">
      <c r="B112" s="3" t="inlineStr">
        <is>
          <t>Recovery Rate Immobili %</t>
        </is>
      </c>
      <c r="C112" s="13">
        <f>(1-C105-C106)*C99/(C99+C100*(1-C100))</f>
        <v/>
      </c>
      <c r="D112" s="13">
        <f>(1-D105-D106)*D99/(D99+D100*(1-D100))</f>
        <v/>
      </c>
      <c r="E112" s="13">
        <f>(1-E105-E106)*E99/(E99+E100*(1-E100))</f>
        <v/>
      </c>
      <c r="F112" s="13">
        <f>(1-F105-F106)*F99/(F99+F100*(1-F100))</f>
        <v/>
      </c>
      <c r="G112" s="13">
        <f>(1-G105-G106)*G99/(G99+G100*(1-G100))</f>
        <v/>
      </c>
      <c r="H112" s="13">
        <f>(1-H105-H106)*H99/(H99+H100*(1-H100))</f>
        <v/>
      </c>
      <c r="I112" s="3" t="inlineStr">
        <is>
          <t>% recupero da garanzie immobiliari</t>
        </is>
      </c>
    </row>
    <row r="113">
      <c r="B113" s="3" t="inlineStr">
        <is>
          <t>Recovery Rate MCC %</t>
        </is>
      </c>
      <c r="C113" s="13">
        <f>C100</f>
        <v/>
      </c>
      <c r="D113" s="13">
        <f>D100</f>
        <v/>
      </c>
      <c r="E113" s="13">
        <f>E100</f>
        <v/>
      </c>
      <c r="F113" s="13">
        <f>F100</f>
        <v/>
      </c>
      <c r="G113" s="13">
        <f>G100</f>
        <v/>
      </c>
      <c r="H113" s="13">
        <f>H100</f>
        <v/>
      </c>
      <c r="I113" s="3" t="inlineStr">
        <is>
          <t>% recupero da garanzie MCC</t>
        </is>
      </c>
    </row>
    <row r="114">
      <c r="B114" s="3" t="inlineStr">
        <is>
          <t>LGD %</t>
        </is>
      </c>
      <c r="C114" s="12">
        <f>1-((C112*C99+C113*C100*(1-C100))/(C99+C100*(1-C100)))</f>
        <v/>
      </c>
      <c r="D114" s="12">
        <f>1-((D112*D99+D113*D100*(1-D100))/(D99+D100*(1-D100)))</f>
        <v/>
      </c>
      <c r="E114" s="12">
        <f>1-((E112*E99+E113*E100*(1-E100))/(E99+E100*(1-E100)))</f>
        <v/>
      </c>
      <c r="F114" s="12">
        <f>1-((F112*F99+F113*F100*(1-F100))/(F99+F100*(1-F100)))</f>
        <v/>
      </c>
      <c r="G114" s="12">
        <f>1-((G112*G99+G113*G100*(1-G100))/(G99+G100*(1-G100)))</f>
        <v/>
      </c>
      <c r="H114" s="12">
        <f>1-((H112*H99+H113*H100*(1-H100))/(H99+H100*(1-H100)))</f>
        <v/>
      </c>
      <c r="I114" s="3" t="inlineStr">
        <is>
          <t>Loss Given Default calcolato</t>
        </is>
      </c>
    </row>
    <row r="115"/>
    <row r="116"/>
    <row r="117">
      <c r="B117" s="9" t="inlineStr">
        <is>
          <t>Public Guarantee Division</t>
        </is>
      </c>
    </row>
    <row r="118">
      <c r="B118" s="4" t="inlineStr">
        <is>
          <t>Parametro</t>
        </is>
      </c>
      <c r="C118" s="4" t="inlineStr">
        <is>
          <t>1</t>
        </is>
      </c>
      <c r="D118" s="4">
        <f>C118+1</f>
        <v/>
      </c>
      <c r="E118" s="4">
        <f>D118+1</f>
        <v/>
      </c>
      <c r="F118" s="4">
        <f>E118+1</f>
        <v/>
      </c>
      <c r="G118" s="4">
        <f>F118+1</f>
        <v/>
      </c>
      <c r="H118" s="4">
        <f>G118+1</f>
        <v/>
      </c>
      <c r="I118" s="4" t="inlineStr">
        <is>
          <t>Descrizione</t>
        </is>
      </c>
    </row>
    <row r="119">
      <c r="B119" s="3" t="inlineStr">
        <is>
          <t>Nome Prodotto</t>
        </is>
      </c>
      <c r="C119" s="10" t="inlineStr">
        <is>
          <t>abc</t>
        </is>
      </c>
      <c r="D119" s="10" t="inlineStr">
        <is>
          <t>abc</t>
        </is>
      </c>
      <c r="E119" s="10" t="inlineStr">
        <is>
          <t>abc</t>
        </is>
      </c>
      <c r="F119" s="10" t="inlineStr">
        <is>
          <t>abc</t>
        </is>
      </c>
      <c r="G119" s="10" t="inlineStr">
        <is>
          <t>abc</t>
        </is>
      </c>
      <c r="H119" s="10" t="inlineStr">
        <is>
          <t>abc</t>
        </is>
      </c>
      <c r="I119" s="3" t="inlineStr">
        <is>
          <t>Nome identificativo del prodotto</t>
        </is>
      </c>
    </row>
    <row r="120">
      <c r="B120" s="3" t="inlineStr">
        <is>
          <t>Mix Prodotti (%)</t>
        </is>
      </c>
      <c r="C120" s="11" t="n">
        <v>0.3</v>
      </c>
      <c r="D120" s="11" t="n">
        <v>0.25</v>
      </c>
      <c r="E120" s="11" t="n">
        <v>0.25</v>
      </c>
      <c r="F120" s="11" t="n">
        <v>0.1</v>
      </c>
      <c r="G120" s="11" t="n">
        <v>0.05</v>
      </c>
      <c r="H120" s="11" t="n">
        <v>0.05</v>
      </c>
      <c r="I120" s="3" t="inlineStr">
        <is>
          <t>% allocazione delle nuove erogazioni</t>
        </is>
      </c>
    </row>
    <row r="121">
      <c r="B121" s="3" t="inlineStr">
        <is>
          <t>Amortizing Type</t>
        </is>
      </c>
      <c r="C121" s="10" t="inlineStr">
        <is>
          <t>bullet</t>
        </is>
      </c>
      <c r="D121" s="10" t="inlineStr">
        <is>
          <t>amortizing</t>
        </is>
      </c>
      <c r="E121" s="10" t="inlineStr">
        <is>
          <t>amortizing</t>
        </is>
      </c>
      <c r="F121" s="10" t="inlineStr">
        <is>
          <t>bullet</t>
        </is>
      </c>
      <c r="G121" s="10" t="inlineStr">
        <is>
          <t>amortizing</t>
        </is>
      </c>
      <c r="H121" s="10" t="inlineStr">
        <is>
          <t>amortizing</t>
        </is>
      </c>
      <c r="I121" s="3" t="inlineStr">
        <is>
          <t>Tipologia di rimborso</t>
        </is>
      </c>
    </row>
    <row r="122">
      <c r="B122" s="3" t="inlineStr">
        <is>
          <t>Loan Maturity (Anni)</t>
        </is>
      </c>
      <c r="C122" s="6" t="n">
        <v>1</v>
      </c>
      <c r="D122" s="6" t="n">
        <v>5</v>
      </c>
      <c r="E122" s="6" t="n">
        <v>7</v>
      </c>
      <c r="F122" s="6" t="n">
        <v>2</v>
      </c>
      <c r="G122" s="6" t="n">
        <v>4</v>
      </c>
      <c r="H122" s="6" t="n">
        <v>6</v>
      </c>
      <c r="I122" s="3" t="inlineStr">
        <is>
          <t>Durata contrattuale del finanziamento</t>
        </is>
      </c>
    </row>
    <row r="123">
      <c r="B123" s="3" t="inlineStr">
        <is>
          <t>Pre-amortizing Period</t>
        </is>
      </c>
      <c r="C123" s="6" t="n">
        <v>0</v>
      </c>
      <c r="D123" s="6" t="n">
        <v>0</v>
      </c>
      <c r="E123" s="6" t="n">
        <v>2</v>
      </c>
      <c r="F123" s="6" t="n">
        <v>0</v>
      </c>
      <c r="G123" s="6" t="n">
        <v>1</v>
      </c>
      <c r="H123" s="6" t="n">
        <v>1</v>
      </c>
      <c r="I123" s="3" t="inlineStr">
        <is>
          <t>Periodo iniziale di soli interessi (anni)</t>
        </is>
      </c>
    </row>
    <row r="124">
      <c r="B124" s="3" t="inlineStr">
        <is>
          <t>LTV (garanzia immobiliare) %</t>
        </is>
      </c>
      <c r="C124" s="11" t="n">
        <v>0.5</v>
      </c>
      <c r="D124" s="11" t="n">
        <v>0.6</v>
      </c>
      <c r="E124" s="11" t="n">
        <v>0.65</v>
      </c>
      <c r="F124" s="11" t="n">
        <v>0.55</v>
      </c>
      <c r="G124" s="11" t="n">
        <v>0.62</v>
      </c>
      <c r="H124" s="11" t="n">
        <v>0.58</v>
      </c>
      <c r="I124" s="3" t="inlineStr">
        <is>
          <t>Loan-to-Value ratio per garanzie immobiliari</t>
        </is>
      </c>
    </row>
    <row r="125">
      <c r="B125" s="3" t="inlineStr">
        <is>
          <t>Garanzia MCC (% su erogato)</t>
        </is>
      </c>
      <c r="C125" s="11" t="n">
        <v>0.8</v>
      </c>
      <c r="D125" s="11" t="n">
        <v>1</v>
      </c>
      <c r="E125" s="11" t="n">
        <v>1</v>
      </c>
      <c r="F125" s="11" t="n">
        <v>0.7</v>
      </c>
      <c r="G125" s="11" t="n">
        <v>0.9</v>
      </c>
      <c r="H125" s="11" t="n">
        <v>0.85</v>
      </c>
      <c r="I125" s="3" t="inlineStr">
        <is>
          <t>Percentuale di garanzia MCC sull'erogato</t>
        </is>
      </c>
    </row>
    <row r="126">
      <c r="B126" s="3" t="inlineStr">
        <is>
          <t>RW (credito non garantito MCC) %</t>
        </is>
      </c>
      <c r="C126" s="11" t="n">
        <v>0.4</v>
      </c>
      <c r="D126" s="11" t="n">
        <v>0</v>
      </c>
      <c r="E126" s="11" t="n">
        <v>0</v>
      </c>
      <c r="F126" s="11" t="n">
        <v>0.5</v>
      </c>
      <c r="G126" s="11" t="n">
        <v>0.2</v>
      </c>
      <c r="H126" s="11" t="n">
        <v>0.3</v>
      </c>
      <c r="I126" s="3" t="inlineStr">
        <is>
          <t>Risk Weight per porzione non garantita MCC</t>
        </is>
      </c>
    </row>
    <row r="127">
      <c r="B127" s="3" t="inlineStr">
        <is>
          <t>RW (credito garantito MCC) %</t>
        </is>
      </c>
      <c r="C127" s="11" t="n">
        <v>0</v>
      </c>
      <c r="D127" s="11" t="n">
        <v>0</v>
      </c>
      <c r="E127" s="11" t="n">
        <v>0</v>
      </c>
      <c r="F127" s="11" t="n">
        <v>0.1</v>
      </c>
      <c r="G127" s="11" t="n">
        <v>0</v>
      </c>
      <c r="H127" s="11" t="n">
        <v>0.05</v>
      </c>
      <c r="I127" s="3" t="inlineStr">
        <is>
          <t>Risk Weight per porzione garantita MCC</t>
        </is>
      </c>
    </row>
    <row r="128">
      <c r="B128" s="3" t="inlineStr">
        <is>
          <t>RW Medio Prodotto %</t>
        </is>
      </c>
      <c r="C128" s="12">
        <f>C127*C125+C126*(1-C125)</f>
        <v/>
      </c>
      <c r="D128" s="12">
        <f>D127*D125+D126*(1-D125)</f>
        <v/>
      </c>
      <c r="E128" s="12">
        <f>E127*E125+E126*(1-E125)</f>
        <v/>
      </c>
      <c r="F128" s="12">
        <f>F127*F125+F126*(1-F125)</f>
        <v/>
      </c>
      <c r="G128" s="12">
        <f>G127*G125+G126*(1-G125)</f>
        <v/>
      </c>
      <c r="H128" s="12">
        <f>H127*H125+H126*(1-H125)</f>
        <v/>
      </c>
      <c r="I128" s="3" t="inlineStr">
        <is>
          <t>Risk Weight medio ponderato del prodotto</t>
        </is>
      </c>
    </row>
    <row r="129">
      <c r="B129" s="3" t="inlineStr">
        <is>
          <t>Danger Rate %</t>
        </is>
      </c>
      <c r="C129" s="11" t="n">
        <v>0.05</v>
      </c>
      <c r="D129" s="11" t="n">
        <v>0.05</v>
      </c>
      <c r="E129" s="11" t="n">
        <v>0.05</v>
      </c>
      <c r="F129" s="11" t="n">
        <v>0.06</v>
      </c>
      <c r="G129" s="11" t="n">
        <v>0.04</v>
      </c>
      <c r="H129" s="11" t="n">
        <v>0.05</v>
      </c>
      <c r="I129" s="3" t="inlineStr">
        <is>
          <t>Tasso di passaggio a default annuale</t>
        </is>
      </c>
    </row>
    <row r="130">
      <c r="B130" s="3" t="inlineStr">
        <is>
          <t>Abbattimento asta garanzia immobiliare %</t>
        </is>
      </c>
      <c r="C130" s="11" t="n">
        <v>0.15</v>
      </c>
      <c r="D130" s="11" t="n">
        <v>0.1</v>
      </c>
      <c r="E130" s="11" t="n">
        <v>0.1</v>
      </c>
      <c r="F130" s="11" t="n">
        <v>0.12</v>
      </c>
      <c r="G130" s="11" t="n">
        <v>0.08</v>
      </c>
      <c r="H130" s="11" t="n">
        <v>0.11</v>
      </c>
      <c r="I130" s="3" t="inlineStr">
        <is>
          <t>Sconto valore immobile all'asta</t>
        </is>
      </c>
    </row>
    <row r="131">
      <c r="B131" s="3" t="inlineStr">
        <is>
          <t>Costi di recupero garanzia immobiliare %</t>
        </is>
      </c>
      <c r="C131" s="11" t="n">
        <v>0.05</v>
      </c>
      <c r="D131" s="11" t="n">
        <v>0.04</v>
      </c>
      <c r="E131" s="11" t="n">
        <v>0.04</v>
      </c>
      <c r="F131" s="11" t="n">
        <v>0.045</v>
      </c>
      <c r="G131" s="11" t="n">
        <v>0.035</v>
      </c>
      <c r="H131" s="11" t="n">
        <v>0.042</v>
      </c>
      <c r="I131" s="3" t="inlineStr">
        <is>
          <t>Costi legali e procedurali per recupero</t>
        </is>
      </c>
    </row>
    <row r="132">
      <c r="B132" s="3" t="inlineStr">
        <is>
          <t>Spread Attivo Prodotto %</t>
        </is>
      </c>
      <c r="C132" s="8" t="n">
        <v>0.05</v>
      </c>
      <c r="D132" s="8" t="n">
        <v>0.05</v>
      </c>
      <c r="E132" s="8" t="n">
        <v>0.05</v>
      </c>
      <c r="F132" s="8" t="n">
        <v>0.06</v>
      </c>
      <c r="G132" s="8" t="n">
        <v>0.045</v>
      </c>
      <c r="H132" s="8" t="n">
        <v>0.055</v>
      </c>
      <c r="I132" s="3" t="inlineStr">
        <is>
          <t>Tasso di interesse applicato al cliente</t>
        </is>
      </c>
    </row>
    <row r="133">
      <c r="B133" s="3" t="inlineStr">
        <is>
          <t>Up-front Fees %</t>
        </is>
      </c>
      <c r="C133" s="8" t="n">
        <v>0.02</v>
      </c>
      <c r="D133" s="8" t="n">
        <v>0.02</v>
      </c>
      <c r="E133" s="8" t="n">
        <v>0.02</v>
      </c>
      <c r="F133" s="8" t="n">
        <v>0.025</v>
      </c>
      <c r="G133" s="8" t="n">
        <v>0.015</v>
      </c>
      <c r="H133" s="8" t="n">
        <v>0.022</v>
      </c>
      <c r="I133" s="3" t="inlineStr">
        <is>
          <t>Commissioni iniziali sulle erogazioni</t>
        </is>
      </c>
    </row>
    <row r="134">
      <c r="B134" s="3" t="inlineStr">
        <is>
          <t>Default Timing (Q)</t>
        </is>
      </c>
      <c r="C134" s="6" t="n">
        <v>10</v>
      </c>
      <c r="D134" s="6" t="n">
        <v>10</v>
      </c>
      <c r="E134" s="6" t="n">
        <v>10</v>
      </c>
      <c r="F134" s="6" t="n">
        <v>12</v>
      </c>
      <c r="G134" s="6" t="n">
        <v>8</v>
      </c>
      <c r="H134" s="6" t="n">
        <v>11</v>
      </c>
      <c r="I134" s="3" t="inlineStr">
        <is>
          <t>Trimestre medio di manifestazione default</t>
        </is>
      </c>
    </row>
    <row r="135">
      <c r="B135" s="3" t="inlineStr">
        <is>
          <t>Recovery Timing Garanzia Immobiliare (Q)</t>
        </is>
      </c>
      <c r="C135" s="6" t="n">
        <v>6</v>
      </c>
      <c r="D135" s="6" t="n">
        <v>6</v>
      </c>
      <c r="E135" s="6" t="n">
        <v>6</v>
      </c>
      <c r="F135" s="6" t="n">
        <v>7</v>
      </c>
      <c r="G135" s="6" t="n">
        <v>5</v>
      </c>
      <c r="H135" s="6" t="n">
        <v>6</v>
      </c>
      <c r="I135" s="3" t="inlineStr">
        <is>
          <t>Trimestre medio recupero garanzia immobiliare</t>
        </is>
      </c>
    </row>
    <row r="136">
      <c r="B136" s="3" t="inlineStr">
        <is>
          <t>Recovery Timing Garanzia MCC (Q)</t>
        </is>
      </c>
      <c r="C136" s="6" t="n">
        <v>2</v>
      </c>
      <c r="D136" s="6" t="n">
        <v>2</v>
      </c>
      <c r="E136" s="6" t="n">
        <v>2</v>
      </c>
      <c r="F136" s="6" t="n">
        <v>3</v>
      </c>
      <c r="G136" s="6" t="n">
        <v>2</v>
      </c>
      <c r="H136" s="6" t="n">
        <v>2</v>
      </c>
      <c r="I136" s="3" t="inlineStr">
        <is>
          <t>Trimestre medio recupero garanzia MCC</t>
        </is>
      </c>
    </row>
    <row r="137">
      <c r="B137" s="3" t="inlineStr">
        <is>
          <t>Recovery Rate Immobili %</t>
        </is>
      </c>
      <c r="C137" s="13">
        <f>(1-C130-C131)*C124/(C124+C125*(1-C125))</f>
        <v/>
      </c>
      <c r="D137" s="13">
        <f>(1-D130-D131)*D124/(D124+D125*(1-D125))</f>
        <v/>
      </c>
      <c r="E137" s="13">
        <f>(1-E130-E131)*E124/(E124+E125*(1-E125))</f>
        <v/>
      </c>
      <c r="F137" s="13">
        <f>(1-F130-F131)*F124/(F124+F125*(1-F125))</f>
        <v/>
      </c>
      <c r="G137" s="13">
        <f>(1-G130-G131)*G124/(G124+G125*(1-G125))</f>
        <v/>
      </c>
      <c r="H137" s="13">
        <f>(1-H130-H131)*H124/(H124+H125*(1-H125))</f>
        <v/>
      </c>
      <c r="I137" s="3" t="inlineStr">
        <is>
          <t>% recupero da garanzie immobiliari</t>
        </is>
      </c>
    </row>
    <row r="138">
      <c r="B138" s="3" t="inlineStr">
        <is>
          <t>Recovery Rate MCC %</t>
        </is>
      </c>
      <c r="C138" s="13">
        <f>C125</f>
        <v/>
      </c>
      <c r="D138" s="13">
        <f>D125</f>
        <v/>
      </c>
      <c r="E138" s="13">
        <f>E125</f>
        <v/>
      </c>
      <c r="F138" s="13">
        <f>F125</f>
        <v/>
      </c>
      <c r="G138" s="13">
        <f>G125</f>
        <v/>
      </c>
      <c r="H138" s="13">
        <f>H125</f>
        <v/>
      </c>
      <c r="I138" s="3" t="inlineStr">
        <is>
          <t>% recupero da garanzie MCC</t>
        </is>
      </c>
    </row>
    <row r="139">
      <c r="B139" s="3" t="inlineStr">
        <is>
          <t>LGD %</t>
        </is>
      </c>
      <c r="C139" s="12">
        <f>1-((C137*C124+C138*C125*(1-C125))/(C124+C125*(1-C125)))</f>
        <v/>
      </c>
      <c r="D139" s="12">
        <f>1-((D137*D124+D138*D125*(1-D125))/(D124+D125*(1-D125)))</f>
        <v/>
      </c>
      <c r="E139" s="12">
        <f>1-((E137*E124+E138*E125*(1-E125))/(E124+E125*(1-E125)))</f>
        <v/>
      </c>
      <c r="F139" s="12">
        <f>1-((F137*F124+F138*F125*(1-F125))/(F124+F125*(1-F125)))</f>
        <v/>
      </c>
      <c r="G139" s="12">
        <f>1-((G137*G124+G138*G125*(1-G125))/(G124+G125*(1-G125)))</f>
        <v/>
      </c>
      <c r="H139" s="12">
        <f>1-((H137*H124+H138*H125*(1-H125))/(H124+H125*(1-H125)))</f>
        <v/>
      </c>
      <c r="I139" s="3" t="inlineStr">
        <is>
          <t>Loss Given Default calcolato</t>
        </is>
      </c>
    </row>
    <row r="140"/>
    <row r="141"/>
    <row r="142"/>
    <row r="143">
      <c r="B143" s="2" t="inlineStr">
        <is>
          <t>1.7 Parametri Personale - FTE per Divisione e Funzione</t>
        </is>
      </c>
      <c r="C143" s="3" t="n"/>
      <c r="D143" s="3" t="n"/>
      <c r="E143" s="3" t="n"/>
      <c r="F143" s="3" t="n"/>
      <c r="G143" s="3" t="n"/>
      <c r="H143" s="3" t="n"/>
      <c r="I143" s="3" t="n"/>
    </row>
    <row r="144"/>
    <row r="145">
      <c r="B145" s="14" t="inlineStr">
        <is>
          <t>FTE per Divisione Business</t>
        </is>
      </c>
    </row>
    <row r="146">
      <c r="B146" s="4" t="inlineStr">
        <is>
          <t>Divisione</t>
        </is>
      </c>
      <c r="C146" s="4" t="inlineStr">
        <is>
          <t>Y1</t>
        </is>
      </c>
      <c r="D146" s="4" t="inlineStr">
        <is>
          <t>Y2</t>
        </is>
      </c>
      <c r="E146" s="4" t="inlineStr">
        <is>
          <t>Y3</t>
        </is>
      </c>
      <c r="F146" s="4" t="inlineStr">
        <is>
          <t>Y4</t>
        </is>
      </c>
      <c r="G146" s="4" t="inlineStr">
        <is>
          <t>Y5</t>
        </is>
      </c>
      <c r="H146" s="4" t="inlineStr"/>
      <c r="I146" s="4" t="inlineStr">
        <is>
          <t>Descrizione</t>
        </is>
      </c>
    </row>
    <row r="147">
      <c r="B147" s="3" t="inlineStr">
        <is>
          <t>Real Estate</t>
        </is>
      </c>
      <c r="C147" s="15" t="n">
        <v>15</v>
      </c>
      <c r="D147" s="15" t="n">
        <v>18</v>
      </c>
      <c r="E147" s="15" t="n">
        <v>22</v>
      </c>
      <c r="F147" s="15" t="n">
        <v>25</v>
      </c>
      <c r="G147" s="15" t="n">
        <v>28</v>
      </c>
      <c r="I147" s="3" t="inlineStr">
        <is>
          <t>Team dedicato al settore immobiliare</t>
        </is>
      </c>
    </row>
    <row r="148">
      <c r="B148" s="3" t="inlineStr">
        <is>
          <t>SME</t>
        </is>
      </c>
      <c r="C148" s="15" t="n">
        <v>15</v>
      </c>
      <c r="D148" s="15" t="n">
        <v>20</v>
      </c>
      <c r="E148" s="15" t="n">
        <v>25</v>
      </c>
      <c r="F148" s="15" t="n">
        <v>30</v>
      </c>
      <c r="G148" s="15" t="n">
        <v>35</v>
      </c>
      <c r="I148" s="3" t="inlineStr">
        <is>
          <t>Team dedicato alle piccole e medie imprese</t>
        </is>
      </c>
    </row>
    <row r="149">
      <c r="B149" s="3" t="inlineStr">
        <is>
          <t>Public Guarantee</t>
        </is>
      </c>
      <c r="C149" s="15" t="n">
        <v>15</v>
      </c>
      <c r="D149" s="15" t="n">
        <v>16</v>
      </c>
      <c r="E149" s="15" t="n">
        <v>18</v>
      </c>
      <c r="F149" s="15" t="n">
        <v>20</v>
      </c>
      <c r="G149" s="15" t="n">
        <v>22</v>
      </c>
      <c r="I149" s="3" t="inlineStr">
        <is>
          <t>Team per finanziamenti con garanzia pubblica</t>
        </is>
      </c>
    </row>
    <row r="150">
      <c r="B150" s="3" t="inlineStr">
        <is>
          <t>Digital Banking</t>
        </is>
      </c>
      <c r="C150" s="15" t="n">
        <v>16</v>
      </c>
      <c r="D150" s="15" t="n">
        <v>20</v>
      </c>
      <c r="E150" s="15" t="n">
        <v>25</v>
      </c>
      <c r="F150" s="15" t="n">
        <v>28</v>
      </c>
      <c r="G150" s="15" t="n">
        <v>30</v>
      </c>
      <c r="I150" s="3" t="inlineStr">
        <is>
          <t>Team per servizi bancari digitali</t>
        </is>
      </c>
    </row>
    <row r="151">
      <c r="B151" s="3" t="inlineStr">
        <is>
          <t>Wealth Management</t>
        </is>
      </c>
      <c r="C151" s="15" t="n">
        <v>13</v>
      </c>
      <c r="D151" s="15" t="n">
        <v>15</v>
      </c>
      <c r="E151" s="15" t="n">
        <v>18</v>
      </c>
      <c r="F151" s="15" t="n">
        <v>20</v>
      </c>
      <c r="G151" s="15" t="n">
        <v>22</v>
      </c>
      <c r="I151" s="3" t="inlineStr">
        <is>
          <t>Team gestione patrimoniale</t>
        </is>
      </c>
    </row>
    <row r="152">
      <c r="B152" s="3" t="inlineStr">
        <is>
          <t>Tech Platform</t>
        </is>
      </c>
      <c r="C152" s="15" t="n">
        <v>25</v>
      </c>
      <c r="D152" s="15" t="n">
        <v>30</v>
      </c>
      <c r="E152" s="15" t="n">
        <v>35</v>
      </c>
      <c r="F152" s="15" t="n">
        <v>40</v>
      </c>
      <c r="G152" s="15" t="n">
        <v>45</v>
      </c>
      <c r="I152" s="3" t="inlineStr">
        <is>
          <t>Team sviluppo e gestione piattaforma tecnologica</t>
        </is>
      </c>
    </row>
    <row r="153"/>
    <row r="154">
      <c r="B154" s="14" t="inlineStr">
        <is>
          <t>FTE per Funzioni Centrali</t>
        </is>
      </c>
    </row>
    <row r="155">
      <c r="B155" s="4" t="inlineStr">
        <is>
          <t>Funzione</t>
        </is>
      </c>
      <c r="C155" s="4" t="inlineStr">
        <is>
          <t>Y1</t>
        </is>
      </c>
      <c r="D155" s="4" t="inlineStr">
        <is>
          <t>Y2</t>
        </is>
      </c>
      <c r="E155" s="4" t="inlineStr">
        <is>
          <t>Y3</t>
        </is>
      </c>
      <c r="F155" s="4" t="inlineStr">
        <is>
          <t>Y4</t>
        </is>
      </c>
      <c r="G155" s="4" t="inlineStr">
        <is>
          <t>Y5</t>
        </is>
      </c>
      <c r="H155" s="4" t="inlineStr"/>
      <c r="I155" s="4" t="inlineStr">
        <is>
          <t>Descrizione</t>
        </is>
      </c>
    </row>
    <row r="156">
      <c r="B156" s="3" t="inlineStr">
        <is>
          <t>CEO Office</t>
        </is>
      </c>
      <c r="C156" s="15" t="n">
        <v>3</v>
      </c>
      <c r="D156" s="15" t="n">
        <v>3</v>
      </c>
      <c r="E156" s="15" t="n">
        <v>3</v>
      </c>
      <c r="F156" s="15" t="n">
        <v>4</v>
      </c>
      <c r="G156" s="15" t="n">
        <v>4</v>
      </c>
      <c r="I156" s="3" t="inlineStr">
        <is>
          <t>Ufficio del CEO e supporto strategico</t>
        </is>
      </c>
    </row>
    <row r="157">
      <c r="B157" s="3" t="inlineStr">
        <is>
          <t>CFO &amp; Finance</t>
        </is>
      </c>
      <c r="C157" s="15" t="n">
        <v>8</v>
      </c>
      <c r="D157" s="15" t="n">
        <v>9</v>
      </c>
      <c r="E157" s="15" t="n">
        <v>10</v>
      </c>
      <c r="F157" s="15" t="n">
        <v>11</v>
      </c>
      <c r="G157" s="15" t="n">
        <v>12</v>
      </c>
      <c r="I157" s="3" t="inlineStr">
        <is>
          <t>Controllo di gestione e reporting finanziario</t>
        </is>
      </c>
    </row>
    <row r="158">
      <c r="B158" s="3" t="inlineStr">
        <is>
          <t>Risk Management</t>
        </is>
      </c>
      <c r="C158" s="15" t="n">
        <v>10</v>
      </c>
      <c r="D158" s="15" t="n">
        <v>11</v>
      </c>
      <c r="E158" s="15" t="n">
        <v>12</v>
      </c>
      <c r="F158" s="15" t="n">
        <v>13</v>
      </c>
      <c r="G158" s="15" t="n">
        <v>14</v>
      </c>
      <c r="I158" s="3" t="inlineStr">
        <is>
          <t>Gestione del rischio e compliance</t>
        </is>
      </c>
    </row>
    <row r="159">
      <c r="B159" s="3" t="inlineStr">
        <is>
          <t>Legal &amp; Compliance</t>
        </is>
      </c>
      <c r="C159" s="15" t="n">
        <v>6</v>
      </c>
      <c r="D159" s="15" t="n">
        <v>7</v>
      </c>
      <c r="E159" s="15" t="n">
        <v>8</v>
      </c>
      <c r="F159" s="15" t="n">
        <v>9</v>
      </c>
      <c r="G159" s="15" t="n">
        <v>10</v>
      </c>
      <c r="I159" s="3" t="inlineStr">
        <is>
          <t>Affari legali e conformità normativa</t>
        </is>
      </c>
    </row>
    <row r="160">
      <c r="B160" s="3" t="inlineStr">
        <is>
          <t>HR &amp; Organization</t>
        </is>
      </c>
      <c r="C160" s="15" t="n">
        <v>5</v>
      </c>
      <c r="D160" s="15" t="n">
        <v>6</v>
      </c>
      <c r="E160" s="15" t="n">
        <v>7</v>
      </c>
      <c r="F160" s="15" t="n">
        <v>8</v>
      </c>
      <c r="G160" s="15" t="n">
        <v>9</v>
      </c>
      <c r="I160" s="3" t="inlineStr">
        <is>
          <t>Risorse umane e sviluppo organizzativo</t>
        </is>
      </c>
    </row>
    <row r="161">
      <c r="B161" s="3" t="inlineStr">
        <is>
          <t>Operations</t>
        </is>
      </c>
      <c r="C161" s="15" t="n">
        <v>8</v>
      </c>
      <c r="D161" s="15" t="n">
        <v>9</v>
      </c>
      <c r="E161" s="15" t="n">
        <v>10</v>
      </c>
      <c r="F161" s="15" t="n">
        <v>11</v>
      </c>
      <c r="G161" s="15" t="n">
        <v>12</v>
      </c>
      <c r="I161" s="3" t="inlineStr">
        <is>
          <t>Operazioni bancarie e back-office</t>
        </is>
      </c>
    </row>
    <row r="162">
      <c r="B162" s="3" t="inlineStr">
        <is>
          <t>Marketing &amp; Communication</t>
        </is>
      </c>
      <c r="C162" s="15" t="n">
        <v>4</v>
      </c>
      <c r="D162" s="15" t="n">
        <v>5</v>
      </c>
      <c r="E162" s="15" t="n">
        <v>5</v>
      </c>
      <c r="F162" s="15" t="n">
        <v>6</v>
      </c>
      <c r="G162" s="15" t="n">
        <v>6</v>
      </c>
      <c r="I162" s="3" t="inlineStr">
        <is>
          <t>Marketing e comunicazione istituzionale</t>
        </is>
      </c>
    </row>
    <row r="163">
      <c r="B163" s="3" t="inlineStr">
        <is>
          <t>Internal Audit</t>
        </is>
      </c>
      <c r="C163" s="15" t="n">
        <v>4</v>
      </c>
      <c r="D163" s="15" t="n">
        <v>4</v>
      </c>
      <c r="E163" s="15" t="n">
        <v>5</v>
      </c>
      <c r="F163" s="15" t="n">
        <v>5</v>
      </c>
      <c r="G163" s="15" t="n">
        <v>6</v>
      </c>
      <c r="I163" s="3" t="inlineStr">
        <is>
          <t>Revisione interna</t>
        </is>
      </c>
    </row>
    <row r="164">
      <c r="B164" s="3" t="inlineStr">
        <is>
          <t>Treasury</t>
        </is>
      </c>
      <c r="C164" s="15" t="n">
        <v>3</v>
      </c>
      <c r="D164" s="15" t="n">
        <v>3</v>
      </c>
      <c r="E164" s="15" t="n">
        <v>4</v>
      </c>
      <c r="F164" s="15" t="n">
        <v>4</v>
      </c>
      <c r="G164" s="15" t="n">
        <v>4</v>
      </c>
      <c r="I164" s="3" t="inlineStr">
        <is>
          <t>Tesoreria e gestione liquidità</t>
        </is>
      </c>
    </row>
    <row r="165"/>
    <row r="166">
      <c r="B166" s="16" t="inlineStr">
        <is>
          <t>TOTALE FTE BANCA</t>
        </is>
      </c>
      <c r="C166" s="17" t="n">
        <v>150</v>
      </c>
      <c r="D166" s="17" t="n">
        <v>175</v>
      </c>
      <c r="E166" s="17" t="n">
        <v>200</v>
      </c>
      <c r="F166" s="17" t="n">
        <v>220</v>
      </c>
      <c r="G166" s="17" t="n">
        <v>240</v>
      </c>
      <c r="I166" s="3" t="inlineStr">
        <is>
          <t>Totale organico della banca</t>
        </is>
      </c>
    </row>
    <row r="167"/>
    <row r="168"/>
    <row r="169">
      <c r="B169" s="2" t="inlineStr">
        <is>
          <t>1.8 Parametri RAL per Seniority e Divisione</t>
        </is>
      </c>
      <c r="C169" s="3" t="n"/>
      <c r="D169" s="3" t="n"/>
      <c r="E169" s="3" t="n"/>
      <c r="F169" s="3" t="n"/>
      <c r="G169" s="3" t="n"/>
      <c r="H169" s="3" t="n"/>
      <c r="I169" s="3" t="n"/>
    </row>
    <row r="170"/>
    <row r="171">
      <c r="B171" s="14" t="inlineStr">
        <is>
          <t>RAL Media per Seniority (€/anno)</t>
        </is>
      </c>
    </row>
    <row r="172">
      <c r="B172" s="4" t="inlineStr">
        <is>
          <t>Seniority</t>
        </is>
      </c>
      <c r="C172" s="4" t="inlineStr">
        <is>
          <t>RAL Base</t>
        </is>
      </c>
      <c r="D172" s="4" t="inlineStr">
        <is>
          <t>Bonus Target %</t>
        </is>
      </c>
      <c r="E172" s="4" t="inlineStr">
        <is>
          <t>RAL Total</t>
        </is>
      </c>
      <c r="F172" s="4" t="inlineStr"/>
      <c r="G172" s="4" t="inlineStr"/>
      <c r="H172" s="4" t="inlineStr"/>
      <c r="I172" s="4" t="inlineStr">
        <is>
          <t>Descrizione</t>
        </is>
      </c>
    </row>
    <row r="173">
      <c r="B173" s="3" t="inlineStr">
        <is>
          <t>Junior (0-3 anni)</t>
        </is>
      </c>
      <c r="C173" s="15" t="n">
        <v>35000</v>
      </c>
      <c r="D173" s="18" t="n">
        <v>0.1</v>
      </c>
      <c r="E173" s="15" t="n">
        <v>38500</v>
      </c>
      <c r="I173" s="3" t="inlineStr">
        <is>
          <t>Profili junior in ingresso</t>
        </is>
      </c>
    </row>
    <row r="174">
      <c r="B174" s="3" t="inlineStr">
        <is>
          <t>Professional (3-7 anni)</t>
        </is>
      </c>
      <c r="C174" s="15" t="n">
        <v>50000</v>
      </c>
      <c r="D174" s="18" t="n">
        <v>0.15</v>
      </c>
      <c r="E174" s="15" t="n">
        <v>57500</v>
      </c>
      <c r="I174" s="3" t="inlineStr">
        <is>
          <t>Professionisti con esperienza</t>
        </is>
      </c>
    </row>
    <row r="175">
      <c r="B175" s="3" t="inlineStr">
        <is>
          <t>Senior (7-12 anni)</t>
        </is>
      </c>
      <c r="C175" s="15" t="n">
        <v>70000</v>
      </c>
      <c r="D175" s="18" t="n">
        <v>0.2</v>
      </c>
      <c r="E175" s="15" t="n">
        <v>84000</v>
      </c>
      <c r="I175" s="3" t="inlineStr">
        <is>
          <t>Senior professional e specialist</t>
        </is>
      </c>
    </row>
    <row r="176">
      <c r="B176" s="3" t="inlineStr">
        <is>
          <t>Manager</t>
        </is>
      </c>
      <c r="C176" s="15" t="n">
        <v>95000</v>
      </c>
      <c r="D176" s="18" t="n">
        <v>0.3</v>
      </c>
      <c r="E176" s="15" t="n">
        <v>123500</v>
      </c>
      <c r="I176" s="3" t="inlineStr">
        <is>
          <t>Responsabili di team e funzioni</t>
        </is>
      </c>
    </row>
    <row r="177">
      <c r="B177" s="3" t="inlineStr">
        <is>
          <t>Senior Manager</t>
        </is>
      </c>
      <c r="C177" s="15" t="n">
        <v>130000</v>
      </c>
      <c r="D177" s="18" t="n">
        <v>0.4</v>
      </c>
      <c r="E177" s="15" t="n">
        <v>182000</v>
      </c>
      <c r="I177" s="3" t="inlineStr">
        <is>
          <t>Responsabili di divisione</t>
        </is>
      </c>
    </row>
    <row r="178">
      <c r="B178" s="3" t="inlineStr">
        <is>
          <t>Director</t>
        </is>
      </c>
      <c r="C178" s="15" t="n">
        <v>180000</v>
      </c>
      <c r="D178" s="18" t="n">
        <v>0.5</v>
      </c>
      <c r="E178" s="15" t="n">
        <v>270000</v>
      </c>
      <c r="I178" s="3" t="inlineStr">
        <is>
          <t>Direttori e C-level</t>
        </is>
      </c>
    </row>
    <row r="179"/>
    <row r="180"/>
    <row r="181">
      <c r="B181" s="14" t="inlineStr">
        <is>
          <t>Mix Seniority per Divisione (%)</t>
        </is>
      </c>
    </row>
    <row r="182">
      <c r="B182" s="4" t="inlineStr">
        <is>
          <t>Divisione</t>
        </is>
      </c>
      <c r="C182" s="4" t="inlineStr">
        <is>
          <t>Junior</t>
        </is>
      </c>
      <c r="D182" s="4" t="inlineStr">
        <is>
          <t>Professional</t>
        </is>
      </c>
      <c r="E182" s="4" t="inlineStr">
        <is>
          <t>Senior</t>
        </is>
      </c>
      <c r="F182" s="4" t="inlineStr">
        <is>
          <t>Manager</t>
        </is>
      </c>
      <c r="G182" s="4" t="inlineStr">
        <is>
          <t>Sr Manager</t>
        </is>
      </c>
      <c r="H182" s="4" t="inlineStr">
        <is>
          <t>Director</t>
        </is>
      </c>
      <c r="I182" s="4" t="inlineStr">
        <is>
          <t>Descrizione</t>
        </is>
      </c>
    </row>
    <row r="183">
      <c r="B183" s="3" t="inlineStr">
        <is>
          <t>Real Estate</t>
        </is>
      </c>
      <c r="C183" s="18" t="n">
        <v>0.2</v>
      </c>
      <c r="D183" s="18" t="n">
        <v>0.3</v>
      </c>
      <c r="E183" s="18" t="n">
        <v>0.25</v>
      </c>
      <c r="F183" s="18" t="n">
        <v>0.15</v>
      </c>
      <c r="G183" s="18" t="n">
        <v>0.08</v>
      </c>
      <c r="H183" s="18" t="n">
        <v>0.02</v>
      </c>
      <c r="I183" s="3" t="inlineStr">
        <is>
          <t>Mix seniority RE</t>
        </is>
      </c>
    </row>
    <row r="184">
      <c r="B184" s="3" t="inlineStr">
        <is>
          <t>SME</t>
        </is>
      </c>
      <c r="C184" s="18" t="n">
        <v>0.25</v>
      </c>
      <c r="D184" s="18" t="n">
        <v>0.35</v>
      </c>
      <c r="E184" s="18" t="n">
        <v>0.2</v>
      </c>
      <c r="F184" s="18" t="n">
        <v>0.12</v>
      </c>
      <c r="G184" s="18" t="n">
        <v>0.06</v>
      </c>
      <c r="H184" s="18" t="n">
        <v>0.02</v>
      </c>
      <c r="I184" s="3" t="inlineStr">
        <is>
          <t>Mix seniority SME</t>
        </is>
      </c>
    </row>
    <row r="185">
      <c r="B185" s="3" t="inlineStr">
        <is>
          <t>Public Guarantee</t>
        </is>
      </c>
      <c r="C185" s="18" t="n">
        <v>0.3</v>
      </c>
      <c r="D185" s="18" t="n">
        <v>0.35</v>
      </c>
      <c r="E185" s="18" t="n">
        <v>0.2</v>
      </c>
      <c r="F185" s="18" t="n">
        <v>0.1</v>
      </c>
      <c r="G185" s="18" t="n">
        <v>0.04</v>
      </c>
      <c r="H185" s="18" t="n">
        <v>0.01</v>
      </c>
      <c r="I185" s="3" t="inlineStr">
        <is>
          <t>Mix seniority PG</t>
        </is>
      </c>
    </row>
    <row r="186">
      <c r="B186" s="3" t="inlineStr">
        <is>
          <t>Digital Banking</t>
        </is>
      </c>
      <c r="C186" s="18" t="n">
        <v>0.35</v>
      </c>
      <c r="D186" s="18" t="n">
        <v>0.3</v>
      </c>
      <c r="E186" s="18" t="n">
        <v>0.2</v>
      </c>
      <c r="F186" s="18" t="n">
        <v>0.1</v>
      </c>
      <c r="G186" s="18" t="n">
        <v>0.04</v>
      </c>
      <c r="H186" s="18" t="n">
        <v>0.01</v>
      </c>
      <c r="I186" s="3" t="inlineStr">
        <is>
          <t>Mix seniority Digital</t>
        </is>
      </c>
    </row>
    <row r="187">
      <c r="B187" s="3" t="inlineStr">
        <is>
          <t>Wealth Management</t>
        </is>
      </c>
      <c r="C187" s="18" t="n">
        <v>0.15</v>
      </c>
      <c r="D187" s="18" t="n">
        <v>0.25</v>
      </c>
      <c r="E187" s="18" t="n">
        <v>0.3</v>
      </c>
      <c r="F187" s="18" t="n">
        <v>0.2</v>
      </c>
      <c r="G187" s="18" t="n">
        <v>0.08</v>
      </c>
      <c r="H187" s="18" t="n">
        <v>0.02</v>
      </c>
      <c r="I187" s="3" t="inlineStr">
        <is>
          <t>Mix seniority Wealth</t>
        </is>
      </c>
    </row>
    <row r="188">
      <c r="B188" s="3" t="inlineStr">
        <is>
          <t>Tech Platform</t>
        </is>
      </c>
      <c r="C188" s="18" t="n">
        <v>0.4</v>
      </c>
      <c r="D188" s="18" t="n">
        <v>0.3</v>
      </c>
      <c r="E188" s="18" t="n">
        <v>0.15</v>
      </c>
      <c r="F188" s="18" t="n">
        <v>0.1</v>
      </c>
      <c r="G188" s="18" t="n">
        <v>0.04</v>
      </c>
      <c r="H188" s="18" t="n">
        <v>0.01</v>
      </c>
      <c r="I188" s="3" t="inlineStr">
        <is>
          <t>Mix seniority Tech</t>
        </is>
      </c>
    </row>
    <row r="189">
      <c r="B189" s="3" t="inlineStr">
        <is>
          <t>Funzioni Centrali</t>
        </is>
      </c>
      <c r="C189" s="18" t="n">
        <v>0.25</v>
      </c>
      <c r="D189" s="18" t="n">
        <v>0.3</v>
      </c>
      <c r="E189" s="18" t="n">
        <v>0.25</v>
      </c>
      <c r="F189" s="18" t="n">
        <v>0.12</v>
      </c>
      <c r="G189" s="18" t="n">
        <v>0.06</v>
      </c>
      <c r="H189" s="18" t="n">
        <v>0.02</v>
      </c>
      <c r="I189" s="3" t="inlineStr">
        <is>
          <t>Mix seniority Central</t>
        </is>
      </c>
    </row>
    <row r="190"/>
    <row r="191"/>
    <row r="192">
      <c r="B192" s="14" t="inlineStr">
        <is>
          <t>Incrementi RAL Annuali</t>
        </is>
      </c>
    </row>
    <row r="193">
      <c r="B193" s="4" t="inlineStr">
        <is>
          <t>Parametro</t>
        </is>
      </c>
      <c r="C193" s="4" t="inlineStr">
        <is>
          <t>Y1</t>
        </is>
      </c>
      <c r="D193" s="4" t="inlineStr">
        <is>
          <t>Y2</t>
        </is>
      </c>
      <c r="E193" s="4" t="inlineStr">
        <is>
          <t>Y3</t>
        </is>
      </c>
      <c r="F193" s="4" t="inlineStr">
        <is>
          <t>Y4</t>
        </is>
      </c>
      <c r="G193" s="4" t="inlineStr">
        <is>
          <t>Y5</t>
        </is>
      </c>
      <c r="H193" s="4" t="inlineStr"/>
      <c r="I193" s="4" t="inlineStr">
        <is>
          <t>Descrizione</t>
        </is>
      </c>
    </row>
    <row r="194">
      <c r="B194" s="3" t="inlineStr">
        <is>
          <t>Incremento RAL Base</t>
        </is>
      </c>
      <c r="C194" s="19" t="n">
        <v>0.02</v>
      </c>
      <c r="D194" s="19" t="n">
        <v>0.025</v>
      </c>
      <c r="E194" s="19" t="n">
        <v>0.025</v>
      </c>
      <c r="F194" s="19" t="n">
        <v>0.03</v>
      </c>
      <c r="G194" s="19" t="n">
        <v>0.03</v>
      </c>
      <c r="I194" s="3" t="inlineStr">
        <is>
          <t>Incremento annuale delle retribuzioni</t>
        </is>
      </c>
    </row>
    <row r="195">
      <c r="B195" s="3" t="inlineStr">
        <is>
          <t>Inflazione Attesa</t>
        </is>
      </c>
      <c r="C195" s="19" t="n">
        <v>0.02</v>
      </c>
      <c r="D195" s="19" t="n">
        <v>0.02</v>
      </c>
      <c r="E195" s="19" t="n">
        <v>0.02</v>
      </c>
      <c r="F195" s="19" t="n">
        <v>0.02</v>
      </c>
      <c r="G195" s="19" t="n">
        <v>0.02</v>
      </c>
      <c r="I195" s="3" t="inlineStr">
        <is>
          <t>Tasso di inflazione atteso</t>
        </is>
      </c>
    </row>
    <row r="196"/>
    <row r="197">
      <c r="B197" s="14" t="inlineStr">
        <is>
          <t>Altri Costi del Personale</t>
        </is>
      </c>
    </row>
    <row r="198">
      <c r="B198" s="4" t="inlineStr">
        <is>
          <t>Parametro</t>
        </is>
      </c>
      <c r="C198" s="4" t="inlineStr">
        <is>
          <t>Valore</t>
        </is>
      </c>
      <c r="I198" s="4" t="inlineStr">
        <is>
          <t>Descrizione</t>
        </is>
      </c>
    </row>
    <row r="199">
      <c r="B199" s="3" t="inlineStr">
        <is>
          <t>Contributi Previdenziali (%RAL)</t>
        </is>
      </c>
      <c r="C199" s="19" t="n">
        <v>0.3</v>
      </c>
      <c r="I199" s="3" t="inlineStr">
        <is>
          <t>Contributi INPS e previdenza complementare</t>
        </is>
      </c>
    </row>
    <row r="200">
      <c r="B200" s="3" t="inlineStr">
        <is>
          <t>TFR (%RAL)</t>
        </is>
      </c>
      <c r="C200" s="19" t="n">
        <v>0.07000000000000001</v>
      </c>
      <c r="I200" s="3" t="inlineStr">
        <is>
          <t>Accantonamento TFR annuale</t>
        </is>
      </c>
    </row>
    <row r="201">
      <c r="B201" s="3" t="inlineStr">
        <is>
          <t>Welfare Aziendale (€/FTE)</t>
        </is>
      </c>
      <c r="C201" s="15" t="n">
        <v>2000</v>
      </c>
      <c r="I201" s="3" t="inlineStr">
        <is>
          <t>Benefit e welfare per dipendente</t>
        </is>
      </c>
    </row>
    <row r="202">
      <c r="B202" s="3" t="inlineStr">
        <is>
          <t>Formazione (€/FTE)</t>
        </is>
      </c>
      <c r="C202" s="15" t="n">
        <v>1500</v>
      </c>
      <c r="I202" s="3" t="inlineStr">
        <is>
          <t>Budget formazione per dipendente</t>
        </is>
      </c>
    </row>
    <row r="203">
      <c r="B203" s="3" t="inlineStr">
        <is>
          <t>Trasferte e Rimborsi (€/FTE)</t>
        </is>
      </c>
      <c r="C203" s="15" t="n">
        <v>3000</v>
      </c>
      <c r="I203" s="3" t="inlineStr">
        <is>
          <t>Rimborsi spese e trasferte medie</t>
        </is>
      </c>
    </row>
    <row r="204">
      <c r="B204" s="3" t="inlineStr">
        <is>
          <t>Turnover Rate Annuo</t>
        </is>
      </c>
      <c r="C204" s="19" t="n">
        <v>0.1</v>
      </c>
      <c r="I204" s="3" t="inlineStr">
        <is>
          <t>Tasso di turnover del personale</t>
        </is>
      </c>
    </row>
    <row r="205">
      <c r="B205" s="3" t="inlineStr">
        <is>
          <t>Costo Recruiting (€/nuovo FTE)</t>
        </is>
      </c>
      <c r="C205" s="15" t="n">
        <v>5000</v>
      </c>
      <c r="I205" s="3" t="inlineStr">
        <is>
          <t>Costo medio per nuova assunzione</t>
        </is>
      </c>
    </row>
    <row r="206"/>
    <row r="207"/>
    <row r="208"/>
    <row r="209">
      <c r="B209" s="2" t="inlineStr">
        <is>
          <t>1.9 Altri Parametri Divisioni</t>
        </is>
      </c>
      <c r="C209" s="3" t="n"/>
      <c r="D209" s="3" t="n"/>
      <c r="E209" s="3" t="n"/>
      <c r="F209" s="3" t="n"/>
      <c r="G209" s="3" t="n"/>
      <c r="H209" s="3" t="n"/>
      <c r="I209" s="3" t="n"/>
    </row>
    <row r="210"/>
    <row r="211">
      <c r="B211" s="14" t="inlineStr">
        <is>
          <t>Digital Banking</t>
        </is>
      </c>
    </row>
    <row r="212">
      <c r="B212" s="4" t="inlineStr">
        <is>
          <t>Parametro</t>
        </is>
      </c>
      <c r="C212" s="4" t="inlineStr">
        <is>
          <t>Valore</t>
        </is>
      </c>
      <c r="I212" s="4" t="inlineStr">
        <is>
          <t>Descrizione</t>
        </is>
      </c>
    </row>
    <row r="213">
      <c r="B213" s="3" t="inlineStr">
        <is>
          <t>Clienti Base (Anno 0)</t>
        </is>
      </c>
      <c r="C213" s="15" t="n">
        <v>50000</v>
      </c>
      <c r="I213" s="3" t="inlineStr">
        <is>
          <t>Numero di clienti con conto base all'inizio</t>
        </is>
      </c>
    </row>
    <row r="214">
      <c r="B214" s="3" t="inlineStr">
        <is>
          <t>Clienti Premium (Anno 0)</t>
        </is>
      </c>
      <c r="C214" s="15" t="n">
        <v>5000</v>
      </c>
      <c r="I214" s="3" t="inlineStr">
        <is>
          <t>Numero di clienti con conto premium all'inizio</t>
        </is>
      </c>
    </row>
    <row r="215">
      <c r="B215" s="3" t="inlineStr">
        <is>
          <t>Deposito Medio Cliente Base (€)</t>
        </is>
      </c>
      <c r="C215" s="15" t="n">
        <v>2000</v>
      </c>
      <c r="I215" s="3" t="inlineStr">
        <is>
          <t>Giacenza media per cliente base</t>
        </is>
      </c>
    </row>
    <row r="216">
      <c r="B216" s="3" t="inlineStr">
        <is>
          <t>Deposito Medio Cliente Premium (€)</t>
        </is>
      </c>
      <c r="C216" s="15" t="n">
        <v>15000</v>
      </c>
      <c r="I216" s="3" t="inlineStr">
        <is>
          <t>Giacenza media per cliente premium</t>
        </is>
      </c>
    </row>
    <row r="217">
      <c r="B217" s="3" t="inlineStr">
        <is>
          <t>Canone Mensile Base (€)</t>
        </is>
      </c>
      <c r="C217" s="15" t="n">
        <v>3</v>
      </c>
      <c r="I217" s="3" t="inlineStr">
        <is>
          <t>Canone mensile conto base</t>
        </is>
      </c>
    </row>
    <row r="218">
      <c r="B218" s="3" t="inlineStr">
        <is>
          <t>Canone Mensile Premium (€)</t>
        </is>
      </c>
      <c r="C218" s="15" t="n">
        <v>8</v>
      </c>
      <c r="I218" s="3" t="inlineStr">
        <is>
          <t>Canone mensile conto premium</t>
        </is>
      </c>
    </row>
    <row r="219"/>
    <row r="220">
      <c r="B220" s="4" t="inlineStr">
        <is>
          <t>Parametro</t>
        </is>
      </c>
      <c r="C220" s="4" t="inlineStr">
        <is>
          <t>Y1</t>
        </is>
      </c>
      <c r="D220" s="4" t="inlineStr">
        <is>
          <t>Y2</t>
        </is>
      </c>
      <c r="E220" s="4" t="inlineStr">
        <is>
          <t>Y3</t>
        </is>
      </c>
      <c r="F220" s="4" t="inlineStr">
        <is>
          <t>Y4</t>
        </is>
      </c>
      <c r="G220" s="4" t="inlineStr">
        <is>
          <t>Y5</t>
        </is>
      </c>
      <c r="H220" s="4" t="inlineStr"/>
      <c r="I220" s="4" t="inlineStr">
        <is>
          <t>Descrizione</t>
        </is>
      </c>
    </row>
    <row r="221">
      <c r="B221" s="3" t="inlineStr">
        <is>
          <t>Crescita Clienti Base</t>
        </is>
      </c>
      <c r="C221" s="18" t="n">
        <v>0.2</v>
      </c>
      <c r="D221" s="18" t="n">
        <v>0.18</v>
      </c>
      <c r="E221" s="18" t="n">
        <v>0.15</v>
      </c>
      <c r="F221" s="18" t="n">
        <v>0.12</v>
      </c>
      <c r="G221" s="18" t="n">
        <v>0.1</v>
      </c>
      <c r="I221" s="3" t="inlineStr">
        <is>
          <t>Tasso di crescita clienti base</t>
        </is>
      </c>
    </row>
    <row r="222">
      <c r="B222" s="3" t="inlineStr">
        <is>
          <t>Crescita Clienti Premium</t>
        </is>
      </c>
      <c r="C222" s="18" t="n">
        <v>0.3</v>
      </c>
      <c r="D222" s="18" t="n">
        <v>0.28</v>
      </c>
      <c r="E222" s="18" t="n">
        <v>0.25</v>
      </c>
      <c r="F222" s="18" t="n">
        <v>0.25</v>
      </c>
      <c r="G222" s="18" t="n">
        <v>0.25</v>
      </c>
      <c r="I222" s="3" t="inlineStr">
        <is>
          <t>Tasso di crescita clienti premium</t>
        </is>
      </c>
    </row>
    <row r="223"/>
    <row r="224">
      <c r="B224" s="14" t="inlineStr">
        <is>
          <t>Wealth Management</t>
        </is>
      </c>
    </row>
    <row r="225">
      <c r="B225" s="4" t="inlineStr">
        <is>
          <t>Parametro</t>
        </is>
      </c>
      <c r="C225" s="4" t="inlineStr">
        <is>
          <t>Y1</t>
        </is>
      </c>
      <c r="D225" s="4" t="inlineStr">
        <is>
          <t>Y2</t>
        </is>
      </c>
      <c r="E225" s="4" t="inlineStr">
        <is>
          <t>Y3</t>
        </is>
      </c>
      <c r="F225" s="4" t="inlineStr">
        <is>
          <t>Y4</t>
        </is>
      </c>
      <c r="G225" s="4" t="inlineStr">
        <is>
          <t>Y5</t>
        </is>
      </c>
      <c r="H225" s="4" t="inlineStr"/>
      <c r="I225" s="4" t="inlineStr">
        <is>
          <t>Descrizione</t>
        </is>
      </c>
    </row>
    <row r="226">
      <c r="B226" s="3" t="inlineStr">
        <is>
          <t>AUM Growth</t>
        </is>
      </c>
      <c r="C226" s="18" t="n">
        <v>0.15</v>
      </c>
      <c r="D226" s="18" t="n">
        <v>0.15</v>
      </c>
      <c r="E226" s="18" t="n">
        <v>0.12</v>
      </c>
      <c r="F226" s="18" t="n">
        <v>0.12</v>
      </c>
      <c r="G226" s="18" t="n">
        <v>0.1</v>
      </c>
      <c r="I226" s="3" t="inlineStr">
        <is>
          <t>Crescita Asset Under Management</t>
        </is>
      </c>
    </row>
    <row r="227">
      <c r="B227" s="4" t="inlineStr">
        <is>
          <t>Parametro</t>
        </is>
      </c>
      <c r="C227" s="4" t="inlineStr">
        <is>
          <t>Valore</t>
        </is>
      </c>
      <c r="I227" s="4" t="inlineStr">
        <is>
          <t>Descrizione</t>
        </is>
      </c>
    </row>
    <row r="228">
      <c r="B228" s="3" t="inlineStr">
        <is>
          <t>Management Fee (% AUM)</t>
        </is>
      </c>
      <c r="C228" s="20" t="n">
        <v>0.008</v>
      </c>
      <c r="I228" s="3" t="inlineStr">
        <is>
          <t>Commissione di gestione media ricorrente</t>
        </is>
      </c>
    </row>
    <row r="229">
      <c r="B229" s="3" t="inlineStr">
        <is>
          <t>Performance Fee (% AUM Perf)</t>
        </is>
      </c>
      <c r="C229" s="19" t="n">
        <v>0.15</v>
      </c>
      <c r="I229" s="3" t="inlineStr">
        <is>
          <t>Commissione di performance</t>
        </is>
      </c>
    </row>
    <row r="230">
      <c r="B230" s="3" t="inlineStr">
        <is>
          <t>AUM Performance (% AUM Totali)</t>
        </is>
      </c>
      <c r="C230" s="19" t="n">
        <v>0.3</v>
      </c>
      <c r="I230" s="3" t="inlineStr">
        <is>
          <t>% AUM che genera performance fee</t>
        </is>
      </c>
    </row>
    <row r="231"/>
    <row r="232"/>
    <row r="233">
      <c r="B233" s="2" t="inlineStr">
        <is>
          <t>1.10 IT, Telefonia e CAPEX</t>
        </is>
      </c>
      <c r="C233" s="3" t="n"/>
      <c r="D233" s="3" t="n"/>
      <c r="E233" s="3" t="n"/>
      <c r="F233" s="3" t="n"/>
      <c r="G233" s="3" t="n"/>
      <c r="H233" s="3" t="n"/>
      <c r="I233" s="3" t="n"/>
    </row>
    <row r="234"/>
    <row r="235">
      <c r="B235" s="4" t="inlineStr">
        <is>
          <t>Parametro</t>
        </is>
      </c>
      <c r="C235" s="4" t="inlineStr">
        <is>
          <t>Y1</t>
        </is>
      </c>
      <c r="D235" s="4" t="inlineStr">
        <is>
          <t>Y2</t>
        </is>
      </c>
      <c r="E235" s="4" t="inlineStr">
        <is>
          <t>Y3</t>
        </is>
      </c>
      <c r="F235" s="4" t="inlineStr">
        <is>
          <t>Y4</t>
        </is>
      </c>
      <c r="G235" s="4" t="inlineStr">
        <is>
          <t>Y5</t>
        </is>
      </c>
      <c r="H235" s="4" t="inlineStr"/>
      <c r="I235" s="4" t="inlineStr">
        <is>
          <t>Descrizione</t>
        </is>
      </c>
    </row>
    <row r="236">
      <c r="B236" s="3" t="inlineStr">
        <is>
          <t>Licenza Temenos</t>
        </is>
      </c>
      <c r="C236" s="21" t="n">
        <v>2</v>
      </c>
      <c r="D236" s="21" t="n">
        <v>2.1</v>
      </c>
      <c r="E236" s="21" t="n">
        <v>2.2</v>
      </c>
      <c r="F236" s="21" t="n">
        <v>2.3</v>
      </c>
      <c r="G236" s="21" t="n">
        <v>2.4</v>
      </c>
      <c r="I236" s="3" t="inlineStr">
        <is>
          <t>Sistema di core banking</t>
        </is>
      </c>
    </row>
    <row r="237">
      <c r="B237" s="3" t="inlineStr">
        <is>
          <t>Costi Cloud</t>
        </is>
      </c>
      <c r="C237" s="21" t="n">
        <v>1.5</v>
      </c>
      <c r="D237" s="21" t="n">
        <v>2</v>
      </c>
      <c r="E237" s="21" t="n">
        <v>2.5</v>
      </c>
      <c r="F237" s="21" t="n">
        <v>2.8</v>
      </c>
      <c r="G237" s="21" t="n">
        <v>3</v>
      </c>
      <c r="I237" s="3" t="inlineStr">
        <is>
          <t>Infrastruttura cloud</t>
        </is>
      </c>
    </row>
    <row r="238">
      <c r="B238" s="3" t="inlineStr">
        <is>
          <t>Costi Infoprovider</t>
        </is>
      </c>
      <c r="C238" s="21" t="n">
        <v>0.5</v>
      </c>
      <c r="D238" s="21" t="n">
        <v>0.5</v>
      </c>
      <c r="E238" s="21" t="n">
        <v>0.6</v>
      </c>
      <c r="F238" s="21" t="n">
        <v>0.6</v>
      </c>
      <c r="G238" s="21" t="n">
        <v>0.7</v>
      </c>
      <c r="I238" s="3" t="inlineStr">
        <is>
          <t>Dati e servizi informativi</t>
        </is>
      </c>
    </row>
    <row r="239">
      <c r="B239" s="3" t="inlineStr">
        <is>
          <t>Canone Internet</t>
        </is>
      </c>
      <c r="C239" s="21" t="n">
        <v>0.2</v>
      </c>
      <c r="D239" s="21" t="n">
        <v>0.2</v>
      </c>
      <c r="E239" s="21" t="n">
        <v>0.25</v>
      </c>
      <c r="F239" s="21" t="n">
        <v>0.25</v>
      </c>
      <c r="G239" s="21" t="n">
        <v>0.3</v>
      </c>
      <c r="I239" s="3" t="inlineStr">
        <is>
          <t>Connettività aziendale</t>
        </is>
      </c>
    </row>
    <row r="240">
      <c r="B240" s="3" t="inlineStr">
        <is>
          <t>Licenze Software</t>
        </is>
      </c>
      <c r="C240" s="21" t="n">
        <v>0.3</v>
      </c>
      <c r="D240" s="21" t="n">
        <v>0.35</v>
      </c>
      <c r="E240" s="21" t="n">
        <v>0.4</v>
      </c>
      <c r="F240" s="21" t="n">
        <v>0.45</v>
      </c>
      <c r="G240" s="21" t="n">
        <v>0.5</v>
      </c>
      <c r="I240" s="3" t="inlineStr">
        <is>
          <t>Altre licenze software</t>
        </is>
      </c>
    </row>
    <row r="241">
      <c r="B241" s="3" t="inlineStr">
        <is>
          <t>Sviluppo Software (CAPEX)</t>
        </is>
      </c>
      <c r="C241" s="21" t="n">
        <v>5</v>
      </c>
      <c r="D241" s="21" t="n">
        <v>4</v>
      </c>
      <c r="E241" s="21" t="n">
        <v>3</v>
      </c>
      <c r="F241" s="21" t="n">
        <v>2</v>
      </c>
      <c r="G241" s="21" t="n">
        <v>1</v>
      </c>
      <c r="I241" s="3" t="inlineStr">
        <is>
          <t>Investimenti capitalizzati</t>
        </is>
      </c>
    </row>
    <row r="242"/>
    <row r="243">
      <c r="B243" s="4" t="inlineStr">
        <is>
          <t>Parametro</t>
        </is>
      </c>
      <c r="C243" s="4" t="inlineStr">
        <is>
          <t>Valore</t>
        </is>
      </c>
      <c r="I243" s="4" t="inlineStr">
        <is>
          <t>Descrizione</t>
        </is>
      </c>
    </row>
    <row r="244">
      <c r="B244" s="3" t="inlineStr">
        <is>
          <t>Noleggio Dispositivi per FTE (€)</t>
        </is>
      </c>
      <c r="C244" s="15" t="n">
        <v>800</v>
      </c>
      <c r="I244" s="3" t="inlineStr">
        <is>
          <t>Costo annuo noleggio PC/laptop per dipendente</t>
        </is>
      </c>
    </row>
    <row r="245">
      <c r="B245" s="3" t="inlineStr">
        <is>
          <t>Telefonia per FTE (€)</t>
        </is>
      </c>
      <c r="C245" s="15" t="n">
        <v>400</v>
      </c>
      <c r="I245" s="3" t="inlineStr">
        <is>
          <t>Costo annuo telefonia mobile per dipendente</t>
        </is>
      </c>
    </row>
    <row r="246">
      <c r="B246" s="3" t="inlineStr">
        <is>
          <t>Vita Utile Software (Anni)</t>
        </is>
      </c>
      <c r="C246" s="22" t="n">
        <v>5</v>
      </c>
      <c r="I246" s="3" t="inlineStr">
        <is>
          <t>Periodo di ammortamento software</t>
        </is>
      </c>
    </row>
    <row r="247"/>
    <row r="248"/>
  </sheetData>
  <mergeCells count="11">
    <mergeCell ref="B12:I12"/>
    <mergeCell ref="B143:I143"/>
    <mergeCell ref="B53:I53"/>
    <mergeCell ref="B233:I233"/>
    <mergeCell ref="B209:I209"/>
    <mergeCell ref="B25:I25"/>
    <mergeCell ref="B2:I2"/>
    <mergeCell ref="B169:I169"/>
    <mergeCell ref="B5:I5"/>
    <mergeCell ref="B37:I37"/>
    <mergeCell ref="B65:I6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2025-08-13T13:56:35Z</dcterms:created>
  <dcterms:modified xsi:type="dcterms:W3CDTF">2025-08-13T13:56:35Z</dcterms:modified>
</cp:coreProperties>
</file>