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3"/>
  <workbookPr/>
  <mc:AlternateContent xmlns:mc="http://schemas.openxmlformats.org/markup-compatibility/2006">
    <mc:Choice Requires="x15">
      <x15ac:absPath xmlns:x15ac="http://schemas.microsoft.com/office/spreadsheetml/2010/11/ac" url="/Users/francescocarlesi/Downloads/Progetti Python/piano industriale excel/"/>
    </mc:Choice>
  </mc:AlternateContent>
  <xr:revisionPtr revIDLastSave="0" documentId="13_ncr:1_{F66014AA-FAC0-C144-87CB-5B9549EA63DE}" xr6:coauthVersionLast="47" xr6:coauthVersionMax="47" xr10:uidLastSave="{00000000-0000-0000-0000-000000000000}"/>
  <bookViews>
    <workbookView xWindow="0" yWindow="760" windowWidth="29400" windowHeight="16660" activeTab="1" xr2:uid="{00000000-000D-0000-FFFF-FFFF00000000}"/>
  </bookViews>
  <sheets>
    <sheet name="Input" sheetId="1" r:id="rId1"/>
    <sheet name="Calcoli" sheetId="2" r:id="rId2"/>
    <sheet name="Outpu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5" i="2" l="1" a="1"/>
  <c r="C75" i="2"/>
  <c r="AO114" i="2" a="1"/>
  <c r="AO114" i="2" s="1"/>
  <c r="AN114" i="2" a="1"/>
  <c r="AN114" i="2" s="1"/>
  <c r="AM114" i="2" a="1"/>
  <c r="AM114" i="2" s="1"/>
  <c r="AL114" i="2" a="1"/>
  <c r="AL114" i="2" s="1"/>
  <c r="AK114" i="2" a="1"/>
  <c r="AK114" i="2" s="1"/>
  <c r="AJ114" i="2" a="1"/>
  <c r="AJ114" i="2" s="1"/>
  <c r="AI114" i="2" a="1"/>
  <c r="AI114" i="2" s="1"/>
  <c r="AH114" i="2" a="1"/>
  <c r="AH114" i="2" s="1"/>
  <c r="AG114" i="2" a="1"/>
  <c r="AG114" i="2" s="1"/>
  <c r="AF114" i="2" a="1"/>
  <c r="AF114" i="2" s="1"/>
  <c r="AE114" i="2" a="1"/>
  <c r="AE114" i="2" s="1"/>
  <c r="AD114" i="2" a="1"/>
  <c r="AD114" i="2" s="1"/>
  <c r="AC114" i="2" a="1"/>
  <c r="AC114" i="2" s="1"/>
  <c r="AB114" i="2" a="1"/>
  <c r="AB114" i="2" s="1"/>
  <c r="AA114" i="2" a="1"/>
  <c r="AA114" i="2" s="1"/>
  <c r="Z114" i="2" a="1"/>
  <c r="Z114" i="2" s="1"/>
  <c r="Y114" i="2" a="1"/>
  <c r="Y114" i="2" s="1"/>
  <c r="X114" i="2" a="1"/>
  <c r="X114" i="2" s="1"/>
  <c r="W114" i="2" a="1"/>
  <c r="W114" i="2" s="1"/>
  <c r="V114" i="2" a="1"/>
  <c r="V114" i="2" s="1"/>
  <c r="U114" i="2" a="1"/>
  <c r="U114" i="2" s="1"/>
  <c r="T114" i="2" a="1"/>
  <c r="T114" i="2" s="1"/>
  <c r="S114" i="2" a="1"/>
  <c r="S114" i="2" s="1"/>
  <c r="R114" i="2" a="1"/>
  <c r="R114" i="2" s="1"/>
  <c r="Q114" i="2" a="1"/>
  <c r="Q114" i="2" s="1"/>
  <c r="P114" i="2" a="1"/>
  <c r="P114" i="2" s="1"/>
  <c r="O114" i="2" a="1"/>
  <c r="O114" i="2" s="1"/>
  <c r="N114" i="2" a="1"/>
  <c r="N114" i="2" s="1"/>
  <c r="M114" i="2" a="1"/>
  <c r="M114" i="2" s="1"/>
  <c r="L114" i="2" a="1"/>
  <c r="L114" i="2" s="1"/>
  <c r="K114" i="2" a="1"/>
  <c r="K114" i="2" s="1"/>
  <c r="J114" i="2" a="1"/>
  <c r="J114" i="2" s="1"/>
  <c r="I114" i="2" a="1"/>
  <c r="I114" i="2" s="1"/>
  <c r="H114" i="2" a="1"/>
  <c r="H114" i="2" s="1"/>
  <c r="G114" i="2" a="1"/>
  <c r="G114" i="2" s="1"/>
  <c r="F114" i="2" a="1"/>
  <c r="F114" i="2" s="1"/>
  <c r="E114" i="2" a="1"/>
  <c r="E114" i="2" s="1"/>
  <c r="D114" i="2" a="1"/>
  <c r="D114" i="2" s="1"/>
  <c r="C114" i="2" a="1"/>
  <c r="C114" i="2" s="1"/>
  <c r="B114" i="2" a="1"/>
  <c r="B114" i="2" s="1"/>
  <c r="AO113" i="2" a="1"/>
  <c r="AO113" i="2" s="1"/>
  <c r="AN113" i="2" a="1"/>
  <c r="AN113" i="2" s="1"/>
  <c r="AM113" i="2" a="1"/>
  <c r="AM113" i="2" s="1"/>
  <c r="AL113" i="2" a="1"/>
  <c r="AL113" i="2" s="1"/>
  <c r="AK113" i="2" a="1"/>
  <c r="AK113" i="2" s="1"/>
  <c r="AJ113" i="2" a="1"/>
  <c r="AJ113" i="2" s="1"/>
  <c r="AI113" i="2" a="1"/>
  <c r="AI113" i="2" s="1"/>
  <c r="AH113" i="2" a="1"/>
  <c r="AH113" i="2" s="1"/>
  <c r="AG113" i="2" a="1"/>
  <c r="AG113" i="2" s="1"/>
  <c r="AF113" i="2" a="1"/>
  <c r="AF113" i="2" s="1"/>
  <c r="AE113" i="2" a="1"/>
  <c r="AE113" i="2" s="1"/>
  <c r="AD113" i="2" a="1"/>
  <c r="AD113" i="2" s="1"/>
  <c r="AC113" i="2" a="1"/>
  <c r="AC113" i="2" s="1"/>
  <c r="AB113" i="2" a="1"/>
  <c r="AB113" i="2" s="1"/>
  <c r="AA113" i="2" a="1"/>
  <c r="AA113" i="2" s="1"/>
  <c r="Z113" i="2" a="1"/>
  <c r="Z113" i="2" s="1"/>
  <c r="Y113" i="2" a="1"/>
  <c r="Y113" i="2" s="1"/>
  <c r="X113" i="2" a="1"/>
  <c r="X113" i="2" s="1"/>
  <c r="W113" i="2" a="1"/>
  <c r="W113" i="2" s="1"/>
  <c r="V113" i="2" a="1"/>
  <c r="V113" i="2" s="1"/>
  <c r="U113" i="2" a="1"/>
  <c r="U113" i="2" s="1"/>
  <c r="T113" i="2" a="1"/>
  <c r="T113" i="2" s="1"/>
  <c r="S113" i="2" a="1"/>
  <c r="S113" i="2" s="1"/>
  <c r="R113" i="2" a="1"/>
  <c r="R113" i="2" s="1"/>
  <c r="Q113" i="2" a="1"/>
  <c r="Q113" i="2" s="1"/>
  <c r="P113" i="2" a="1"/>
  <c r="P113" i="2" s="1"/>
  <c r="O113" i="2" a="1"/>
  <c r="O113" i="2" s="1"/>
  <c r="N113" i="2" a="1"/>
  <c r="N113" i="2" s="1"/>
  <c r="M113" i="2" a="1"/>
  <c r="M113" i="2" s="1"/>
  <c r="L113" i="2" a="1"/>
  <c r="L113" i="2" s="1"/>
  <c r="K113" i="2" a="1"/>
  <c r="K113" i="2" s="1"/>
  <c r="J113" i="2" a="1"/>
  <c r="J113" i="2" s="1"/>
  <c r="I113" i="2" a="1"/>
  <c r="I113" i="2" s="1"/>
  <c r="H113" i="2" a="1"/>
  <c r="H113" i="2" s="1"/>
  <c r="G113" i="2" a="1"/>
  <c r="G113" i="2" s="1"/>
  <c r="F113" i="2" a="1"/>
  <c r="F113" i="2" s="1"/>
  <c r="E113" i="2" a="1"/>
  <c r="E113" i="2" s="1"/>
  <c r="D113" i="2" a="1"/>
  <c r="D113" i="2" s="1"/>
  <c r="C113" i="2" a="1"/>
  <c r="C113" i="2" s="1"/>
  <c r="B113" i="2" a="1"/>
  <c r="B113" i="2" s="1"/>
  <c r="AO112" i="2" a="1"/>
  <c r="AO112" i="2" s="1"/>
  <c r="AN112" i="2" a="1"/>
  <c r="AN112" i="2" s="1"/>
  <c r="AM112" i="2" a="1"/>
  <c r="AM112" i="2" s="1"/>
  <c r="AL112" i="2" a="1"/>
  <c r="AL112" i="2" s="1"/>
  <c r="AK112" i="2" a="1"/>
  <c r="AK112" i="2" s="1"/>
  <c r="AJ112" i="2" a="1"/>
  <c r="AJ112" i="2" s="1"/>
  <c r="AI112" i="2" a="1"/>
  <c r="AI112" i="2" s="1"/>
  <c r="AH112" i="2" a="1"/>
  <c r="AH112" i="2" s="1"/>
  <c r="AG112" i="2" a="1"/>
  <c r="AG112" i="2" s="1"/>
  <c r="AF112" i="2" a="1"/>
  <c r="AF112" i="2" s="1"/>
  <c r="AE112" i="2" a="1"/>
  <c r="AE112" i="2" s="1"/>
  <c r="AD112" i="2" a="1"/>
  <c r="AD112" i="2" s="1"/>
  <c r="AC112" i="2" a="1"/>
  <c r="AC112" i="2" s="1"/>
  <c r="AB112" i="2" a="1"/>
  <c r="AB112" i="2" s="1"/>
  <c r="AA112" i="2" a="1"/>
  <c r="AA112" i="2" s="1"/>
  <c r="Z112" i="2" a="1"/>
  <c r="Z112" i="2" s="1"/>
  <c r="Y112" i="2" a="1"/>
  <c r="Y112" i="2" s="1"/>
  <c r="X112" i="2" a="1"/>
  <c r="X112" i="2" s="1"/>
  <c r="W112" i="2" a="1"/>
  <c r="W112" i="2" s="1"/>
  <c r="V112" i="2" a="1"/>
  <c r="V112" i="2" s="1"/>
  <c r="U112" i="2" a="1"/>
  <c r="U112" i="2" s="1"/>
  <c r="T112" i="2" a="1"/>
  <c r="T112" i="2" s="1"/>
  <c r="S112" i="2" a="1"/>
  <c r="S112" i="2" s="1"/>
  <c r="R112" i="2" a="1"/>
  <c r="R112" i="2" s="1"/>
  <c r="Q112" i="2" a="1"/>
  <c r="Q112" i="2" s="1"/>
  <c r="P112" i="2" a="1"/>
  <c r="P112" i="2" s="1"/>
  <c r="O112" i="2" a="1"/>
  <c r="O112" i="2" s="1"/>
  <c r="N112" i="2" a="1"/>
  <c r="N112" i="2" s="1"/>
  <c r="M112" i="2" a="1"/>
  <c r="M112" i="2" s="1"/>
  <c r="L112" i="2" a="1"/>
  <c r="L112" i="2" s="1"/>
  <c r="K112" i="2" a="1"/>
  <c r="K112" i="2" s="1"/>
  <c r="J112" i="2" a="1"/>
  <c r="J112" i="2" s="1"/>
  <c r="I112" i="2" a="1"/>
  <c r="I112" i="2" s="1"/>
  <c r="H112" i="2" a="1"/>
  <c r="H112" i="2" s="1"/>
  <c r="G112" i="2" a="1"/>
  <c r="G112" i="2" s="1"/>
  <c r="F112" i="2" a="1"/>
  <c r="F112" i="2" s="1"/>
  <c r="E112" i="2" a="1"/>
  <c r="E112" i="2" s="1"/>
  <c r="D112" i="2" a="1"/>
  <c r="D112" i="2" s="1"/>
  <c r="C112" i="2" a="1"/>
  <c r="C112" i="2" s="1"/>
  <c r="B112" i="2" a="1"/>
  <c r="B112" i="2" s="1"/>
  <c r="AO111" i="2" a="1"/>
  <c r="AO111" i="2" s="1"/>
  <c r="AN111" i="2" a="1"/>
  <c r="AN111" i="2" s="1"/>
  <c r="AM111" i="2" a="1"/>
  <c r="AM111" i="2" s="1"/>
  <c r="AL111" i="2" a="1"/>
  <c r="AL111" i="2" s="1"/>
  <c r="AK111" i="2" a="1"/>
  <c r="AK111" i="2" s="1"/>
  <c r="AJ111" i="2" a="1"/>
  <c r="AJ111" i="2" s="1"/>
  <c r="AI111" i="2" a="1"/>
  <c r="AI111" i="2" s="1"/>
  <c r="AH111" i="2" a="1"/>
  <c r="AH111" i="2" s="1"/>
  <c r="AG111" i="2" a="1"/>
  <c r="AG111" i="2" s="1"/>
  <c r="AF111" i="2" a="1"/>
  <c r="AF111" i="2" s="1"/>
  <c r="AE111" i="2" a="1"/>
  <c r="AE111" i="2" s="1"/>
  <c r="AD111" i="2" a="1"/>
  <c r="AD111" i="2" s="1"/>
  <c r="AC111" i="2" a="1"/>
  <c r="AC111" i="2" s="1"/>
  <c r="AB111" i="2" a="1"/>
  <c r="AB111" i="2" s="1"/>
  <c r="AA111" i="2" a="1"/>
  <c r="AA111" i="2" s="1"/>
  <c r="Z111" i="2" a="1"/>
  <c r="Z111" i="2" s="1"/>
  <c r="Y111" i="2" a="1"/>
  <c r="Y111" i="2" s="1"/>
  <c r="X111" i="2" a="1"/>
  <c r="X111" i="2" s="1"/>
  <c r="W111" i="2" a="1"/>
  <c r="W111" i="2" s="1"/>
  <c r="V111" i="2" a="1"/>
  <c r="V111" i="2" s="1"/>
  <c r="U111" i="2" a="1"/>
  <c r="U111" i="2" s="1"/>
  <c r="T111" i="2" a="1"/>
  <c r="T111" i="2" s="1"/>
  <c r="S111" i="2" a="1"/>
  <c r="S111" i="2" s="1"/>
  <c r="R111" i="2" a="1"/>
  <c r="R111" i="2" s="1"/>
  <c r="Q111" i="2" a="1"/>
  <c r="Q111" i="2" s="1"/>
  <c r="P111" i="2" a="1"/>
  <c r="P111" i="2" s="1"/>
  <c r="O111" i="2" a="1"/>
  <c r="O111" i="2" s="1"/>
  <c r="N111" i="2" a="1"/>
  <c r="N111" i="2" s="1"/>
  <c r="M111" i="2" a="1"/>
  <c r="M111" i="2" s="1"/>
  <c r="L111" i="2" a="1"/>
  <c r="L111" i="2" s="1"/>
  <c r="K111" i="2" a="1"/>
  <c r="K111" i="2" s="1"/>
  <c r="J111" i="2" a="1"/>
  <c r="J111" i="2" s="1"/>
  <c r="I111" i="2" a="1"/>
  <c r="I111" i="2" s="1"/>
  <c r="H111" i="2" a="1"/>
  <c r="H111" i="2" s="1"/>
  <c r="G111" i="2" a="1"/>
  <c r="G111" i="2" s="1"/>
  <c r="F111" i="2" a="1"/>
  <c r="F111" i="2" s="1"/>
  <c r="E111" i="2" a="1"/>
  <c r="E111" i="2" s="1"/>
  <c r="D111" i="2" a="1"/>
  <c r="D111" i="2" s="1"/>
  <c r="C111" i="2" a="1"/>
  <c r="C111" i="2" s="1"/>
  <c r="B111" i="2" a="1"/>
  <c r="B111" i="2" s="1"/>
  <c r="AO110" i="2" a="1"/>
  <c r="AO110" i="2" s="1"/>
  <c r="AN110" i="2" a="1"/>
  <c r="AN110" i="2" s="1"/>
  <c r="AM110" i="2" a="1"/>
  <c r="AM110" i="2" s="1"/>
  <c r="AL110" i="2" a="1"/>
  <c r="AL110" i="2" s="1"/>
  <c r="AK110" i="2" a="1"/>
  <c r="AK110" i="2" s="1"/>
  <c r="AJ110" i="2" a="1"/>
  <c r="AJ110" i="2" s="1"/>
  <c r="AI110" i="2" a="1"/>
  <c r="AI110" i="2" s="1"/>
  <c r="AH110" i="2" a="1"/>
  <c r="AH110" i="2" s="1"/>
  <c r="AG110" i="2" a="1"/>
  <c r="AG110" i="2" s="1"/>
  <c r="AF110" i="2" a="1"/>
  <c r="AF110" i="2" s="1"/>
  <c r="AE110" i="2" a="1"/>
  <c r="AE110" i="2" s="1"/>
  <c r="AD110" i="2" a="1"/>
  <c r="AD110" i="2" s="1"/>
  <c r="AC110" i="2" a="1"/>
  <c r="AC110" i="2" s="1"/>
  <c r="AB110" i="2" a="1"/>
  <c r="AB110" i="2" s="1"/>
  <c r="AA110" i="2" a="1"/>
  <c r="AA110" i="2" s="1"/>
  <c r="Z110" i="2" a="1"/>
  <c r="Z110" i="2" s="1"/>
  <c r="Y110" i="2" a="1"/>
  <c r="Y110" i="2" s="1"/>
  <c r="X110" i="2" a="1"/>
  <c r="X110" i="2" s="1"/>
  <c r="W110" i="2" a="1"/>
  <c r="W110" i="2" s="1"/>
  <c r="V110" i="2" a="1"/>
  <c r="V110" i="2" s="1"/>
  <c r="U110" i="2" a="1"/>
  <c r="U110" i="2" s="1"/>
  <c r="T110" i="2" a="1"/>
  <c r="T110" i="2" s="1"/>
  <c r="S110" i="2" a="1"/>
  <c r="S110" i="2" s="1"/>
  <c r="R110" i="2" a="1"/>
  <c r="R110" i="2" s="1"/>
  <c r="Q110" i="2" a="1"/>
  <c r="Q110" i="2" s="1"/>
  <c r="P110" i="2" a="1"/>
  <c r="P110" i="2" s="1"/>
  <c r="O110" i="2" a="1"/>
  <c r="O110" i="2" s="1"/>
  <c r="N110" i="2" a="1"/>
  <c r="N110" i="2" s="1"/>
  <c r="M110" i="2" a="1"/>
  <c r="M110" i="2" s="1"/>
  <c r="L110" i="2" a="1"/>
  <c r="L110" i="2" s="1"/>
  <c r="K110" i="2" a="1"/>
  <c r="K110" i="2" s="1"/>
  <c r="J110" i="2" a="1"/>
  <c r="J110" i="2" s="1"/>
  <c r="I110" i="2" a="1"/>
  <c r="I110" i="2" s="1"/>
  <c r="H110" i="2" a="1"/>
  <c r="H110" i="2" s="1"/>
  <c r="G110" i="2" a="1"/>
  <c r="G110" i="2" s="1"/>
  <c r="F110" i="2" a="1"/>
  <c r="F110" i="2" s="1"/>
  <c r="E110" i="2" a="1"/>
  <c r="E110" i="2" s="1"/>
  <c r="D110" i="2" a="1"/>
  <c r="D110" i="2" s="1"/>
  <c r="C110" i="2" a="1"/>
  <c r="C110" i="2" s="1"/>
  <c r="B110" i="2" a="1"/>
  <c r="B110" i="2" s="1"/>
  <c r="AO109" i="2" a="1"/>
  <c r="AO109" i="2" s="1"/>
  <c r="AN109" i="2" a="1"/>
  <c r="AN109" i="2" s="1"/>
  <c r="AM109" i="2" a="1"/>
  <c r="AM109" i="2" s="1"/>
  <c r="AL109" i="2" a="1"/>
  <c r="AL109" i="2" s="1"/>
  <c r="AK109" i="2" a="1"/>
  <c r="AK109" i="2" s="1"/>
  <c r="AJ109" i="2" a="1"/>
  <c r="AJ109" i="2" s="1"/>
  <c r="AI109" i="2" a="1"/>
  <c r="AI109" i="2" s="1"/>
  <c r="AH109" i="2" a="1"/>
  <c r="AH109" i="2" s="1"/>
  <c r="AG109" i="2" a="1"/>
  <c r="AG109" i="2" s="1"/>
  <c r="AF109" i="2" a="1"/>
  <c r="AF109" i="2" s="1"/>
  <c r="AE109" i="2" a="1"/>
  <c r="AE109" i="2" s="1"/>
  <c r="AD109" i="2" a="1"/>
  <c r="AD109" i="2" s="1"/>
  <c r="AC109" i="2" a="1"/>
  <c r="AC109" i="2" s="1"/>
  <c r="AB109" i="2" a="1"/>
  <c r="AB109" i="2" s="1"/>
  <c r="AA109" i="2" a="1"/>
  <c r="AA109" i="2" s="1"/>
  <c r="Z109" i="2" a="1"/>
  <c r="Z109" i="2" s="1"/>
  <c r="Y109" i="2" a="1"/>
  <c r="Y109" i="2" s="1"/>
  <c r="X109" i="2" a="1"/>
  <c r="X109" i="2" s="1"/>
  <c r="W109" i="2" a="1"/>
  <c r="W109" i="2" s="1"/>
  <c r="V109" i="2" a="1"/>
  <c r="V109" i="2" s="1"/>
  <c r="U109" i="2" a="1"/>
  <c r="U109" i="2" s="1"/>
  <c r="T109" i="2" a="1"/>
  <c r="T109" i="2" s="1"/>
  <c r="S109" i="2" a="1"/>
  <c r="S109" i="2" s="1"/>
  <c r="R109" i="2" a="1"/>
  <c r="R109" i="2" s="1"/>
  <c r="Q109" i="2" a="1"/>
  <c r="Q109" i="2" s="1"/>
  <c r="P109" i="2" a="1"/>
  <c r="P109" i="2" s="1"/>
  <c r="O109" i="2" a="1"/>
  <c r="O109" i="2" s="1"/>
  <c r="N109" i="2" a="1"/>
  <c r="N109" i="2" s="1"/>
  <c r="M109" i="2" a="1"/>
  <c r="M109" i="2" s="1"/>
  <c r="L109" i="2" a="1"/>
  <c r="L109" i="2" s="1"/>
  <c r="K109" i="2" a="1"/>
  <c r="K109" i="2" s="1"/>
  <c r="J109" i="2" a="1"/>
  <c r="J109" i="2" s="1"/>
  <c r="I109" i="2" a="1"/>
  <c r="I109" i="2" s="1"/>
  <c r="H109" i="2" a="1"/>
  <c r="H109" i="2" s="1"/>
  <c r="G109" i="2" a="1"/>
  <c r="G109" i="2" s="1"/>
  <c r="F109" i="2" a="1"/>
  <c r="F109" i="2" s="1"/>
  <c r="E109" i="2" a="1"/>
  <c r="E109" i="2" s="1"/>
  <c r="D109" i="2" a="1"/>
  <c r="D109" i="2" s="1"/>
  <c r="C109" i="2" a="1"/>
  <c r="C109" i="2" s="1"/>
  <c r="B109" i="2" a="1"/>
  <c r="B109" i="2" s="1"/>
  <c r="AO108" i="2" a="1"/>
  <c r="AO108" i="2" s="1"/>
  <c r="AN108" i="2" a="1"/>
  <c r="AN108" i="2" s="1"/>
  <c r="AM108" i="2" a="1"/>
  <c r="AM108" i="2" s="1"/>
  <c r="AL108" i="2" a="1"/>
  <c r="AL108" i="2" s="1"/>
  <c r="AK108" i="2" a="1"/>
  <c r="AK108" i="2" s="1"/>
  <c r="AJ108" i="2" a="1"/>
  <c r="AJ108" i="2" s="1"/>
  <c r="AI108" i="2" a="1"/>
  <c r="AI108" i="2" s="1"/>
  <c r="AH108" i="2" a="1"/>
  <c r="AH108" i="2" s="1"/>
  <c r="AG108" i="2" a="1"/>
  <c r="AG108" i="2" s="1"/>
  <c r="AF108" i="2" a="1"/>
  <c r="AF108" i="2" s="1"/>
  <c r="AE108" i="2" a="1"/>
  <c r="AE108" i="2" s="1"/>
  <c r="AD108" i="2" a="1"/>
  <c r="AD108" i="2" s="1"/>
  <c r="AC108" i="2" a="1"/>
  <c r="AC108" i="2" s="1"/>
  <c r="AB108" i="2" a="1"/>
  <c r="AB108" i="2" s="1"/>
  <c r="AA108" i="2" a="1"/>
  <c r="AA108" i="2" s="1"/>
  <c r="Z108" i="2" a="1"/>
  <c r="Z108" i="2" s="1"/>
  <c r="Y108" i="2" a="1"/>
  <c r="Y108" i="2" s="1"/>
  <c r="X108" i="2" a="1"/>
  <c r="X108" i="2" s="1"/>
  <c r="W108" i="2" a="1"/>
  <c r="W108" i="2" s="1"/>
  <c r="V108" i="2" a="1"/>
  <c r="V108" i="2" s="1"/>
  <c r="U108" i="2" a="1"/>
  <c r="U108" i="2" s="1"/>
  <c r="T108" i="2" a="1"/>
  <c r="T108" i="2" s="1"/>
  <c r="S108" i="2" a="1"/>
  <c r="S108" i="2" s="1"/>
  <c r="R108" i="2" a="1"/>
  <c r="R108" i="2" s="1"/>
  <c r="Q108" i="2" a="1"/>
  <c r="Q108" i="2" s="1"/>
  <c r="P108" i="2" a="1"/>
  <c r="P108" i="2" s="1"/>
  <c r="O108" i="2" a="1"/>
  <c r="O108" i="2" s="1"/>
  <c r="N108" i="2" a="1"/>
  <c r="N108" i="2" s="1"/>
  <c r="M108" i="2" a="1"/>
  <c r="M108" i="2" s="1"/>
  <c r="L108" i="2" a="1"/>
  <c r="L108" i="2" s="1"/>
  <c r="K108" i="2" a="1"/>
  <c r="K108" i="2" s="1"/>
  <c r="J108" i="2" a="1"/>
  <c r="J108" i="2" s="1"/>
  <c r="I108" i="2" a="1"/>
  <c r="I108" i="2" s="1"/>
  <c r="H108" i="2" a="1"/>
  <c r="H108" i="2" s="1"/>
  <c r="G108" i="2" a="1"/>
  <c r="G108" i="2" s="1"/>
  <c r="F108" i="2" a="1"/>
  <c r="F108" i="2" s="1"/>
  <c r="E108" i="2" a="1"/>
  <c r="E108" i="2" s="1"/>
  <c r="D108" i="2" a="1"/>
  <c r="D108" i="2" s="1"/>
  <c r="C108" i="2" a="1"/>
  <c r="C108" i="2" s="1"/>
  <c r="B108" i="2" a="1"/>
  <c r="B108" i="2" s="1"/>
  <c r="AO107" i="2" a="1"/>
  <c r="AO107" i="2" s="1"/>
  <c r="AN107" i="2" a="1"/>
  <c r="AN107" i="2" s="1"/>
  <c r="AM107" i="2" a="1"/>
  <c r="AM107" i="2" s="1"/>
  <c r="AL107" i="2" a="1"/>
  <c r="AL107" i="2" s="1"/>
  <c r="AK107" i="2" a="1"/>
  <c r="AK107" i="2" s="1"/>
  <c r="AJ107" i="2" a="1"/>
  <c r="AJ107" i="2" s="1"/>
  <c r="AI107" i="2" a="1"/>
  <c r="AI107" i="2" s="1"/>
  <c r="AH107" i="2" a="1"/>
  <c r="AH107" i="2" s="1"/>
  <c r="AG107" i="2" a="1"/>
  <c r="AG107" i="2" s="1"/>
  <c r="AF107" i="2" a="1"/>
  <c r="AF107" i="2" s="1"/>
  <c r="AE107" i="2" a="1"/>
  <c r="AE107" i="2" s="1"/>
  <c r="AD107" i="2" a="1"/>
  <c r="AD107" i="2" s="1"/>
  <c r="AC107" i="2" a="1"/>
  <c r="AC107" i="2" s="1"/>
  <c r="AB107" i="2" a="1"/>
  <c r="AB107" i="2" s="1"/>
  <c r="AA107" i="2" a="1"/>
  <c r="AA107" i="2" s="1"/>
  <c r="Z107" i="2" a="1"/>
  <c r="Z107" i="2" s="1"/>
  <c r="Y107" i="2" a="1"/>
  <c r="Y107" i="2" s="1"/>
  <c r="X107" i="2" a="1"/>
  <c r="X107" i="2" s="1"/>
  <c r="W107" i="2" a="1"/>
  <c r="W107" i="2" s="1"/>
  <c r="V107" i="2" a="1"/>
  <c r="V107" i="2" s="1"/>
  <c r="U107" i="2" a="1"/>
  <c r="U107" i="2" s="1"/>
  <c r="T107" i="2" a="1"/>
  <c r="T107" i="2" s="1"/>
  <c r="S107" i="2" a="1"/>
  <c r="S107" i="2" s="1"/>
  <c r="R107" i="2" a="1"/>
  <c r="R107" i="2" s="1"/>
  <c r="Q107" i="2" a="1"/>
  <c r="Q107" i="2" s="1"/>
  <c r="P107" i="2" a="1"/>
  <c r="P107" i="2" s="1"/>
  <c r="O107" i="2" a="1"/>
  <c r="O107" i="2" s="1"/>
  <c r="N107" i="2" a="1"/>
  <c r="N107" i="2" s="1"/>
  <c r="M107" i="2" a="1"/>
  <c r="M107" i="2" s="1"/>
  <c r="L107" i="2" a="1"/>
  <c r="L107" i="2" s="1"/>
  <c r="K107" i="2" a="1"/>
  <c r="K107" i="2" s="1"/>
  <c r="J107" i="2" a="1"/>
  <c r="J107" i="2" s="1"/>
  <c r="I107" i="2" a="1"/>
  <c r="I107" i="2" s="1"/>
  <c r="H107" i="2" a="1"/>
  <c r="H107" i="2" s="1"/>
  <c r="G107" i="2" a="1"/>
  <c r="G107" i="2" s="1"/>
  <c r="F107" i="2" a="1"/>
  <c r="F107" i="2" s="1"/>
  <c r="E107" i="2" a="1"/>
  <c r="E107" i="2" s="1"/>
  <c r="D107" i="2" a="1"/>
  <c r="D107" i="2" s="1"/>
  <c r="C107" i="2" a="1"/>
  <c r="C107" i="2" s="1"/>
  <c r="B107" i="2" a="1"/>
  <c r="B107" i="2" s="1"/>
  <c r="AO106" i="2" a="1"/>
  <c r="AO106" i="2" s="1"/>
  <c r="AN106" i="2" a="1"/>
  <c r="AN106" i="2" s="1"/>
  <c r="AM106" i="2" a="1"/>
  <c r="AM106" i="2" s="1"/>
  <c r="AL106" i="2" a="1"/>
  <c r="AL106" i="2" s="1"/>
  <c r="AK106" i="2" a="1"/>
  <c r="AK106" i="2" s="1"/>
  <c r="AJ106" i="2" a="1"/>
  <c r="AJ106" i="2" s="1"/>
  <c r="AI106" i="2" a="1"/>
  <c r="AI106" i="2" s="1"/>
  <c r="AH106" i="2" a="1"/>
  <c r="AH106" i="2" s="1"/>
  <c r="AG106" i="2" a="1"/>
  <c r="AG106" i="2" s="1"/>
  <c r="AF106" i="2" a="1"/>
  <c r="AF106" i="2" s="1"/>
  <c r="AE106" i="2" a="1"/>
  <c r="AE106" i="2" s="1"/>
  <c r="AD106" i="2" a="1"/>
  <c r="AD106" i="2" s="1"/>
  <c r="AC106" i="2" a="1"/>
  <c r="AC106" i="2" s="1"/>
  <c r="AB106" i="2" a="1"/>
  <c r="AB106" i="2" s="1"/>
  <c r="AA106" i="2" a="1"/>
  <c r="AA106" i="2" s="1"/>
  <c r="Z106" i="2" a="1"/>
  <c r="Z106" i="2" s="1"/>
  <c r="Y106" i="2" a="1"/>
  <c r="Y106" i="2" s="1"/>
  <c r="X106" i="2" a="1"/>
  <c r="X106" i="2" s="1"/>
  <c r="W106" i="2" a="1"/>
  <c r="W106" i="2" s="1"/>
  <c r="V106" i="2" a="1"/>
  <c r="V106" i="2" s="1"/>
  <c r="U106" i="2" a="1"/>
  <c r="U106" i="2" s="1"/>
  <c r="T106" i="2" a="1"/>
  <c r="T106" i="2" s="1"/>
  <c r="S106" i="2" a="1"/>
  <c r="S106" i="2" s="1"/>
  <c r="R106" i="2" a="1"/>
  <c r="R106" i="2" s="1"/>
  <c r="Q106" i="2" a="1"/>
  <c r="Q106" i="2" s="1"/>
  <c r="P106" i="2" a="1"/>
  <c r="P106" i="2" s="1"/>
  <c r="O106" i="2" a="1"/>
  <c r="O106" i="2" s="1"/>
  <c r="N106" i="2" a="1"/>
  <c r="N106" i="2" s="1"/>
  <c r="M106" i="2" a="1"/>
  <c r="M106" i="2" s="1"/>
  <c r="L106" i="2" a="1"/>
  <c r="L106" i="2" s="1"/>
  <c r="K106" i="2" a="1"/>
  <c r="K106" i="2" s="1"/>
  <c r="J106" i="2" a="1"/>
  <c r="J106" i="2" s="1"/>
  <c r="I106" i="2" a="1"/>
  <c r="I106" i="2" s="1"/>
  <c r="H106" i="2" a="1"/>
  <c r="H106" i="2" s="1"/>
  <c r="G106" i="2" a="1"/>
  <c r="G106" i="2" s="1"/>
  <c r="F106" i="2" a="1"/>
  <c r="F106" i="2" s="1"/>
  <c r="E106" i="2" a="1"/>
  <c r="E106" i="2" s="1"/>
  <c r="D106" i="2" a="1"/>
  <c r="D106" i="2" s="1"/>
  <c r="C106" i="2" a="1"/>
  <c r="C106" i="2" s="1"/>
  <c r="B106" i="2" a="1"/>
  <c r="B106" i="2" s="1"/>
  <c r="AO105" i="2" a="1"/>
  <c r="AO105" i="2" s="1"/>
  <c r="AN105" i="2" a="1"/>
  <c r="AN105" i="2" s="1"/>
  <c r="AM105" i="2" a="1"/>
  <c r="AM105" i="2" s="1"/>
  <c r="AL105" i="2" a="1"/>
  <c r="AL105" i="2" s="1"/>
  <c r="AK105" i="2" a="1"/>
  <c r="AK105" i="2" s="1"/>
  <c r="AJ105" i="2" a="1"/>
  <c r="AJ105" i="2" s="1"/>
  <c r="AI105" i="2" a="1"/>
  <c r="AI105" i="2" s="1"/>
  <c r="AH105" i="2" a="1"/>
  <c r="AH105" i="2" s="1"/>
  <c r="AG105" i="2" a="1"/>
  <c r="AG105" i="2" s="1"/>
  <c r="AF105" i="2" a="1"/>
  <c r="AF105" i="2" s="1"/>
  <c r="AE105" i="2" a="1"/>
  <c r="AE105" i="2" s="1"/>
  <c r="AD105" i="2" a="1"/>
  <c r="AD105" i="2" s="1"/>
  <c r="AC105" i="2" a="1"/>
  <c r="AC105" i="2" s="1"/>
  <c r="AB105" i="2" a="1"/>
  <c r="AB105" i="2" s="1"/>
  <c r="AA105" i="2" a="1"/>
  <c r="AA105" i="2" s="1"/>
  <c r="Z105" i="2" a="1"/>
  <c r="Z105" i="2" s="1"/>
  <c r="Y105" i="2" a="1"/>
  <c r="Y105" i="2" s="1"/>
  <c r="X105" i="2" a="1"/>
  <c r="X105" i="2" s="1"/>
  <c r="W105" i="2" a="1"/>
  <c r="W105" i="2" s="1"/>
  <c r="V105" i="2" a="1"/>
  <c r="V105" i="2" s="1"/>
  <c r="U105" i="2" a="1"/>
  <c r="U105" i="2" s="1"/>
  <c r="T105" i="2" a="1"/>
  <c r="T105" i="2" s="1"/>
  <c r="S105" i="2" a="1"/>
  <c r="S105" i="2" s="1"/>
  <c r="R105" i="2" a="1"/>
  <c r="R105" i="2" s="1"/>
  <c r="Q105" i="2" a="1"/>
  <c r="Q105" i="2" s="1"/>
  <c r="P105" i="2" a="1"/>
  <c r="P105" i="2" s="1"/>
  <c r="O105" i="2" a="1"/>
  <c r="O105" i="2" s="1"/>
  <c r="N105" i="2" a="1"/>
  <c r="N105" i="2" s="1"/>
  <c r="M105" i="2" a="1"/>
  <c r="M105" i="2" s="1"/>
  <c r="L105" i="2" a="1"/>
  <c r="L105" i="2" s="1"/>
  <c r="K105" i="2" a="1"/>
  <c r="K105" i="2" s="1"/>
  <c r="J105" i="2" a="1"/>
  <c r="J105" i="2" s="1"/>
  <c r="I105" i="2" a="1"/>
  <c r="I105" i="2" s="1"/>
  <c r="H105" i="2" a="1"/>
  <c r="H105" i="2" s="1"/>
  <c r="G105" i="2" a="1"/>
  <c r="G105" i="2" s="1"/>
  <c r="F105" i="2" a="1"/>
  <c r="F105" i="2" s="1"/>
  <c r="E105" i="2" a="1"/>
  <c r="E105" i="2" s="1"/>
  <c r="D105" i="2" a="1"/>
  <c r="D105" i="2" s="1"/>
  <c r="C105" i="2" a="1"/>
  <c r="C105" i="2" s="1"/>
  <c r="B105" i="2" a="1"/>
  <c r="B105" i="2" s="1"/>
  <c r="AO104" i="2" a="1"/>
  <c r="AO104" i="2" s="1"/>
  <c r="AN104" i="2" a="1"/>
  <c r="AN104" i="2" s="1"/>
  <c r="AM104" i="2" a="1"/>
  <c r="AM104" i="2" s="1"/>
  <c r="AL104" i="2" a="1"/>
  <c r="AL104" i="2" s="1"/>
  <c r="AK104" i="2" a="1"/>
  <c r="AK104" i="2" s="1"/>
  <c r="AJ104" i="2" a="1"/>
  <c r="AJ104" i="2" s="1"/>
  <c r="AI104" i="2" a="1"/>
  <c r="AI104" i="2" s="1"/>
  <c r="AH104" i="2" a="1"/>
  <c r="AH104" i="2" s="1"/>
  <c r="AG104" i="2" a="1"/>
  <c r="AG104" i="2" s="1"/>
  <c r="AF104" i="2" a="1"/>
  <c r="AF104" i="2" s="1"/>
  <c r="AE104" i="2" a="1"/>
  <c r="AE104" i="2" s="1"/>
  <c r="AD104" i="2" a="1"/>
  <c r="AD104" i="2" s="1"/>
  <c r="AC104" i="2" a="1"/>
  <c r="AC104" i="2" s="1"/>
  <c r="AB104" i="2" a="1"/>
  <c r="AB104" i="2" s="1"/>
  <c r="AA104" i="2" a="1"/>
  <c r="AA104" i="2" s="1"/>
  <c r="Z104" i="2" a="1"/>
  <c r="Z104" i="2" s="1"/>
  <c r="Y104" i="2" a="1"/>
  <c r="Y104" i="2" s="1"/>
  <c r="X104" i="2" a="1"/>
  <c r="X104" i="2" s="1"/>
  <c r="W104" i="2" a="1"/>
  <c r="W104" i="2" s="1"/>
  <c r="V104" i="2" a="1"/>
  <c r="V104" i="2" s="1"/>
  <c r="U104" i="2" a="1"/>
  <c r="U104" i="2" s="1"/>
  <c r="T104" i="2" a="1"/>
  <c r="T104" i="2" s="1"/>
  <c r="S104" i="2" a="1"/>
  <c r="S104" i="2" s="1"/>
  <c r="R104" i="2" a="1"/>
  <c r="R104" i="2" s="1"/>
  <c r="Q104" i="2" a="1"/>
  <c r="Q104" i="2" s="1"/>
  <c r="P104" i="2" a="1"/>
  <c r="P104" i="2" s="1"/>
  <c r="O104" i="2" a="1"/>
  <c r="O104" i="2" s="1"/>
  <c r="N104" i="2" a="1"/>
  <c r="N104" i="2" s="1"/>
  <c r="M104" i="2" a="1"/>
  <c r="M104" i="2" s="1"/>
  <c r="L104" i="2" a="1"/>
  <c r="L104" i="2" s="1"/>
  <c r="K104" i="2" a="1"/>
  <c r="K104" i="2" s="1"/>
  <c r="J104" i="2" a="1"/>
  <c r="J104" i="2" s="1"/>
  <c r="I104" i="2" a="1"/>
  <c r="I104" i="2" s="1"/>
  <c r="H104" i="2" a="1"/>
  <c r="H104" i="2" s="1"/>
  <c r="G104" i="2" a="1"/>
  <c r="G104" i="2" s="1"/>
  <c r="F104" i="2" a="1"/>
  <c r="F104" i="2" s="1"/>
  <c r="E104" i="2" a="1"/>
  <c r="E104" i="2" s="1"/>
  <c r="D104" i="2" a="1"/>
  <c r="D104" i="2" s="1"/>
  <c r="C104" i="2" a="1"/>
  <c r="C104" i="2" s="1"/>
  <c r="B104" i="2" a="1"/>
  <c r="B104" i="2" s="1"/>
  <c r="AO103" i="2" a="1"/>
  <c r="AO103" i="2" s="1"/>
  <c r="AN103" i="2" a="1"/>
  <c r="AN103" i="2" s="1"/>
  <c r="AM103" i="2" a="1"/>
  <c r="AM103" i="2" s="1"/>
  <c r="AL103" i="2" a="1"/>
  <c r="AL103" i="2" s="1"/>
  <c r="AK103" i="2" a="1"/>
  <c r="AK103" i="2" s="1"/>
  <c r="AJ103" i="2" a="1"/>
  <c r="AJ103" i="2" s="1"/>
  <c r="AI103" i="2" a="1"/>
  <c r="AI103" i="2" s="1"/>
  <c r="AH103" i="2" a="1"/>
  <c r="AH103" i="2" s="1"/>
  <c r="AG103" i="2" a="1"/>
  <c r="AG103" i="2" s="1"/>
  <c r="AF103" i="2" a="1"/>
  <c r="AF103" i="2" s="1"/>
  <c r="AE103" i="2" a="1"/>
  <c r="AE103" i="2" s="1"/>
  <c r="AD103" i="2" a="1"/>
  <c r="AD103" i="2" s="1"/>
  <c r="AC103" i="2" a="1"/>
  <c r="AC103" i="2" s="1"/>
  <c r="AB103" i="2" a="1"/>
  <c r="AB103" i="2" s="1"/>
  <c r="AA103" i="2" a="1"/>
  <c r="AA103" i="2" s="1"/>
  <c r="Z103" i="2" a="1"/>
  <c r="Z103" i="2" s="1"/>
  <c r="Y103" i="2" a="1"/>
  <c r="Y103" i="2" s="1"/>
  <c r="X103" i="2" a="1"/>
  <c r="X103" i="2" s="1"/>
  <c r="W103" i="2" a="1"/>
  <c r="W103" i="2" s="1"/>
  <c r="V103" i="2" a="1"/>
  <c r="V103" i="2" s="1"/>
  <c r="U103" i="2" a="1"/>
  <c r="U103" i="2" s="1"/>
  <c r="T103" i="2" a="1"/>
  <c r="T103" i="2" s="1"/>
  <c r="S103" i="2" a="1"/>
  <c r="S103" i="2" s="1"/>
  <c r="R103" i="2" a="1"/>
  <c r="R103" i="2" s="1"/>
  <c r="Q103" i="2" a="1"/>
  <c r="Q103" i="2" s="1"/>
  <c r="P103" i="2" a="1"/>
  <c r="P103" i="2" s="1"/>
  <c r="O103" i="2" a="1"/>
  <c r="O103" i="2" s="1"/>
  <c r="N103" i="2" a="1"/>
  <c r="N103" i="2" s="1"/>
  <c r="M103" i="2" a="1"/>
  <c r="M103" i="2" s="1"/>
  <c r="L103" i="2" a="1"/>
  <c r="L103" i="2" s="1"/>
  <c r="K103" i="2" a="1"/>
  <c r="K103" i="2" s="1"/>
  <c r="J103" i="2" a="1"/>
  <c r="J103" i="2" s="1"/>
  <c r="I103" i="2" a="1"/>
  <c r="I103" i="2" s="1"/>
  <c r="H103" i="2" a="1"/>
  <c r="H103" i="2" s="1"/>
  <c r="G103" i="2" a="1"/>
  <c r="G103" i="2" s="1"/>
  <c r="F103" i="2" a="1"/>
  <c r="F103" i="2" s="1"/>
  <c r="E103" i="2" a="1"/>
  <c r="E103" i="2" s="1"/>
  <c r="D103" i="2" a="1"/>
  <c r="D103" i="2" s="1"/>
  <c r="C103" i="2" a="1"/>
  <c r="C103" i="2" s="1"/>
  <c r="B103" i="2" a="1"/>
  <c r="B103" i="2" s="1"/>
  <c r="AO102" i="2" a="1"/>
  <c r="AO102" i="2" s="1"/>
  <c r="AN102" i="2" a="1"/>
  <c r="AN102" i="2" s="1"/>
  <c r="AM102" i="2" a="1"/>
  <c r="AM102" i="2" s="1"/>
  <c r="AL102" i="2" a="1"/>
  <c r="AL102" i="2" s="1"/>
  <c r="AK102" i="2" a="1"/>
  <c r="AK102" i="2" s="1"/>
  <c r="AJ102" i="2" a="1"/>
  <c r="AJ102" i="2" s="1"/>
  <c r="AI102" i="2" a="1"/>
  <c r="AI102" i="2" s="1"/>
  <c r="AH102" i="2" a="1"/>
  <c r="AH102" i="2" s="1"/>
  <c r="AG102" i="2" a="1"/>
  <c r="AG102" i="2" s="1"/>
  <c r="AF102" i="2" a="1"/>
  <c r="AF102" i="2" s="1"/>
  <c r="AE102" i="2" a="1"/>
  <c r="AE102" i="2" s="1"/>
  <c r="AD102" i="2" a="1"/>
  <c r="AD102" i="2" s="1"/>
  <c r="AC102" i="2" a="1"/>
  <c r="AC102" i="2" s="1"/>
  <c r="AB102" i="2" a="1"/>
  <c r="AB102" i="2" s="1"/>
  <c r="AA102" i="2" a="1"/>
  <c r="AA102" i="2" s="1"/>
  <c r="Z102" i="2" a="1"/>
  <c r="Z102" i="2" s="1"/>
  <c r="Y102" i="2" a="1"/>
  <c r="Y102" i="2" s="1"/>
  <c r="X102" i="2" a="1"/>
  <c r="X102" i="2" s="1"/>
  <c r="W102" i="2" a="1"/>
  <c r="W102" i="2" s="1"/>
  <c r="V102" i="2" a="1"/>
  <c r="V102" i="2" s="1"/>
  <c r="U102" i="2" a="1"/>
  <c r="U102" i="2" s="1"/>
  <c r="T102" i="2" a="1"/>
  <c r="T102" i="2" s="1"/>
  <c r="S102" i="2" a="1"/>
  <c r="S102" i="2" s="1"/>
  <c r="R102" i="2" a="1"/>
  <c r="R102" i="2" s="1"/>
  <c r="Q102" i="2" a="1"/>
  <c r="Q102" i="2" s="1"/>
  <c r="P102" i="2" a="1"/>
  <c r="P102" i="2" s="1"/>
  <c r="O102" i="2" a="1"/>
  <c r="O102" i="2" s="1"/>
  <c r="N102" i="2" a="1"/>
  <c r="N102" i="2" s="1"/>
  <c r="M102" i="2" a="1"/>
  <c r="M102" i="2" s="1"/>
  <c r="L102" i="2" a="1"/>
  <c r="L102" i="2" s="1"/>
  <c r="K102" i="2" a="1"/>
  <c r="K102" i="2" s="1"/>
  <c r="J102" i="2" a="1"/>
  <c r="J102" i="2" s="1"/>
  <c r="I102" i="2" a="1"/>
  <c r="I102" i="2" s="1"/>
  <c r="H102" i="2" a="1"/>
  <c r="H102" i="2" s="1"/>
  <c r="G102" i="2" a="1"/>
  <c r="G102" i="2" s="1"/>
  <c r="F102" i="2" a="1"/>
  <c r="F102" i="2" s="1"/>
  <c r="E102" i="2" a="1"/>
  <c r="E102" i="2" s="1"/>
  <c r="D102" i="2" a="1"/>
  <c r="D102" i="2" s="1"/>
  <c r="C102" i="2" a="1"/>
  <c r="C102" i="2" s="1"/>
  <c r="B102" i="2" a="1"/>
  <c r="B102" i="2" s="1"/>
  <c r="AO101" i="2" a="1"/>
  <c r="AO101" i="2" s="1"/>
  <c r="AN101" i="2" a="1"/>
  <c r="AN101" i="2" s="1"/>
  <c r="AM101" i="2" a="1"/>
  <c r="AM101" i="2" s="1"/>
  <c r="AL101" i="2" a="1"/>
  <c r="AL101" i="2" s="1"/>
  <c r="AK101" i="2" a="1"/>
  <c r="AK101" i="2" s="1"/>
  <c r="AJ101" i="2" a="1"/>
  <c r="AJ101" i="2" s="1"/>
  <c r="AI101" i="2" a="1"/>
  <c r="AI101" i="2" s="1"/>
  <c r="AH101" i="2" a="1"/>
  <c r="AH101" i="2" s="1"/>
  <c r="AG101" i="2" a="1"/>
  <c r="AG101" i="2" s="1"/>
  <c r="AF101" i="2" a="1"/>
  <c r="AF101" i="2" s="1"/>
  <c r="AE101" i="2" a="1"/>
  <c r="AE101" i="2" s="1"/>
  <c r="AD101" i="2" a="1"/>
  <c r="AD101" i="2" s="1"/>
  <c r="AC101" i="2" a="1"/>
  <c r="AC101" i="2" s="1"/>
  <c r="AB101" i="2" a="1"/>
  <c r="AB101" i="2" s="1"/>
  <c r="AA101" i="2" a="1"/>
  <c r="AA101" i="2" s="1"/>
  <c r="Z101" i="2" a="1"/>
  <c r="Z101" i="2" s="1"/>
  <c r="Y101" i="2" a="1"/>
  <c r="Y101" i="2" s="1"/>
  <c r="X101" i="2" a="1"/>
  <c r="X101" i="2" s="1"/>
  <c r="W101" i="2" a="1"/>
  <c r="W101" i="2" s="1"/>
  <c r="V101" i="2" a="1"/>
  <c r="V101" i="2" s="1"/>
  <c r="U101" i="2" a="1"/>
  <c r="U101" i="2" s="1"/>
  <c r="T101" i="2" a="1"/>
  <c r="T101" i="2" s="1"/>
  <c r="S101" i="2" a="1"/>
  <c r="S101" i="2" s="1"/>
  <c r="R101" i="2" a="1"/>
  <c r="R101" i="2" s="1"/>
  <c r="Q101" i="2" a="1"/>
  <c r="Q101" i="2" s="1"/>
  <c r="P101" i="2" a="1"/>
  <c r="P101" i="2" s="1"/>
  <c r="O101" i="2" a="1"/>
  <c r="O101" i="2" s="1"/>
  <c r="N101" i="2" a="1"/>
  <c r="N101" i="2" s="1"/>
  <c r="M101" i="2" a="1"/>
  <c r="M101" i="2" s="1"/>
  <c r="L101" i="2" a="1"/>
  <c r="L101" i="2" s="1"/>
  <c r="K101" i="2" a="1"/>
  <c r="K101" i="2" s="1"/>
  <c r="J101" i="2" a="1"/>
  <c r="J101" i="2" s="1"/>
  <c r="I101" i="2" a="1"/>
  <c r="I101" i="2" s="1"/>
  <c r="H101" i="2" a="1"/>
  <c r="H101" i="2" s="1"/>
  <c r="G101" i="2" a="1"/>
  <c r="G101" i="2" s="1"/>
  <c r="F101" i="2" a="1"/>
  <c r="F101" i="2" s="1"/>
  <c r="E101" i="2" a="1"/>
  <c r="E101" i="2" s="1"/>
  <c r="D101" i="2" a="1"/>
  <c r="D101" i="2" s="1"/>
  <c r="C101" i="2" a="1"/>
  <c r="C101" i="2" s="1"/>
  <c r="B101" i="2" a="1"/>
  <c r="B101" i="2" s="1"/>
  <c r="AO100" i="2" a="1"/>
  <c r="AO100" i="2" s="1"/>
  <c r="AN100" i="2" a="1"/>
  <c r="AN100" i="2" s="1"/>
  <c r="AM100" i="2" a="1"/>
  <c r="AM100" i="2" s="1"/>
  <c r="AL100" i="2" a="1"/>
  <c r="AL100" i="2" s="1"/>
  <c r="AK100" i="2" a="1"/>
  <c r="AK100" i="2" s="1"/>
  <c r="AJ100" i="2" a="1"/>
  <c r="AJ100" i="2" s="1"/>
  <c r="AI100" i="2" a="1"/>
  <c r="AI100" i="2" s="1"/>
  <c r="AH100" i="2" a="1"/>
  <c r="AH100" i="2" s="1"/>
  <c r="AG100" i="2" a="1"/>
  <c r="AG100" i="2" s="1"/>
  <c r="AF100" i="2" a="1"/>
  <c r="AF100" i="2" s="1"/>
  <c r="AE100" i="2" a="1"/>
  <c r="AE100" i="2" s="1"/>
  <c r="AD100" i="2" a="1"/>
  <c r="AD100" i="2" s="1"/>
  <c r="AC100" i="2" a="1"/>
  <c r="AC100" i="2" s="1"/>
  <c r="AB100" i="2" a="1"/>
  <c r="AB100" i="2" s="1"/>
  <c r="AA100" i="2" a="1"/>
  <c r="AA100" i="2" s="1"/>
  <c r="Z100" i="2" a="1"/>
  <c r="Z100" i="2" s="1"/>
  <c r="Y100" i="2" a="1"/>
  <c r="Y100" i="2" s="1"/>
  <c r="X100" i="2" a="1"/>
  <c r="X100" i="2" s="1"/>
  <c r="W100" i="2" a="1"/>
  <c r="W100" i="2" s="1"/>
  <c r="V100" i="2" a="1"/>
  <c r="V100" i="2" s="1"/>
  <c r="U100" i="2" a="1"/>
  <c r="U100" i="2" s="1"/>
  <c r="T100" i="2" a="1"/>
  <c r="T100" i="2" s="1"/>
  <c r="S100" i="2" a="1"/>
  <c r="S100" i="2" s="1"/>
  <c r="R100" i="2" a="1"/>
  <c r="R100" i="2" s="1"/>
  <c r="Q100" i="2" a="1"/>
  <c r="Q100" i="2" s="1"/>
  <c r="P100" i="2" a="1"/>
  <c r="P100" i="2" s="1"/>
  <c r="O100" i="2" a="1"/>
  <c r="O100" i="2" s="1"/>
  <c r="N100" i="2" a="1"/>
  <c r="N100" i="2" s="1"/>
  <c r="M100" i="2" a="1"/>
  <c r="M100" i="2" s="1"/>
  <c r="L100" i="2" a="1"/>
  <c r="L100" i="2" s="1"/>
  <c r="K100" i="2" a="1"/>
  <c r="K100" i="2" s="1"/>
  <c r="J100" i="2" a="1"/>
  <c r="J100" i="2" s="1"/>
  <c r="I100" i="2" a="1"/>
  <c r="I100" i="2" s="1"/>
  <c r="H100" i="2" a="1"/>
  <c r="H100" i="2" s="1"/>
  <c r="G100" i="2" a="1"/>
  <c r="G100" i="2" s="1"/>
  <c r="F100" i="2" a="1"/>
  <c r="F100" i="2" s="1"/>
  <c r="E100" i="2" a="1"/>
  <c r="E100" i="2" s="1"/>
  <c r="D100" i="2" a="1"/>
  <c r="D100" i="2" s="1"/>
  <c r="C100" i="2" a="1"/>
  <c r="C100" i="2" s="1"/>
  <c r="B100" i="2" a="1"/>
  <c r="B100" i="2" s="1"/>
  <c r="AO99" i="2" a="1"/>
  <c r="AO99" i="2" s="1"/>
  <c r="AN99" i="2" a="1"/>
  <c r="AN99" i="2" s="1"/>
  <c r="AM99" i="2" a="1"/>
  <c r="AM99" i="2" s="1"/>
  <c r="AL99" i="2" a="1"/>
  <c r="AL99" i="2" s="1"/>
  <c r="AK99" i="2" a="1"/>
  <c r="AK99" i="2" s="1"/>
  <c r="AJ99" i="2" a="1"/>
  <c r="AJ99" i="2" s="1"/>
  <c r="AI99" i="2" a="1"/>
  <c r="AI99" i="2" s="1"/>
  <c r="AH99" i="2" a="1"/>
  <c r="AH99" i="2" s="1"/>
  <c r="AG99" i="2" a="1"/>
  <c r="AG99" i="2" s="1"/>
  <c r="AF99" i="2" a="1"/>
  <c r="AF99" i="2" s="1"/>
  <c r="AE99" i="2" a="1"/>
  <c r="AE99" i="2" s="1"/>
  <c r="AD99" i="2" a="1"/>
  <c r="AD99" i="2" s="1"/>
  <c r="AC99" i="2" a="1"/>
  <c r="AC99" i="2" s="1"/>
  <c r="AB99" i="2" a="1"/>
  <c r="AB99" i="2" s="1"/>
  <c r="AA99" i="2" a="1"/>
  <c r="AA99" i="2" s="1"/>
  <c r="Z99" i="2" a="1"/>
  <c r="Z99" i="2" s="1"/>
  <c r="Y99" i="2" a="1"/>
  <c r="Y99" i="2" s="1"/>
  <c r="X99" i="2" a="1"/>
  <c r="X99" i="2" s="1"/>
  <c r="W99" i="2" a="1"/>
  <c r="W99" i="2" s="1"/>
  <c r="V99" i="2" a="1"/>
  <c r="V99" i="2" s="1"/>
  <c r="U99" i="2" a="1"/>
  <c r="U99" i="2" s="1"/>
  <c r="T99" i="2" a="1"/>
  <c r="T99" i="2" s="1"/>
  <c r="S99" i="2" a="1"/>
  <c r="S99" i="2" s="1"/>
  <c r="R99" i="2" a="1"/>
  <c r="R99" i="2" s="1"/>
  <c r="Q99" i="2" a="1"/>
  <c r="Q99" i="2" s="1"/>
  <c r="P99" i="2" a="1"/>
  <c r="P99" i="2" s="1"/>
  <c r="O99" i="2" a="1"/>
  <c r="O99" i="2" s="1"/>
  <c r="N99" i="2" a="1"/>
  <c r="N99" i="2" s="1"/>
  <c r="M99" i="2" a="1"/>
  <c r="M99" i="2" s="1"/>
  <c r="L99" i="2" a="1"/>
  <c r="L99" i="2" s="1"/>
  <c r="K99" i="2" a="1"/>
  <c r="K99" i="2" s="1"/>
  <c r="J99" i="2" a="1"/>
  <c r="J99" i="2" s="1"/>
  <c r="I99" i="2" a="1"/>
  <c r="I99" i="2" s="1"/>
  <c r="H99" i="2" a="1"/>
  <c r="H99" i="2" s="1"/>
  <c r="G99" i="2" a="1"/>
  <c r="G99" i="2" s="1"/>
  <c r="F99" i="2" a="1"/>
  <c r="F99" i="2" s="1"/>
  <c r="E99" i="2" a="1"/>
  <c r="E99" i="2" s="1"/>
  <c r="D99" i="2" a="1"/>
  <c r="D99" i="2" s="1"/>
  <c r="C99" i="2" a="1"/>
  <c r="C99" i="2" s="1"/>
  <c r="B99" i="2" a="1"/>
  <c r="B99" i="2" s="1"/>
  <c r="AO98" i="2" a="1"/>
  <c r="AO98" i="2" s="1"/>
  <c r="AN98" i="2" a="1"/>
  <c r="AN98" i="2" s="1"/>
  <c r="AM98" i="2" a="1"/>
  <c r="AM98" i="2" s="1"/>
  <c r="AL98" i="2" a="1"/>
  <c r="AL98" i="2" s="1"/>
  <c r="AK98" i="2" a="1"/>
  <c r="AK98" i="2" s="1"/>
  <c r="AJ98" i="2" a="1"/>
  <c r="AJ98" i="2" s="1"/>
  <c r="AI98" i="2" a="1"/>
  <c r="AI98" i="2" s="1"/>
  <c r="AH98" i="2" a="1"/>
  <c r="AH98" i="2" s="1"/>
  <c r="AG98" i="2" a="1"/>
  <c r="AG98" i="2" s="1"/>
  <c r="AF98" i="2" a="1"/>
  <c r="AF98" i="2" s="1"/>
  <c r="AE98" i="2" a="1"/>
  <c r="AE98" i="2" s="1"/>
  <c r="AD98" i="2" a="1"/>
  <c r="AD98" i="2" s="1"/>
  <c r="AC98" i="2" a="1"/>
  <c r="AC98" i="2" s="1"/>
  <c r="AB98" i="2" a="1"/>
  <c r="AB98" i="2" s="1"/>
  <c r="AA98" i="2" a="1"/>
  <c r="AA98" i="2" s="1"/>
  <c r="Z98" i="2" a="1"/>
  <c r="Z98" i="2" s="1"/>
  <c r="Y98" i="2" a="1"/>
  <c r="Y98" i="2" s="1"/>
  <c r="X98" i="2" a="1"/>
  <c r="X98" i="2" s="1"/>
  <c r="W98" i="2" a="1"/>
  <c r="W98" i="2" s="1"/>
  <c r="V98" i="2" a="1"/>
  <c r="V98" i="2" s="1"/>
  <c r="U98" i="2" a="1"/>
  <c r="U98" i="2" s="1"/>
  <c r="T98" i="2" a="1"/>
  <c r="T98" i="2" s="1"/>
  <c r="S98" i="2" a="1"/>
  <c r="S98" i="2" s="1"/>
  <c r="R98" i="2" a="1"/>
  <c r="R98" i="2" s="1"/>
  <c r="Q98" i="2" a="1"/>
  <c r="Q98" i="2" s="1"/>
  <c r="P98" i="2" a="1"/>
  <c r="P98" i="2" s="1"/>
  <c r="O98" i="2" a="1"/>
  <c r="O98" i="2" s="1"/>
  <c r="N98" i="2" a="1"/>
  <c r="N98" i="2" s="1"/>
  <c r="M98" i="2" a="1"/>
  <c r="M98" i="2" s="1"/>
  <c r="L98" i="2" a="1"/>
  <c r="L98" i="2" s="1"/>
  <c r="K98" i="2" a="1"/>
  <c r="K98" i="2" s="1"/>
  <c r="J98" i="2" a="1"/>
  <c r="J98" i="2" s="1"/>
  <c r="I98" i="2" a="1"/>
  <c r="I98" i="2" s="1"/>
  <c r="H98" i="2" a="1"/>
  <c r="H98" i="2" s="1"/>
  <c r="G98" i="2" a="1"/>
  <c r="G98" i="2" s="1"/>
  <c r="F98" i="2" a="1"/>
  <c r="F98" i="2" s="1"/>
  <c r="E98" i="2" a="1"/>
  <c r="E98" i="2" s="1"/>
  <c r="D98" i="2" a="1"/>
  <c r="D98" i="2" s="1"/>
  <c r="C98" i="2" a="1"/>
  <c r="C98" i="2" s="1"/>
  <c r="B98" i="2" a="1"/>
  <c r="B98" i="2" s="1"/>
  <c r="AO97" i="2" a="1"/>
  <c r="AO97" i="2" s="1"/>
  <c r="AN97" i="2" a="1"/>
  <c r="AN97" i="2" s="1"/>
  <c r="AM97" i="2" a="1"/>
  <c r="AM97" i="2" s="1"/>
  <c r="AL97" i="2" a="1"/>
  <c r="AL97" i="2" s="1"/>
  <c r="AK97" i="2" a="1"/>
  <c r="AK97" i="2" s="1"/>
  <c r="AJ97" i="2" a="1"/>
  <c r="AJ97" i="2" s="1"/>
  <c r="AI97" i="2" a="1"/>
  <c r="AI97" i="2" s="1"/>
  <c r="AH97" i="2" a="1"/>
  <c r="AH97" i="2" s="1"/>
  <c r="AG97" i="2" a="1"/>
  <c r="AG97" i="2" s="1"/>
  <c r="AF97" i="2" a="1"/>
  <c r="AF97" i="2" s="1"/>
  <c r="AE97" i="2" a="1"/>
  <c r="AE97" i="2" s="1"/>
  <c r="AD97" i="2" a="1"/>
  <c r="AD97" i="2" s="1"/>
  <c r="AC97" i="2" a="1"/>
  <c r="AC97" i="2" s="1"/>
  <c r="AB97" i="2" a="1"/>
  <c r="AB97" i="2" s="1"/>
  <c r="AA97" i="2" a="1"/>
  <c r="AA97" i="2" s="1"/>
  <c r="Z97" i="2" a="1"/>
  <c r="Z97" i="2" s="1"/>
  <c r="Y97" i="2" a="1"/>
  <c r="Y97" i="2" s="1"/>
  <c r="X97" i="2" a="1"/>
  <c r="X97" i="2" s="1"/>
  <c r="W97" i="2" a="1"/>
  <c r="W97" i="2" s="1"/>
  <c r="V97" i="2" a="1"/>
  <c r="V97" i="2" s="1"/>
  <c r="U97" i="2" a="1"/>
  <c r="U97" i="2" s="1"/>
  <c r="T97" i="2" a="1"/>
  <c r="T97" i="2" s="1"/>
  <c r="S97" i="2" a="1"/>
  <c r="S97" i="2" s="1"/>
  <c r="R97" i="2" a="1"/>
  <c r="R97" i="2" s="1"/>
  <c r="Q97" i="2" a="1"/>
  <c r="Q97" i="2" s="1"/>
  <c r="P97" i="2" a="1"/>
  <c r="P97" i="2" s="1"/>
  <c r="O97" i="2" a="1"/>
  <c r="O97" i="2" s="1"/>
  <c r="N97" i="2" a="1"/>
  <c r="N97" i="2" s="1"/>
  <c r="M97" i="2" a="1"/>
  <c r="M97" i="2" s="1"/>
  <c r="L97" i="2" a="1"/>
  <c r="L97" i="2" s="1"/>
  <c r="K97" i="2" a="1"/>
  <c r="K97" i="2" s="1"/>
  <c r="J97" i="2" a="1"/>
  <c r="J97" i="2" s="1"/>
  <c r="I97" i="2" a="1"/>
  <c r="I97" i="2" s="1"/>
  <c r="H97" i="2" a="1"/>
  <c r="H97" i="2" s="1"/>
  <c r="G97" i="2" a="1"/>
  <c r="G97" i="2" s="1"/>
  <c r="F97" i="2" a="1"/>
  <c r="F97" i="2" s="1"/>
  <c r="E97" i="2" a="1"/>
  <c r="E97" i="2" s="1"/>
  <c r="D97" i="2" a="1"/>
  <c r="D97" i="2" s="1"/>
  <c r="C97" i="2" a="1"/>
  <c r="C97" i="2" s="1"/>
  <c r="B97" i="2" a="1"/>
  <c r="B97" i="2" s="1"/>
  <c r="AO96" i="2" a="1"/>
  <c r="AO96" i="2" s="1"/>
  <c r="AN96" i="2" a="1"/>
  <c r="AN96" i="2" s="1"/>
  <c r="AM96" i="2" a="1"/>
  <c r="AM96" i="2" s="1"/>
  <c r="AL96" i="2" a="1"/>
  <c r="AL96" i="2" s="1"/>
  <c r="AK96" i="2" a="1"/>
  <c r="AK96" i="2" s="1"/>
  <c r="AJ96" i="2" a="1"/>
  <c r="AJ96" i="2" s="1"/>
  <c r="AI96" i="2" a="1"/>
  <c r="AI96" i="2" s="1"/>
  <c r="AH96" i="2" a="1"/>
  <c r="AH96" i="2" s="1"/>
  <c r="AG96" i="2" a="1"/>
  <c r="AG96" i="2" s="1"/>
  <c r="AF96" i="2" a="1"/>
  <c r="AF96" i="2" s="1"/>
  <c r="AE96" i="2" a="1"/>
  <c r="AE96" i="2" s="1"/>
  <c r="AD96" i="2" a="1"/>
  <c r="AD96" i="2" s="1"/>
  <c r="AC96" i="2" a="1"/>
  <c r="AC96" i="2" s="1"/>
  <c r="AB96" i="2" a="1"/>
  <c r="AB96" i="2" s="1"/>
  <c r="AA96" i="2" a="1"/>
  <c r="AA96" i="2" s="1"/>
  <c r="Z96" i="2" a="1"/>
  <c r="Z96" i="2" s="1"/>
  <c r="Y96" i="2" a="1"/>
  <c r="Y96" i="2" s="1"/>
  <c r="X96" i="2" a="1"/>
  <c r="X96" i="2" s="1"/>
  <c r="W96" i="2" a="1"/>
  <c r="W96" i="2" s="1"/>
  <c r="V96" i="2" a="1"/>
  <c r="V96" i="2" s="1"/>
  <c r="U96" i="2" a="1"/>
  <c r="U96" i="2" s="1"/>
  <c r="T96" i="2" a="1"/>
  <c r="T96" i="2" s="1"/>
  <c r="S96" i="2" a="1"/>
  <c r="S96" i="2" s="1"/>
  <c r="R96" i="2" a="1"/>
  <c r="R96" i="2" s="1"/>
  <c r="Q96" i="2" a="1"/>
  <c r="Q96" i="2" s="1"/>
  <c r="P96" i="2" a="1"/>
  <c r="P96" i="2" s="1"/>
  <c r="O96" i="2" a="1"/>
  <c r="O96" i="2" s="1"/>
  <c r="N96" i="2" a="1"/>
  <c r="N96" i="2" s="1"/>
  <c r="M96" i="2" a="1"/>
  <c r="M96" i="2" s="1"/>
  <c r="L96" i="2" a="1"/>
  <c r="L96" i="2" s="1"/>
  <c r="K96" i="2" a="1"/>
  <c r="K96" i="2" s="1"/>
  <c r="J96" i="2" a="1"/>
  <c r="J96" i="2" s="1"/>
  <c r="I96" i="2" a="1"/>
  <c r="I96" i="2" s="1"/>
  <c r="H96" i="2" a="1"/>
  <c r="H96" i="2" s="1"/>
  <c r="G96" i="2" a="1"/>
  <c r="G96" i="2" s="1"/>
  <c r="F96" i="2" a="1"/>
  <c r="F96" i="2" s="1"/>
  <c r="E96" i="2" a="1"/>
  <c r="E96" i="2" s="1"/>
  <c r="D96" i="2" a="1"/>
  <c r="D96" i="2" s="1"/>
  <c r="C96" i="2" a="1"/>
  <c r="C96" i="2" s="1"/>
  <c r="B96" i="2" a="1"/>
  <c r="B96" i="2" s="1"/>
  <c r="AO95" i="2" a="1"/>
  <c r="AO95" i="2" s="1"/>
  <c r="AN95" i="2" a="1"/>
  <c r="AN95" i="2" s="1"/>
  <c r="AM95" i="2" a="1"/>
  <c r="AM95" i="2" s="1"/>
  <c r="AL95" i="2" a="1"/>
  <c r="AL95" i="2" s="1"/>
  <c r="AK95" i="2" a="1"/>
  <c r="AK95" i="2" s="1"/>
  <c r="AJ95" i="2" a="1"/>
  <c r="AJ95" i="2" s="1"/>
  <c r="AI95" i="2" a="1"/>
  <c r="AI95" i="2" s="1"/>
  <c r="AH95" i="2" a="1"/>
  <c r="AH95" i="2" s="1"/>
  <c r="AG95" i="2" a="1"/>
  <c r="AG95" i="2" s="1"/>
  <c r="AF95" i="2" a="1"/>
  <c r="AF95" i="2" s="1"/>
  <c r="AE95" i="2" a="1"/>
  <c r="AE95" i="2" s="1"/>
  <c r="AD95" i="2" a="1"/>
  <c r="AD95" i="2" s="1"/>
  <c r="AC95" i="2" a="1"/>
  <c r="AC95" i="2" s="1"/>
  <c r="AB95" i="2" a="1"/>
  <c r="AB95" i="2" s="1"/>
  <c r="AA95" i="2" a="1"/>
  <c r="AA95" i="2" s="1"/>
  <c r="Z95" i="2" a="1"/>
  <c r="Z95" i="2" s="1"/>
  <c r="Y95" i="2" a="1"/>
  <c r="Y95" i="2" s="1"/>
  <c r="X95" i="2" a="1"/>
  <c r="X95" i="2" s="1"/>
  <c r="W95" i="2" a="1"/>
  <c r="W95" i="2" s="1"/>
  <c r="V95" i="2" a="1"/>
  <c r="V95" i="2" s="1"/>
  <c r="U95" i="2" a="1"/>
  <c r="U95" i="2" s="1"/>
  <c r="T95" i="2" a="1"/>
  <c r="T95" i="2" s="1"/>
  <c r="S95" i="2" a="1"/>
  <c r="S95" i="2" s="1"/>
  <c r="R95" i="2" a="1"/>
  <c r="R95" i="2" s="1"/>
  <c r="Q95" i="2" a="1"/>
  <c r="Q95" i="2" s="1"/>
  <c r="P95" i="2" a="1"/>
  <c r="P95" i="2" s="1"/>
  <c r="O95" i="2" a="1"/>
  <c r="O95" i="2" s="1"/>
  <c r="N95" i="2" a="1"/>
  <c r="N95" i="2" s="1"/>
  <c r="M95" i="2" a="1"/>
  <c r="M95" i="2" s="1"/>
  <c r="L95" i="2" a="1"/>
  <c r="L95" i="2" s="1"/>
  <c r="K95" i="2" a="1"/>
  <c r="K95" i="2" s="1"/>
  <c r="J95" i="2" a="1"/>
  <c r="J95" i="2" s="1"/>
  <c r="I95" i="2" a="1"/>
  <c r="I95" i="2" s="1"/>
  <c r="H95" i="2" a="1"/>
  <c r="H95" i="2" s="1"/>
  <c r="G95" i="2" a="1"/>
  <c r="G95" i="2" s="1"/>
  <c r="F95" i="2" a="1"/>
  <c r="F95" i="2" s="1"/>
  <c r="E95" i="2" a="1"/>
  <c r="E95" i="2" s="1"/>
  <c r="D95" i="2" a="1"/>
  <c r="D95" i="2" s="1"/>
  <c r="C95" i="2" a="1"/>
  <c r="C95" i="2" s="1"/>
  <c r="B95" i="2" a="1"/>
  <c r="B95" i="2" s="1"/>
  <c r="AO94" i="2" a="1"/>
  <c r="AO94" i="2" s="1"/>
  <c r="AN94" i="2" a="1"/>
  <c r="AN94" i="2" s="1"/>
  <c r="AM94" i="2" a="1"/>
  <c r="AM94" i="2" s="1"/>
  <c r="AL94" i="2" a="1"/>
  <c r="AL94" i="2" s="1"/>
  <c r="AK94" i="2" a="1"/>
  <c r="AK94" i="2" s="1"/>
  <c r="AJ94" i="2" a="1"/>
  <c r="AJ94" i="2" s="1"/>
  <c r="AI94" i="2" a="1"/>
  <c r="AI94" i="2" s="1"/>
  <c r="AH94" i="2" a="1"/>
  <c r="AH94" i="2" s="1"/>
  <c r="AG94" i="2" a="1"/>
  <c r="AG94" i="2" s="1"/>
  <c r="AF94" i="2" a="1"/>
  <c r="AF94" i="2" s="1"/>
  <c r="AE94" i="2" a="1"/>
  <c r="AE94" i="2" s="1"/>
  <c r="AD94" i="2" a="1"/>
  <c r="AD94" i="2" s="1"/>
  <c r="AC94" i="2" a="1"/>
  <c r="AC94" i="2" s="1"/>
  <c r="AB94" i="2" a="1"/>
  <c r="AB94" i="2" s="1"/>
  <c r="AA94" i="2" a="1"/>
  <c r="AA94" i="2" s="1"/>
  <c r="Z94" i="2" a="1"/>
  <c r="Z94" i="2" s="1"/>
  <c r="Y94" i="2" a="1"/>
  <c r="Y94" i="2" s="1"/>
  <c r="X94" i="2" a="1"/>
  <c r="X94" i="2" s="1"/>
  <c r="W94" i="2" a="1"/>
  <c r="W94" i="2" s="1"/>
  <c r="V94" i="2" a="1"/>
  <c r="V94" i="2" s="1"/>
  <c r="U94" i="2" a="1"/>
  <c r="U94" i="2" s="1"/>
  <c r="T94" i="2" a="1"/>
  <c r="T94" i="2" s="1"/>
  <c r="S94" i="2" a="1"/>
  <c r="S94" i="2" s="1"/>
  <c r="R94" i="2" a="1"/>
  <c r="R94" i="2" s="1"/>
  <c r="Q94" i="2" a="1"/>
  <c r="Q94" i="2" s="1"/>
  <c r="P94" i="2" a="1"/>
  <c r="P94" i="2" s="1"/>
  <c r="O94" i="2" a="1"/>
  <c r="O94" i="2" s="1"/>
  <c r="N94" i="2" a="1"/>
  <c r="N94" i="2" s="1"/>
  <c r="M94" i="2" a="1"/>
  <c r="M94" i="2" s="1"/>
  <c r="L94" i="2" a="1"/>
  <c r="L94" i="2" s="1"/>
  <c r="K94" i="2" a="1"/>
  <c r="K94" i="2" s="1"/>
  <c r="J94" i="2" a="1"/>
  <c r="J94" i="2" s="1"/>
  <c r="I94" i="2" a="1"/>
  <c r="I94" i="2" s="1"/>
  <c r="H94" i="2" a="1"/>
  <c r="H94" i="2" s="1"/>
  <c r="G94" i="2" a="1"/>
  <c r="G94" i="2" s="1"/>
  <c r="F94" i="2" a="1"/>
  <c r="F94" i="2" s="1"/>
  <c r="E94" i="2" a="1"/>
  <c r="E94" i="2" s="1"/>
  <c r="D94" i="2" a="1"/>
  <c r="D94" i="2" s="1"/>
  <c r="C94" i="2" a="1"/>
  <c r="C94" i="2" s="1"/>
  <c r="B94" i="2" a="1"/>
  <c r="B94" i="2" s="1"/>
  <c r="AO93" i="2" a="1"/>
  <c r="AO93" i="2" s="1"/>
  <c r="AN93" i="2" a="1"/>
  <c r="AN93" i="2" s="1"/>
  <c r="AM93" i="2" a="1"/>
  <c r="AM93" i="2" s="1"/>
  <c r="AL93" i="2" a="1"/>
  <c r="AL93" i="2" s="1"/>
  <c r="AK93" i="2" a="1"/>
  <c r="AK93" i="2" s="1"/>
  <c r="AJ93" i="2" a="1"/>
  <c r="AJ93" i="2" s="1"/>
  <c r="AI93" i="2" a="1"/>
  <c r="AI93" i="2" s="1"/>
  <c r="AH93" i="2" a="1"/>
  <c r="AH93" i="2" s="1"/>
  <c r="AG93" i="2" a="1"/>
  <c r="AG93" i="2" s="1"/>
  <c r="AF93" i="2" a="1"/>
  <c r="AF93" i="2" s="1"/>
  <c r="AE93" i="2" a="1"/>
  <c r="AE93" i="2" s="1"/>
  <c r="AD93" i="2" a="1"/>
  <c r="AD93" i="2" s="1"/>
  <c r="AC93" i="2" a="1"/>
  <c r="AC93" i="2" s="1"/>
  <c r="AB93" i="2" a="1"/>
  <c r="AB93" i="2" s="1"/>
  <c r="AA93" i="2" a="1"/>
  <c r="AA93" i="2" s="1"/>
  <c r="Z93" i="2" a="1"/>
  <c r="Z93" i="2" s="1"/>
  <c r="Y93" i="2" a="1"/>
  <c r="Y93" i="2" s="1"/>
  <c r="X93" i="2" a="1"/>
  <c r="X93" i="2" s="1"/>
  <c r="W93" i="2" a="1"/>
  <c r="W93" i="2" s="1"/>
  <c r="V93" i="2" a="1"/>
  <c r="V93" i="2" s="1"/>
  <c r="U93" i="2" a="1"/>
  <c r="U93" i="2" s="1"/>
  <c r="T93" i="2" a="1"/>
  <c r="T93" i="2" s="1"/>
  <c r="S93" i="2" a="1"/>
  <c r="S93" i="2" s="1"/>
  <c r="R93" i="2" a="1"/>
  <c r="R93" i="2" s="1"/>
  <c r="Q93" i="2" a="1"/>
  <c r="Q93" i="2" s="1"/>
  <c r="P93" i="2" a="1"/>
  <c r="P93" i="2" s="1"/>
  <c r="O93" i="2" a="1"/>
  <c r="O93" i="2" s="1"/>
  <c r="N93" i="2" a="1"/>
  <c r="N93" i="2" s="1"/>
  <c r="M93" i="2" a="1"/>
  <c r="M93" i="2" s="1"/>
  <c r="L93" i="2" a="1"/>
  <c r="L93" i="2" s="1"/>
  <c r="K93" i="2" a="1"/>
  <c r="K93" i="2" s="1"/>
  <c r="J93" i="2" a="1"/>
  <c r="J93" i="2" s="1"/>
  <c r="I93" i="2" a="1"/>
  <c r="I93" i="2" s="1"/>
  <c r="H93" i="2" a="1"/>
  <c r="H93" i="2" s="1"/>
  <c r="G93" i="2" a="1"/>
  <c r="G93" i="2" s="1"/>
  <c r="F93" i="2" a="1"/>
  <c r="F93" i="2" s="1"/>
  <c r="E93" i="2" a="1"/>
  <c r="E93" i="2" s="1"/>
  <c r="D93" i="2" a="1"/>
  <c r="D93" i="2" s="1"/>
  <c r="C93" i="2" a="1"/>
  <c r="C93" i="2" s="1"/>
  <c r="B93" i="2" a="1"/>
  <c r="B93" i="2" s="1"/>
  <c r="AO92" i="2" a="1"/>
  <c r="AO92" i="2" s="1"/>
  <c r="AN92" i="2" a="1"/>
  <c r="AN92" i="2" s="1"/>
  <c r="AM92" i="2" a="1"/>
  <c r="AM92" i="2" s="1"/>
  <c r="AL92" i="2" a="1"/>
  <c r="AL92" i="2" s="1"/>
  <c r="AK92" i="2" a="1"/>
  <c r="AK92" i="2" s="1"/>
  <c r="AJ92" i="2" a="1"/>
  <c r="AJ92" i="2" s="1"/>
  <c r="AI92" i="2" a="1"/>
  <c r="AI92" i="2" s="1"/>
  <c r="AH92" i="2" a="1"/>
  <c r="AH92" i="2" s="1"/>
  <c r="AG92" i="2" a="1"/>
  <c r="AG92" i="2" s="1"/>
  <c r="AF92" i="2" a="1"/>
  <c r="AF92" i="2" s="1"/>
  <c r="AE92" i="2" a="1"/>
  <c r="AE92" i="2" s="1"/>
  <c r="AD92" i="2" a="1"/>
  <c r="AD92" i="2" s="1"/>
  <c r="AC92" i="2" a="1"/>
  <c r="AC92" i="2" s="1"/>
  <c r="AB92" i="2" a="1"/>
  <c r="AB92" i="2" s="1"/>
  <c r="AA92" i="2" a="1"/>
  <c r="AA92" i="2" s="1"/>
  <c r="Z92" i="2" a="1"/>
  <c r="Z92" i="2" s="1"/>
  <c r="Y92" i="2" a="1"/>
  <c r="Y92" i="2" s="1"/>
  <c r="X92" i="2" a="1"/>
  <c r="X92" i="2" s="1"/>
  <c r="W92" i="2" a="1"/>
  <c r="W92" i="2" s="1"/>
  <c r="V92" i="2" a="1"/>
  <c r="V92" i="2" s="1"/>
  <c r="U92" i="2" a="1"/>
  <c r="U92" i="2" s="1"/>
  <c r="T92" i="2" a="1"/>
  <c r="T92" i="2" s="1"/>
  <c r="S92" i="2" a="1"/>
  <c r="S92" i="2" s="1"/>
  <c r="R92" i="2" a="1"/>
  <c r="R92" i="2" s="1"/>
  <c r="Q92" i="2" a="1"/>
  <c r="Q92" i="2" s="1"/>
  <c r="P92" i="2" a="1"/>
  <c r="P92" i="2" s="1"/>
  <c r="O92" i="2" a="1"/>
  <c r="O92" i="2" s="1"/>
  <c r="N92" i="2" a="1"/>
  <c r="N92" i="2" s="1"/>
  <c r="M92" i="2" a="1"/>
  <c r="M92" i="2" s="1"/>
  <c r="L92" i="2" a="1"/>
  <c r="L92" i="2" s="1"/>
  <c r="K92" i="2" a="1"/>
  <c r="K92" i="2" s="1"/>
  <c r="J92" i="2" a="1"/>
  <c r="J92" i="2" s="1"/>
  <c r="I92" i="2" a="1"/>
  <c r="I92" i="2" s="1"/>
  <c r="H92" i="2" a="1"/>
  <c r="H92" i="2" s="1"/>
  <c r="G92" i="2" a="1"/>
  <c r="G92" i="2" s="1"/>
  <c r="F92" i="2" a="1"/>
  <c r="F92" i="2" s="1"/>
  <c r="E92" i="2" a="1"/>
  <c r="E92" i="2" s="1"/>
  <c r="D92" i="2" a="1"/>
  <c r="D92" i="2" s="1"/>
  <c r="C92" i="2" a="1"/>
  <c r="C92" i="2" s="1"/>
  <c r="B92" i="2" a="1"/>
  <c r="B92" i="2" s="1"/>
  <c r="AO91" i="2" a="1"/>
  <c r="AO91" i="2" s="1"/>
  <c r="AN91" i="2" a="1"/>
  <c r="AN91" i="2" s="1"/>
  <c r="AM91" i="2" a="1"/>
  <c r="AM91" i="2" s="1"/>
  <c r="AL91" i="2" a="1"/>
  <c r="AL91" i="2" s="1"/>
  <c r="AK91" i="2" a="1"/>
  <c r="AK91" i="2" s="1"/>
  <c r="AJ91" i="2" a="1"/>
  <c r="AJ91" i="2" s="1"/>
  <c r="AI91" i="2" a="1"/>
  <c r="AI91" i="2" s="1"/>
  <c r="AH91" i="2" a="1"/>
  <c r="AH91" i="2" s="1"/>
  <c r="AG91" i="2" a="1"/>
  <c r="AG91" i="2" s="1"/>
  <c r="AF91" i="2" a="1"/>
  <c r="AF91" i="2" s="1"/>
  <c r="AE91" i="2" a="1"/>
  <c r="AE91" i="2" s="1"/>
  <c r="AD91" i="2" a="1"/>
  <c r="AD91" i="2" s="1"/>
  <c r="AC91" i="2" a="1"/>
  <c r="AC91" i="2" s="1"/>
  <c r="AB91" i="2" a="1"/>
  <c r="AB91" i="2" s="1"/>
  <c r="AA91" i="2" a="1"/>
  <c r="AA91" i="2" s="1"/>
  <c r="Z91" i="2" a="1"/>
  <c r="Z91" i="2" s="1"/>
  <c r="Y91" i="2" a="1"/>
  <c r="Y91" i="2" s="1"/>
  <c r="X91" i="2" a="1"/>
  <c r="X91" i="2" s="1"/>
  <c r="W91" i="2" a="1"/>
  <c r="W91" i="2" s="1"/>
  <c r="V91" i="2" a="1"/>
  <c r="V91" i="2" s="1"/>
  <c r="U91" i="2" a="1"/>
  <c r="U91" i="2" s="1"/>
  <c r="T91" i="2" a="1"/>
  <c r="T91" i="2" s="1"/>
  <c r="S91" i="2" a="1"/>
  <c r="S91" i="2" s="1"/>
  <c r="R91" i="2" a="1"/>
  <c r="R91" i="2" s="1"/>
  <c r="Q91" i="2" a="1"/>
  <c r="Q91" i="2" s="1"/>
  <c r="P91" i="2" a="1"/>
  <c r="P91" i="2" s="1"/>
  <c r="O91" i="2" a="1"/>
  <c r="O91" i="2" s="1"/>
  <c r="N91" i="2" a="1"/>
  <c r="N91" i="2" s="1"/>
  <c r="M91" i="2" a="1"/>
  <c r="M91" i="2" s="1"/>
  <c r="L91" i="2" a="1"/>
  <c r="L91" i="2" s="1"/>
  <c r="K91" i="2" a="1"/>
  <c r="K91" i="2" s="1"/>
  <c r="J91" i="2" a="1"/>
  <c r="J91" i="2" s="1"/>
  <c r="I91" i="2" a="1"/>
  <c r="I91" i="2" s="1"/>
  <c r="H91" i="2" a="1"/>
  <c r="H91" i="2" s="1"/>
  <c r="G91" i="2" a="1"/>
  <c r="G91" i="2" s="1"/>
  <c r="F91" i="2" a="1"/>
  <c r="F91" i="2" s="1"/>
  <c r="E91" i="2" a="1"/>
  <c r="E91" i="2" s="1"/>
  <c r="D91" i="2" a="1"/>
  <c r="D91" i="2" s="1"/>
  <c r="C91" i="2" a="1"/>
  <c r="C91" i="2" s="1"/>
  <c r="B91" i="2" a="1"/>
  <c r="B91" i="2" s="1"/>
  <c r="AO90" i="2" a="1"/>
  <c r="AO90" i="2" s="1"/>
  <c r="AN90" i="2" a="1"/>
  <c r="AN90" i="2" s="1"/>
  <c r="AM90" i="2" a="1"/>
  <c r="AM90" i="2" s="1"/>
  <c r="AL90" i="2" a="1"/>
  <c r="AL90" i="2" s="1"/>
  <c r="AK90" i="2" a="1"/>
  <c r="AK90" i="2" s="1"/>
  <c r="AJ90" i="2" a="1"/>
  <c r="AJ90" i="2" s="1"/>
  <c r="AI90" i="2" a="1"/>
  <c r="AI90" i="2" s="1"/>
  <c r="AH90" i="2" a="1"/>
  <c r="AH90" i="2" s="1"/>
  <c r="AG90" i="2" a="1"/>
  <c r="AG90" i="2" s="1"/>
  <c r="AF90" i="2" a="1"/>
  <c r="AF90" i="2" s="1"/>
  <c r="AE90" i="2" a="1"/>
  <c r="AE90" i="2" s="1"/>
  <c r="AD90" i="2" a="1"/>
  <c r="AD90" i="2" s="1"/>
  <c r="AC90" i="2" a="1"/>
  <c r="AC90" i="2" s="1"/>
  <c r="AB90" i="2" a="1"/>
  <c r="AB90" i="2" s="1"/>
  <c r="AA90" i="2" a="1"/>
  <c r="AA90" i="2" s="1"/>
  <c r="Z90" i="2" a="1"/>
  <c r="Z90" i="2" s="1"/>
  <c r="Y90" i="2" a="1"/>
  <c r="Y90" i="2" s="1"/>
  <c r="X90" i="2" a="1"/>
  <c r="X90" i="2" s="1"/>
  <c r="W90" i="2" a="1"/>
  <c r="W90" i="2" s="1"/>
  <c r="V90" i="2" a="1"/>
  <c r="V90" i="2" s="1"/>
  <c r="U90" i="2" a="1"/>
  <c r="U90" i="2" s="1"/>
  <c r="T90" i="2" a="1"/>
  <c r="T90" i="2" s="1"/>
  <c r="S90" i="2" a="1"/>
  <c r="S90" i="2" s="1"/>
  <c r="R90" i="2" a="1"/>
  <c r="R90" i="2" s="1"/>
  <c r="Q90" i="2" a="1"/>
  <c r="Q90" i="2" s="1"/>
  <c r="P90" i="2" a="1"/>
  <c r="P90" i="2" s="1"/>
  <c r="O90" i="2" a="1"/>
  <c r="O90" i="2" s="1"/>
  <c r="N90" i="2" a="1"/>
  <c r="N90" i="2" s="1"/>
  <c r="M90" i="2" a="1"/>
  <c r="M90" i="2" s="1"/>
  <c r="L90" i="2" a="1"/>
  <c r="L90" i="2" s="1"/>
  <c r="K90" i="2" a="1"/>
  <c r="K90" i="2" s="1"/>
  <c r="J90" i="2" a="1"/>
  <c r="J90" i="2" s="1"/>
  <c r="I90" i="2" a="1"/>
  <c r="I90" i="2" s="1"/>
  <c r="H90" i="2" a="1"/>
  <c r="H90" i="2" s="1"/>
  <c r="G90" i="2" a="1"/>
  <c r="G90" i="2" s="1"/>
  <c r="F90" i="2" a="1"/>
  <c r="F90" i="2" s="1"/>
  <c r="E90" i="2" a="1"/>
  <c r="E90" i="2" s="1"/>
  <c r="D90" i="2" a="1"/>
  <c r="D90" i="2" s="1"/>
  <c r="C90" i="2" a="1"/>
  <c r="C90" i="2" s="1"/>
  <c r="B90" i="2" a="1"/>
  <c r="B90" i="2" s="1"/>
  <c r="AO89" i="2" a="1"/>
  <c r="AO89" i="2" s="1"/>
  <c r="AN89" i="2" a="1"/>
  <c r="AN89" i="2" s="1"/>
  <c r="AM89" i="2" a="1"/>
  <c r="AM89" i="2" s="1"/>
  <c r="AL89" i="2" a="1"/>
  <c r="AL89" i="2" s="1"/>
  <c r="AK89" i="2" a="1"/>
  <c r="AK89" i="2" s="1"/>
  <c r="AJ89" i="2" a="1"/>
  <c r="AJ89" i="2" s="1"/>
  <c r="AI89" i="2" a="1"/>
  <c r="AI89" i="2" s="1"/>
  <c r="AH89" i="2" a="1"/>
  <c r="AH89" i="2" s="1"/>
  <c r="AG89" i="2" a="1"/>
  <c r="AG89" i="2" s="1"/>
  <c r="AF89" i="2" a="1"/>
  <c r="AF89" i="2" s="1"/>
  <c r="AE89" i="2" a="1"/>
  <c r="AE89" i="2" s="1"/>
  <c r="AD89" i="2" a="1"/>
  <c r="AD89" i="2" s="1"/>
  <c r="AC89" i="2" a="1"/>
  <c r="AC89" i="2" s="1"/>
  <c r="AB89" i="2" a="1"/>
  <c r="AB89" i="2" s="1"/>
  <c r="AA89" i="2" a="1"/>
  <c r="AA89" i="2" s="1"/>
  <c r="Z89" i="2" a="1"/>
  <c r="Z89" i="2" s="1"/>
  <c r="Y89" i="2" a="1"/>
  <c r="Y89" i="2" s="1"/>
  <c r="X89" i="2" a="1"/>
  <c r="X89" i="2" s="1"/>
  <c r="W89" i="2" a="1"/>
  <c r="W89" i="2" s="1"/>
  <c r="V89" i="2" a="1"/>
  <c r="V89" i="2" s="1"/>
  <c r="U89" i="2" a="1"/>
  <c r="U89" i="2" s="1"/>
  <c r="T89" i="2" a="1"/>
  <c r="T89" i="2" s="1"/>
  <c r="S89" i="2" a="1"/>
  <c r="S89" i="2" s="1"/>
  <c r="R89" i="2" a="1"/>
  <c r="R89" i="2" s="1"/>
  <c r="Q89" i="2" a="1"/>
  <c r="Q89" i="2" s="1"/>
  <c r="P89" i="2" a="1"/>
  <c r="P89" i="2" s="1"/>
  <c r="O89" i="2" a="1"/>
  <c r="O89" i="2" s="1"/>
  <c r="N89" i="2" a="1"/>
  <c r="N89" i="2" s="1"/>
  <c r="M89" i="2" a="1"/>
  <c r="M89" i="2" s="1"/>
  <c r="L89" i="2" a="1"/>
  <c r="L89" i="2" s="1"/>
  <c r="K89" i="2" a="1"/>
  <c r="K89" i="2" s="1"/>
  <c r="J89" i="2" a="1"/>
  <c r="J89" i="2" s="1"/>
  <c r="I89" i="2" a="1"/>
  <c r="I89" i="2" s="1"/>
  <c r="H89" i="2" a="1"/>
  <c r="H89" i="2" s="1"/>
  <c r="G89" i="2" a="1"/>
  <c r="G89" i="2" s="1"/>
  <c r="F89" i="2" a="1"/>
  <c r="F89" i="2" s="1"/>
  <c r="E89" i="2" a="1"/>
  <c r="E89" i="2" s="1"/>
  <c r="D89" i="2" a="1"/>
  <c r="D89" i="2" s="1"/>
  <c r="C89" i="2" a="1"/>
  <c r="C89" i="2" s="1"/>
  <c r="B89" i="2" a="1"/>
  <c r="B89" i="2" s="1"/>
  <c r="AO88" i="2" a="1"/>
  <c r="AO88" i="2" s="1"/>
  <c r="AN88" i="2" a="1"/>
  <c r="AN88" i="2" s="1"/>
  <c r="AM88" i="2" a="1"/>
  <c r="AM88" i="2" s="1"/>
  <c r="AL88" i="2" a="1"/>
  <c r="AL88" i="2" s="1"/>
  <c r="AK88" i="2" a="1"/>
  <c r="AK88" i="2" s="1"/>
  <c r="AJ88" i="2" a="1"/>
  <c r="AJ88" i="2" s="1"/>
  <c r="AI88" i="2" a="1"/>
  <c r="AI88" i="2" s="1"/>
  <c r="AH88" i="2" a="1"/>
  <c r="AH88" i="2" s="1"/>
  <c r="AG88" i="2" a="1"/>
  <c r="AG88" i="2" s="1"/>
  <c r="AF88" i="2" a="1"/>
  <c r="AF88" i="2" s="1"/>
  <c r="AE88" i="2" a="1"/>
  <c r="AE88" i="2" s="1"/>
  <c r="AD88" i="2" a="1"/>
  <c r="AD88" i="2" s="1"/>
  <c r="AC88" i="2" a="1"/>
  <c r="AC88" i="2" s="1"/>
  <c r="AB88" i="2" a="1"/>
  <c r="AB88" i="2" s="1"/>
  <c r="AA88" i="2" a="1"/>
  <c r="AA88" i="2" s="1"/>
  <c r="Z88" i="2" a="1"/>
  <c r="Z88" i="2" s="1"/>
  <c r="Y88" i="2" a="1"/>
  <c r="Y88" i="2" s="1"/>
  <c r="X88" i="2" a="1"/>
  <c r="X88" i="2" s="1"/>
  <c r="W88" i="2" a="1"/>
  <c r="W88" i="2" s="1"/>
  <c r="V88" i="2" a="1"/>
  <c r="V88" i="2" s="1"/>
  <c r="U88" i="2" a="1"/>
  <c r="U88" i="2" s="1"/>
  <c r="T88" i="2" a="1"/>
  <c r="T88" i="2" s="1"/>
  <c r="S88" i="2" a="1"/>
  <c r="S88" i="2" s="1"/>
  <c r="R88" i="2" a="1"/>
  <c r="R88" i="2" s="1"/>
  <c r="Q88" i="2" a="1"/>
  <c r="Q88" i="2" s="1"/>
  <c r="P88" i="2" a="1"/>
  <c r="P88" i="2" s="1"/>
  <c r="O88" i="2" a="1"/>
  <c r="O88" i="2" s="1"/>
  <c r="N88" i="2" a="1"/>
  <c r="N88" i="2" s="1"/>
  <c r="M88" i="2" a="1"/>
  <c r="M88" i="2" s="1"/>
  <c r="L88" i="2" a="1"/>
  <c r="L88" i="2" s="1"/>
  <c r="K88" i="2" a="1"/>
  <c r="K88" i="2" s="1"/>
  <c r="J88" i="2" a="1"/>
  <c r="J88" i="2" s="1"/>
  <c r="I88" i="2" a="1"/>
  <c r="I88" i="2" s="1"/>
  <c r="H88" i="2" a="1"/>
  <c r="H88" i="2" s="1"/>
  <c r="G88" i="2" a="1"/>
  <c r="G88" i="2" s="1"/>
  <c r="F88" i="2" a="1"/>
  <c r="F88" i="2" s="1"/>
  <c r="E88" i="2" a="1"/>
  <c r="E88" i="2" s="1"/>
  <c r="D88" i="2" a="1"/>
  <c r="D88" i="2" s="1"/>
  <c r="C88" i="2" a="1"/>
  <c r="C88" i="2" s="1"/>
  <c r="B88" i="2" a="1"/>
  <c r="B88" i="2" s="1"/>
  <c r="AO87" i="2" a="1"/>
  <c r="AO87" i="2" s="1"/>
  <c r="AN87" i="2" a="1"/>
  <c r="AN87" i="2" s="1"/>
  <c r="AM87" i="2" a="1"/>
  <c r="AM87" i="2" s="1"/>
  <c r="AL87" i="2" a="1"/>
  <c r="AL87" i="2" s="1"/>
  <c r="AK87" i="2" a="1"/>
  <c r="AK87" i="2" s="1"/>
  <c r="AJ87" i="2" a="1"/>
  <c r="AJ87" i="2" s="1"/>
  <c r="AI87" i="2" a="1"/>
  <c r="AI87" i="2" s="1"/>
  <c r="AH87" i="2" a="1"/>
  <c r="AH87" i="2" s="1"/>
  <c r="AG87" i="2" a="1"/>
  <c r="AG87" i="2" s="1"/>
  <c r="AF87" i="2" a="1"/>
  <c r="AF87" i="2" s="1"/>
  <c r="AE87" i="2" a="1"/>
  <c r="AE87" i="2" s="1"/>
  <c r="AD87" i="2" a="1"/>
  <c r="AD87" i="2" s="1"/>
  <c r="AC87" i="2" a="1"/>
  <c r="AC87" i="2" s="1"/>
  <c r="AB87" i="2" a="1"/>
  <c r="AB87" i="2" s="1"/>
  <c r="AA87" i="2" a="1"/>
  <c r="AA87" i="2" s="1"/>
  <c r="Z87" i="2" a="1"/>
  <c r="Z87" i="2" s="1"/>
  <c r="Y87" i="2" a="1"/>
  <c r="Y87" i="2" s="1"/>
  <c r="X87" i="2" a="1"/>
  <c r="X87" i="2" s="1"/>
  <c r="W87" i="2" a="1"/>
  <c r="W87" i="2" s="1"/>
  <c r="V87" i="2" a="1"/>
  <c r="V87" i="2" s="1"/>
  <c r="U87" i="2" a="1"/>
  <c r="U87" i="2" s="1"/>
  <c r="T87" i="2" a="1"/>
  <c r="T87" i="2" s="1"/>
  <c r="S87" i="2" a="1"/>
  <c r="S87" i="2" s="1"/>
  <c r="R87" i="2" a="1"/>
  <c r="R87" i="2" s="1"/>
  <c r="Q87" i="2" a="1"/>
  <c r="Q87" i="2" s="1"/>
  <c r="P87" i="2" a="1"/>
  <c r="P87" i="2" s="1"/>
  <c r="O87" i="2" a="1"/>
  <c r="O87" i="2" s="1"/>
  <c r="N87" i="2" a="1"/>
  <c r="N87" i="2" s="1"/>
  <c r="M87" i="2" a="1"/>
  <c r="M87" i="2" s="1"/>
  <c r="L87" i="2" a="1"/>
  <c r="L87" i="2" s="1"/>
  <c r="K87" i="2" a="1"/>
  <c r="K87" i="2" s="1"/>
  <c r="J87" i="2" a="1"/>
  <c r="J87" i="2" s="1"/>
  <c r="I87" i="2" a="1"/>
  <c r="I87" i="2" s="1"/>
  <c r="H87" i="2" a="1"/>
  <c r="H87" i="2" s="1"/>
  <c r="G87" i="2" a="1"/>
  <c r="G87" i="2" s="1"/>
  <c r="F87" i="2" a="1"/>
  <c r="F87" i="2" s="1"/>
  <c r="E87" i="2" a="1"/>
  <c r="E87" i="2" s="1"/>
  <c r="D87" i="2" a="1"/>
  <c r="D87" i="2" s="1"/>
  <c r="C87" i="2" a="1"/>
  <c r="C87" i="2" s="1"/>
  <c r="B87" i="2" a="1"/>
  <c r="B87" i="2" s="1"/>
  <c r="AO86" i="2" a="1"/>
  <c r="AO86" i="2" s="1"/>
  <c r="AN86" i="2" a="1"/>
  <c r="AN86" i="2" s="1"/>
  <c r="AM86" i="2" a="1"/>
  <c r="AM86" i="2" s="1"/>
  <c r="AL86" i="2" a="1"/>
  <c r="AL86" i="2" s="1"/>
  <c r="AK86" i="2" a="1"/>
  <c r="AK86" i="2" s="1"/>
  <c r="AJ86" i="2" a="1"/>
  <c r="AJ86" i="2" s="1"/>
  <c r="AI86" i="2" a="1"/>
  <c r="AI86" i="2" s="1"/>
  <c r="AH86" i="2" a="1"/>
  <c r="AH86" i="2" s="1"/>
  <c r="AG86" i="2" a="1"/>
  <c r="AG86" i="2" s="1"/>
  <c r="AF86" i="2" a="1"/>
  <c r="AF86" i="2" s="1"/>
  <c r="AE86" i="2" a="1"/>
  <c r="AE86" i="2" s="1"/>
  <c r="AD86" i="2" a="1"/>
  <c r="AD86" i="2" s="1"/>
  <c r="AC86" i="2" a="1"/>
  <c r="AC86" i="2" s="1"/>
  <c r="AB86" i="2" a="1"/>
  <c r="AB86" i="2" s="1"/>
  <c r="AA86" i="2" a="1"/>
  <c r="AA86" i="2" s="1"/>
  <c r="Z86" i="2" a="1"/>
  <c r="Z86" i="2" s="1"/>
  <c r="Y86" i="2" a="1"/>
  <c r="Y86" i="2" s="1"/>
  <c r="X86" i="2" a="1"/>
  <c r="X86" i="2" s="1"/>
  <c r="W86" i="2" a="1"/>
  <c r="W86" i="2" s="1"/>
  <c r="V86" i="2" a="1"/>
  <c r="V86" i="2" s="1"/>
  <c r="U86" i="2" a="1"/>
  <c r="U86" i="2" s="1"/>
  <c r="T86" i="2" a="1"/>
  <c r="T86" i="2" s="1"/>
  <c r="S86" i="2" a="1"/>
  <c r="S86" i="2" s="1"/>
  <c r="R86" i="2" a="1"/>
  <c r="R86" i="2" s="1"/>
  <c r="Q86" i="2" a="1"/>
  <c r="Q86" i="2" s="1"/>
  <c r="P86" i="2" a="1"/>
  <c r="P86" i="2" s="1"/>
  <c r="O86" i="2" a="1"/>
  <c r="O86" i="2" s="1"/>
  <c r="N86" i="2" a="1"/>
  <c r="N86" i="2" s="1"/>
  <c r="M86" i="2" a="1"/>
  <c r="M86" i="2" s="1"/>
  <c r="L86" i="2" a="1"/>
  <c r="L86" i="2" s="1"/>
  <c r="K86" i="2" a="1"/>
  <c r="K86" i="2" s="1"/>
  <c r="J86" i="2" a="1"/>
  <c r="J86" i="2" s="1"/>
  <c r="I86" i="2" a="1"/>
  <c r="I86" i="2" s="1"/>
  <c r="H86" i="2" a="1"/>
  <c r="H86" i="2" s="1"/>
  <c r="G86" i="2" a="1"/>
  <c r="G86" i="2" s="1"/>
  <c r="F86" i="2" a="1"/>
  <c r="F86" i="2" s="1"/>
  <c r="E86" i="2" a="1"/>
  <c r="E86" i="2" s="1"/>
  <c r="D86" i="2" a="1"/>
  <c r="D86" i="2" s="1"/>
  <c r="C86" i="2" a="1"/>
  <c r="C86" i="2" s="1"/>
  <c r="B86" i="2" a="1"/>
  <c r="B86" i="2" s="1"/>
  <c r="AO85" i="2" a="1"/>
  <c r="AO85" i="2" s="1"/>
  <c r="AN85" i="2" a="1"/>
  <c r="AN85" i="2" s="1"/>
  <c r="AM85" i="2" a="1"/>
  <c r="AM85" i="2" s="1"/>
  <c r="AL85" i="2" a="1"/>
  <c r="AL85" i="2" s="1"/>
  <c r="AK85" i="2" a="1"/>
  <c r="AK85" i="2" s="1"/>
  <c r="AJ85" i="2" a="1"/>
  <c r="AJ85" i="2" s="1"/>
  <c r="AI85" i="2" a="1"/>
  <c r="AI85" i="2" s="1"/>
  <c r="AH85" i="2" a="1"/>
  <c r="AH85" i="2" s="1"/>
  <c r="AG85" i="2" a="1"/>
  <c r="AG85" i="2" s="1"/>
  <c r="AF85" i="2" a="1"/>
  <c r="AF85" i="2" s="1"/>
  <c r="AE85" i="2" a="1"/>
  <c r="AE85" i="2" s="1"/>
  <c r="AD85" i="2" a="1"/>
  <c r="AD85" i="2" s="1"/>
  <c r="AC85" i="2" a="1"/>
  <c r="AC85" i="2" s="1"/>
  <c r="AB85" i="2" a="1"/>
  <c r="AB85" i="2" s="1"/>
  <c r="AA85" i="2" a="1"/>
  <c r="AA85" i="2" s="1"/>
  <c r="Z85" i="2" a="1"/>
  <c r="Z85" i="2" s="1"/>
  <c r="Y85" i="2" a="1"/>
  <c r="Y85" i="2" s="1"/>
  <c r="X85" i="2" a="1"/>
  <c r="X85" i="2" s="1"/>
  <c r="W85" i="2" a="1"/>
  <c r="W85" i="2" s="1"/>
  <c r="V85" i="2" a="1"/>
  <c r="V85" i="2" s="1"/>
  <c r="U85" i="2" a="1"/>
  <c r="U85" i="2" s="1"/>
  <c r="T85" i="2" a="1"/>
  <c r="T85" i="2" s="1"/>
  <c r="S85" i="2" a="1"/>
  <c r="S85" i="2" s="1"/>
  <c r="R85" i="2" a="1"/>
  <c r="R85" i="2" s="1"/>
  <c r="Q85" i="2" a="1"/>
  <c r="Q85" i="2" s="1"/>
  <c r="P85" i="2" a="1"/>
  <c r="P85" i="2" s="1"/>
  <c r="O85" i="2" a="1"/>
  <c r="O85" i="2" s="1"/>
  <c r="N85" i="2" a="1"/>
  <c r="N85" i="2" s="1"/>
  <c r="M85" i="2" a="1"/>
  <c r="M85" i="2" s="1"/>
  <c r="L85" i="2" a="1"/>
  <c r="L85" i="2" s="1"/>
  <c r="K85" i="2" a="1"/>
  <c r="K85" i="2" s="1"/>
  <c r="J85" i="2" a="1"/>
  <c r="J85" i="2" s="1"/>
  <c r="I85" i="2" a="1"/>
  <c r="I85" i="2" s="1"/>
  <c r="H85" i="2" a="1"/>
  <c r="H85" i="2" s="1"/>
  <c r="G85" i="2" a="1"/>
  <c r="G85" i="2" s="1"/>
  <c r="F85" i="2" a="1"/>
  <c r="F85" i="2" s="1"/>
  <c r="E85" i="2" a="1"/>
  <c r="E85" i="2" s="1"/>
  <c r="D85" i="2" a="1"/>
  <c r="D85" i="2" s="1"/>
  <c r="C85" i="2" a="1"/>
  <c r="C85" i="2" s="1"/>
  <c r="B85" i="2" a="1"/>
  <c r="B85" i="2" s="1"/>
  <c r="AO84" i="2" a="1"/>
  <c r="AO84" i="2" s="1"/>
  <c r="AN84" i="2" a="1"/>
  <c r="AN84" i="2" s="1"/>
  <c r="AM84" i="2" a="1"/>
  <c r="AM84" i="2" s="1"/>
  <c r="AL84" i="2" a="1"/>
  <c r="AL84" i="2" s="1"/>
  <c r="AK84" i="2" a="1"/>
  <c r="AK84" i="2" s="1"/>
  <c r="AJ84" i="2" a="1"/>
  <c r="AJ84" i="2" s="1"/>
  <c r="AI84" i="2" a="1"/>
  <c r="AI84" i="2" s="1"/>
  <c r="AH84" i="2" a="1"/>
  <c r="AH84" i="2" s="1"/>
  <c r="AG84" i="2" a="1"/>
  <c r="AG84" i="2" s="1"/>
  <c r="AF84" i="2" a="1"/>
  <c r="AF84" i="2" s="1"/>
  <c r="AE84" i="2" a="1"/>
  <c r="AE84" i="2" s="1"/>
  <c r="AD84" i="2" a="1"/>
  <c r="AD84" i="2" s="1"/>
  <c r="AC84" i="2" a="1"/>
  <c r="AC84" i="2" s="1"/>
  <c r="AB84" i="2" a="1"/>
  <c r="AB84" i="2" s="1"/>
  <c r="AA84" i="2" a="1"/>
  <c r="AA84" i="2" s="1"/>
  <c r="Z84" i="2" a="1"/>
  <c r="Z84" i="2" s="1"/>
  <c r="Y84" i="2" a="1"/>
  <c r="Y84" i="2" s="1"/>
  <c r="X84" i="2" a="1"/>
  <c r="X84" i="2" s="1"/>
  <c r="W84" i="2" a="1"/>
  <c r="W84" i="2" s="1"/>
  <c r="V84" i="2" a="1"/>
  <c r="V84" i="2" s="1"/>
  <c r="U84" i="2" a="1"/>
  <c r="U84" i="2" s="1"/>
  <c r="T84" i="2" a="1"/>
  <c r="T84" i="2" s="1"/>
  <c r="S84" i="2" a="1"/>
  <c r="S84" i="2" s="1"/>
  <c r="R84" i="2" a="1"/>
  <c r="R84" i="2" s="1"/>
  <c r="Q84" i="2" a="1"/>
  <c r="Q84" i="2" s="1"/>
  <c r="P84" i="2" a="1"/>
  <c r="P84" i="2" s="1"/>
  <c r="O84" i="2" a="1"/>
  <c r="O84" i="2" s="1"/>
  <c r="N84" i="2" a="1"/>
  <c r="N84" i="2" s="1"/>
  <c r="M84" i="2" a="1"/>
  <c r="M84" i="2" s="1"/>
  <c r="L84" i="2" a="1"/>
  <c r="L84" i="2" s="1"/>
  <c r="K84" i="2" a="1"/>
  <c r="K84" i="2" s="1"/>
  <c r="J84" i="2" a="1"/>
  <c r="J84" i="2" s="1"/>
  <c r="I84" i="2" a="1"/>
  <c r="I84" i="2" s="1"/>
  <c r="H84" i="2" a="1"/>
  <c r="H84" i="2" s="1"/>
  <c r="G84" i="2" a="1"/>
  <c r="G84" i="2" s="1"/>
  <c r="F84" i="2" a="1"/>
  <c r="F84" i="2" s="1"/>
  <c r="E84" i="2" a="1"/>
  <c r="E84" i="2" s="1"/>
  <c r="D84" i="2" a="1"/>
  <c r="D84" i="2" s="1"/>
  <c r="C84" i="2" a="1"/>
  <c r="C84" i="2" s="1"/>
  <c r="B84" i="2" a="1"/>
  <c r="B84" i="2" s="1"/>
  <c r="AO83" i="2" a="1"/>
  <c r="AO83" i="2" s="1"/>
  <c r="AN83" i="2" a="1"/>
  <c r="AN83" i="2" s="1"/>
  <c r="AM83" i="2" a="1"/>
  <c r="AM83" i="2" s="1"/>
  <c r="AL83" i="2" a="1"/>
  <c r="AL83" i="2" s="1"/>
  <c r="AK83" i="2" a="1"/>
  <c r="AK83" i="2" s="1"/>
  <c r="AJ83" i="2" a="1"/>
  <c r="AJ83" i="2" s="1"/>
  <c r="AI83" i="2" a="1"/>
  <c r="AI83" i="2" s="1"/>
  <c r="AH83" i="2" a="1"/>
  <c r="AH83" i="2" s="1"/>
  <c r="AG83" i="2" a="1"/>
  <c r="AG83" i="2" s="1"/>
  <c r="AF83" i="2" a="1"/>
  <c r="AF83" i="2" s="1"/>
  <c r="AE83" i="2" a="1"/>
  <c r="AE83" i="2" s="1"/>
  <c r="AD83" i="2" a="1"/>
  <c r="AD83" i="2" s="1"/>
  <c r="AC83" i="2" a="1"/>
  <c r="AC83" i="2" s="1"/>
  <c r="AB83" i="2" a="1"/>
  <c r="AB83" i="2" s="1"/>
  <c r="AA83" i="2" a="1"/>
  <c r="AA83" i="2" s="1"/>
  <c r="Z83" i="2" a="1"/>
  <c r="Z83" i="2" s="1"/>
  <c r="Y83" i="2" a="1"/>
  <c r="Y83" i="2" s="1"/>
  <c r="X83" i="2" a="1"/>
  <c r="X83" i="2" s="1"/>
  <c r="W83" i="2" a="1"/>
  <c r="W83" i="2" s="1"/>
  <c r="V83" i="2" a="1"/>
  <c r="V83" i="2" s="1"/>
  <c r="U83" i="2" a="1"/>
  <c r="U83" i="2" s="1"/>
  <c r="T83" i="2" a="1"/>
  <c r="T83" i="2" s="1"/>
  <c r="S83" i="2" a="1"/>
  <c r="S83" i="2" s="1"/>
  <c r="R83" i="2" a="1"/>
  <c r="R83" i="2" s="1"/>
  <c r="Q83" i="2" a="1"/>
  <c r="Q83" i="2" s="1"/>
  <c r="P83" i="2" a="1"/>
  <c r="P83" i="2" s="1"/>
  <c r="O83" i="2" a="1"/>
  <c r="O83" i="2" s="1"/>
  <c r="N83" i="2" a="1"/>
  <c r="N83" i="2" s="1"/>
  <c r="M83" i="2" a="1"/>
  <c r="M83" i="2" s="1"/>
  <c r="L83" i="2" a="1"/>
  <c r="L83" i="2" s="1"/>
  <c r="K83" i="2" a="1"/>
  <c r="K83" i="2" s="1"/>
  <c r="J83" i="2" a="1"/>
  <c r="J83" i="2" s="1"/>
  <c r="I83" i="2" a="1"/>
  <c r="I83" i="2" s="1"/>
  <c r="H83" i="2" a="1"/>
  <c r="H83" i="2" s="1"/>
  <c r="G83" i="2" a="1"/>
  <c r="G83" i="2" s="1"/>
  <c r="F83" i="2" a="1"/>
  <c r="F83" i="2" s="1"/>
  <c r="E83" i="2" a="1"/>
  <c r="E83" i="2" s="1"/>
  <c r="D83" i="2" a="1"/>
  <c r="D83" i="2" s="1"/>
  <c r="C83" i="2" a="1"/>
  <c r="C83" i="2" s="1"/>
  <c r="B83" i="2" a="1"/>
  <c r="B83" i="2" s="1"/>
  <c r="AO82" i="2" a="1"/>
  <c r="AO82" i="2" s="1"/>
  <c r="AN82" i="2" a="1"/>
  <c r="AN82" i="2" s="1"/>
  <c r="AM82" i="2" a="1"/>
  <c r="AM82" i="2" s="1"/>
  <c r="AL82" i="2" a="1"/>
  <c r="AL82" i="2" s="1"/>
  <c r="AK82" i="2" a="1"/>
  <c r="AK82" i="2" s="1"/>
  <c r="AJ82" i="2" a="1"/>
  <c r="AJ82" i="2" s="1"/>
  <c r="AI82" i="2" a="1"/>
  <c r="AI82" i="2" s="1"/>
  <c r="AH82" i="2" a="1"/>
  <c r="AH82" i="2" s="1"/>
  <c r="AG82" i="2" a="1"/>
  <c r="AG82" i="2" s="1"/>
  <c r="AF82" i="2" a="1"/>
  <c r="AF82" i="2" s="1"/>
  <c r="AE82" i="2" a="1"/>
  <c r="AE82" i="2" s="1"/>
  <c r="AD82" i="2" a="1"/>
  <c r="AD82" i="2" s="1"/>
  <c r="AC82" i="2" a="1"/>
  <c r="AC82" i="2" s="1"/>
  <c r="AB82" i="2" a="1"/>
  <c r="AB82" i="2" s="1"/>
  <c r="AA82" i="2" a="1"/>
  <c r="AA82" i="2" s="1"/>
  <c r="Z82" i="2" a="1"/>
  <c r="Z82" i="2" s="1"/>
  <c r="Y82" i="2" a="1"/>
  <c r="Y82" i="2" s="1"/>
  <c r="X82" i="2" a="1"/>
  <c r="X82" i="2" s="1"/>
  <c r="W82" i="2" a="1"/>
  <c r="W82" i="2" s="1"/>
  <c r="V82" i="2" a="1"/>
  <c r="V82" i="2" s="1"/>
  <c r="U82" i="2" a="1"/>
  <c r="U82" i="2" s="1"/>
  <c r="T82" i="2" a="1"/>
  <c r="T82" i="2" s="1"/>
  <c r="S82" i="2" a="1"/>
  <c r="S82" i="2" s="1"/>
  <c r="R82" i="2" a="1"/>
  <c r="R82" i="2" s="1"/>
  <c r="Q82" i="2" a="1"/>
  <c r="Q82" i="2" s="1"/>
  <c r="P82" i="2" a="1"/>
  <c r="P82" i="2" s="1"/>
  <c r="O82" i="2" a="1"/>
  <c r="O82" i="2" s="1"/>
  <c r="N82" i="2" a="1"/>
  <c r="N82" i="2" s="1"/>
  <c r="M82" i="2" a="1"/>
  <c r="M82" i="2" s="1"/>
  <c r="L82" i="2" a="1"/>
  <c r="L82" i="2" s="1"/>
  <c r="K82" i="2" a="1"/>
  <c r="K82" i="2" s="1"/>
  <c r="J82" i="2" a="1"/>
  <c r="J82" i="2" s="1"/>
  <c r="I82" i="2" a="1"/>
  <c r="I82" i="2" s="1"/>
  <c r="H82" i="2" a="1"/>
  <c r="H82" i="2" s="1"/>
  <c r="G82" i="2" a="1"/>
  <c r="G82" i="2" s="1"/>
  <c r="F82" i="2" a="1"/>
  <c r="F82" i="2" s="1"/>
  <c r="E82" i="2" a="1"/>
  <c r="E82" i="2" s="1"/>
  <c r="D82" i="2" a="1"/>
  <c r="D82" i="2" s="1"/>
  <c r="C82" i="2" a="1"/>
  <c r="C82" i="2" s="1"/>
  <c r="B82" i="2" a="1"/>
  <c r="B82" i="2" s="1"/>
  <c r="AO81" i="2" a="1"/>
  <c r="AO81" i="2" s="1"/>
  <c r="AN81" i="2" a="1"/>
  <c r="AN81" i="2" s="1"/>
  <c r="AM81" i="2" a="1"/>
  <c r="AM81" i="2" s="1"/>
  <c r="AL81" i="2" a="1"/>
  <c r="AL81" i="2" s="1"/>
  <c r="AK81" i="2" a="1"/>
  <c r="AK81" i="2" s="1"/>
  <c r="AJ81" i="2" a="1"/>
  <c r="AJ81" i="2" s="1"/>
  <c r="AI81" i="2" a="1"/>
  <c r="AI81" i="2" s="1"/>
  <c r="AH81" i="2" a="1"/>
  <c r="AH81" i="2" s="1"/>
  <c r="AG81" i="2" a="1"/>
  <c r="AG81" i="2" s="1"/>
  <c r="AF81" i="2" a="1"/>
  <c r="AF81" i="2" s="1"/>
  <c r="AE81" i="2" a="1"/>
  <c r="AE81" i="2" s="1"/>
  <c r="AD81" i="2" a="1"/>
  <c r="AD81" i="2" s="1"/>
  <c r="AC81" i="2" a="1"/>
  <c r="AC81" i="2" s="1"/>
  <c r="AB81" i="2" a="1"/>
  <c r="AB81" i="2" s="1"/>
  <c r="AA81" i="2" a="1"/>
  <c r="AA81" i="2" s="1"/>
  <c r="Z81" i="2" a="1"/>
  <c r="Z81" i="2" s="1"/>
  <c r="Y81" i="2" a="1"/>
  <c r="Y81" i="2" s="1"/>
  <c r="X81" i="2" a="1"/>
  <c r="X81" i="2" s="1"/>
  <c r="W81" i="2" a="1"/>
  <c r="W81" i="2" s="1"/>
  <c r="V81" i="2" a="1"/>
  <c r="V81" i="2" s="1"/>
  <c r="U81" i="2" a="1"/>
  <c r="U81" i="2" s="1"/>
  <c r="T81" i="2" a="1"/>
  <c r="T81" i="2" s="1"/>
  <c r="S81" i="2" a="1"/>
  <c r="S81" i="2" s="1"/>
  <c r="R81" i="2" a="1"/>
  <c r="R81" i="2" s="1"/>
  <c r="Q81" i="2" a="1"/>
  <c r="Q81" i="2" s="1"/>
  <c r="P81" i="2" a="1"/>
  <c r="P81" i="2" s="1"/>
  <c r="O81" i="2" a="1"/>
  <c r="O81" i="2" s="1"/>
  <c r="N81" i="2" a="1"/>
  <c r="N81" i="2" s="1"/>
  <c r="M81" i="2" a="1"/>
  <c r="M81" i="2" s="1"/>
  <c r="L81" i="2" a="1"/>
  <c r="L81" i="2" s="1"/>
  <c r="K81" i="2" a="1"/>
  <c r="K81" i="2" s="1"/>
  <c r="J81" i="2" a="1"/>
  <c r="J81" i="2" s="1"/>
  <c r="I81" i="2" a="1"/>
  <c r="I81" i="2" s="1"/>
  <c r="H81" i="2" a="1"/>
  <c r="H81" i="2" s="1"/>
  <c r="G81" i="2" a="1"/>
  <c r="G81" i="2" s="1"/>
  <c r="F81" i="2" a="1"/>
  <c r="F81" i="2" s="1"/>
  <c r="E81" i="2" a="1"/>
  <c r="E81" i="2" s="1"/>
  <c r="D81" i="2" a="1"/>
  <c r="D81" i="2" s="1"/>
  <c r="C81" i="2" a="1"/>
  <c r="C81" i="2" s="1"/>
  <c r="B81" i="2" a="1"/>
  <c r="B81" i="2" s="1"/>
  <c r="AO80" i="2" a="1"/>
  <c r="AO80" i="2" s="1"/>
  <c r="AN80" i="2" a="1"/>
  <c r="AN80" i="2" s="1"/>
  <c r="AM80" i="2" a="1"/>
  <c r="AM80" i="2" s="1"/>
  <c r="AL80" i="2" a="1"/>
  <c r="AL80" i="2" s="1"/>
  <c r="AK80" i="2" a="1"/>
  <c r="AK80" i="2" s="1"/>
  <c r="AJ80" i="2" a="1"/>
  <c r="AJ80" i="2" s="1"/>
  <c r="AI80" i="2" a="1"/>
  <c r="AI80" i="2" s="1"/>
  <c r="AH80" i="2" a="1"/>
  <c r="AH80" i="2" s="1"/>
  <c r="AG80" i="2" a="1"/>
  <c r="AG80" i="2" s="1"/>
  <c r="AF80" i="2" a="1"/>
  <c r="AF80" i="2" s="1"/>
  <c r="AE80" i="2" a="1"/>
  <c r="AE80" i="2" s="1"/>
  <c r="AD80" i="2" a="1"/>
  <c r="AD80" i="2" s="1"/>
  <c r="AC80" i="2" a="1"/>
  <c r="AC80" i="2" s="1"/>
  <c r="AB80" i="2" a="1"/>
  <c r="AB80" i="2" s="1"/>
  <c r="AA80" i="2" a="1"/>
  <c r="AA80" i="2" s="1"/>
  <c r="Z80" i="2" a="1"/>
  <c r="Z80" i="2" s="1"/>
  <c r="Y80" i="2" a="1"/>
  <c r="Y80" i="2" s="1"/>
  <c r="X80" i="2" a="1"/>
  <c r="X80" i="2" s="1"/>
  <c r="W80" i="2" a="1"/>
  <c r="W80" i="2" s="1"/>
  <c r="V80" i="2" a="1"/>
  <c r="V80" i="2" s="1"/>
  <c r="U80" i="2" a="1"/>
  <c r="U80" i="2" s="1"/>
  <c r="T80" i="2" a="1"/>
  <c r="T80" i="2" s="1"/>
  <c r="S80" i="2" a="1"/>
  <c r="S80" i="2" s="1"/>
  <c r="R80" i="2" a="1"/>
  <c r="R80" i="2" s="1"/>
  <c r="Q80" i="2" a="1"/>
  <c r="Q80" i="2" s="1"/>
  <c r="P80" i="2" a="1"/>
  <c r="P80" i="2" s="1"/>
  <c r="O80" i="2" a="1"/>
  <c r="O80" i="2" s="1"/>
  <c r="N80" i="2" a="1"/>
  <c r="N80" i="2" s="1"/>
  <c r="M80" i="2" a="1"/>
  <c r="M80" i="2" s="1"/>
  <c r="L80" i="2" a="1"/>
  <c r="L80" i="2" s="1"/>
  <c r="K80" i="2" a="1"/>
  <c r="K80" i="2" s="1"/>
  <c r="J80" i="2" a="1"/>
  <c r="J80" i="2" s="1"/>
  <c r="I80" i="2" a="1"/>
  <c r="I80" i="2" s="1"/>
  <c r="H80" i="2" a="1"/>
  <c r="H80" i="2" s="1"/>
  <c r="G80" i="2" a="1"/>
  <c r="G80" i="2" s="1"/>
  <c r="F80" i="2" a="1"/>
  <c r="F80" i="2" s="1"/>
  <c r="E80" i="2" a="1"/>
  <c r="E80" i="2" s="1"/>
  <c r="D80" i="2" a="1"/>
  <c r="D80" i="2" s="1"/>
  <c r="C80" i="2" a="1"/>
  <c r="C80" i="2" s="1"/>
  <c r="B80" i="2" a="1"/>
  <c r="B80" i="2" s="1"/>
  <c r="AO79" i="2" a="1"/>
  <c r="AO79" i="2" s="1"/>
  <c r="AN79" i="2" a="1"/>
  <c r="AN79" i="2" s="1"/>
  <c r="AM79" i="2" a="1"/>
  <c r="AM79" i="2" s="1"/>
  <c r="AL79" i="2" a="1"/>
  <c r="AL79" i="2" s="1"/>
  <c r="AK79" i="2" a="1"/>
  <c r="AK79" i="2" s="1"/>
  <c r="AJ79" i="2" a="1"/>
  <c r="AJ79" i="2" s="1"/>
  <c r="AI79" i="2" a="1"/>
  <c r="AI79" i="2" s="1"/>
  <c r="AH79" i="2" a="1"/>
  <c r="AH79" i="2" s="1"/>
  <c r="AG79" i="2" a="1"/>
  <c r="AG79" i="2" s="1"/>
  <c r="AF79" i="2" a="1"/>
  <c r="AF79" i="2" s="1"/>
  <c r="AE79" i="2" a="1"/>
  <c r="AE79" i="2" s="1"/>
  <c r="AD79" i="2" a="1"/>
  <c r="AD79" i="2" s="1"/>
  <c r="AC79" i="2" a="1"/>
  <c r="AC79" i="2" s="1"/>
  <c r="AB79" i="2" a="1"/>
  <c r="AB79" i="2" s="1"/>
  <c r="AA79" i="2" a="1"/>
  <c r="AA79" i="2" s="1"/>
  <c r="Z79" i="2" a="1"/>
  <c r="Z79" i="2" s="1"/>
  <c r="Y79" i="2" a="1"/>
  <c r="Y79" i="2" s="1"/>
  <c r="X79" i="2" a="1"/>
  <c r="X79" i="2" s="1"/>
  <c r="W79" i="2" a="1"/>
  <c r="W79" i="2" s="1"/>
  <c r="V79" i="2" a="1"/>
  <c r="V79" i="2" s="1"/>
  <c r="U79" i="2" a="1"/>
  <c r="U79" i="2" s="1"/>
  <c r="T79" i="2" a="1"/>
  <c r="T79" i="2" s="1"/>
  <c r="S79" i="2" a="1"/>
  <c r="S79" i="2" s="1"/>
  <c r="R79" i="2" a="1"/>
  <c r="R79" i="2" s="1"/>
  <c r="Q79" i="2" a="1"/>
  <c r="Q79" i="2" s="1"/>
  <c r="P79" i="2" a="1"/>
  <c r="P79" i="2" s="1"/>
  <c r="O79" i="2" a="1"/>
  <c r="O79" i="2" s="1"/>
  <c r="N79" i="2" a="1"/>
  <c r="N79" i="2" s="1"/>
  <c r="M79" i="2" a="1"/>
  <c r="M79" i="2" s="1"/>
  <c r="L79" i="2" a="1"/>
  <c r="L79" i="2" s="1"/>
  <c r="K79" i="2" a="1"/>
  <c r="K79" i="2" s="1"/>
  <c r="J79" i="2" a="1"/>
  <c r="J79" i="2" s="1"/>
  <c r="I79" i="2" a="1"/>
  <c r="I79" i="2" s="1"/>
  <c r="H79" i="2" a="1"/>
  <c r="H79" i="2" s="1"/>
  <c r="G79" i="2" a="1"/>
  <c r="G79" i="2" s="1"/>
  <c r="F79" i="2" a="1"/>
  <c r="F79" i="2" s="1"/>
  <c r="E79" i="2" a="1"/>
  <c r="E79" i="2" s="1"/>
  <c r="D79" i="2" a="1"/>
  <c r="D79" i="2" s="1"/>
  <c r="C79" i="2" a="1"/>
  <c r="C79" i="2" s="1"/>
  <c r="B79" i="2" a="1"/>
  <c r="B79" i="2" s="1"/>
  <c r="AO78" i="2" a="1"/>
  <c r="AO78" i="2" s="1"/>
  <c r="AN78" i="2" a="1"/>
  <c r="AN78" i="2" s="1"/>
  <c r="AM78" i="2" a="1"/>
  <c r="AM78" i="2" s="1"/>
  <c r="AL78" i="2" a="1"/>
  <c r="AL78" i="2" s="1"/>
  <c r="AK78" i="2" a="1"/>
  <c r="AK78" i="2" s="1"/>
  <c r="AJ78" i="2" a="1"/>
  <c r="AJ78" i="2" s="1"/>
  <c r="AI78" i="2" a="1"/>
  <c r="AI78" i="2" s="1"/>
  <c r="AH78" i="2" a="1"/>
  <c r="AH78" i="2" s="1"/>
  <c r="AG78" i="2" a="1"/>
  <c r="AG78" i="2" s="1"/>
  <c r="AF78" i="2" a="1"/>
  <c r="AF78" i="2" s="1"/>
  <c r="AE78" i="2" a="1"/>
  <c r="AE78" i="2" s="1"/>
  <c r="AD78" i="2" a="1"/>
  <c r="AD78" i="2" s="1"/>
  <c r="AC78" i="2" a="1"/>
  <c r="AC78" i="2" s="1"/>
  <c r="AB78" i="2" a="1"/>
  <c r="AB78" i="2" s="1"/>
  <c r="AA78" i="2" a="1"/>
  <c r="AA78" i="2" s="1"/>
  <c r="Z78" i="2" a="1"/>
  <c r="Z78" i="2" s="1"/>
  <c r="Y78" i="2" a="1"/>
  <c r="Y78" i="2" s="1"/>
  <c r="X78" i="2" a="1"/>
  <c r="X78" i="2" s="1"/>
  <c r="W78" i="2" a="1"/>
  <c r="W78" i="2" s="1"/>
  <c r="V78" i="2" a="1"/>
  <c r="V78" i="2" s="1"/>
  <c r="U78" i="2" a="1"/>
  <c r="U78" i="2" s="1"/>
  <c r="T78" i="2" a="1"/>
  <c r="T78" i="2" s="1"/>
  <c r="S78" i="2" a="1"/>
  <c r="S78" i="2" s="1"/>
  <c r="R78" i="2" a="1"/>
  <c r="R78" i="2" s="1"/>
  <c r="Q78" i="2" a="1"/>
  <c r="Q78" i="2" s="1"/>
  <c r="P78" i="2" a="1"/>
  <c r="P78" i="2" s="1"/>
  <c r="O78" i="2" a="1"/>
  <c r="O78" i="2" s="1"/>
  <c r="N78" i="2" a="1"/>
  <c r="N78" i="2" s="1"/>
  <c r="M78" i="2" a="1"/>
  <c r="M78" i="2" s="1"/>
  <c r="L78" i="2" a="1"/>
  <c r="L78" i="2" s="1"/>
  <c r="K78" i="2" a="1"/>
  <c r="K78" i="2" s="1"/>
  <c r="J78" i="2" a="1"/>
  <c r="J78" i="2" s="1"/>
  <c r="I78" i="2" a="1"/>
  <c r="I78" i="2" s="1"/>
  <c r="H78" i="2" a="1"/>
  <c r="H78" i="2" s="1"/>
  <c r="G78" i="2" a="1"/>
  <c r="G78" i="2" s="1"/>
  <c r="F78" i="2" a="1"/>
  <c r="F78" i="2" s="1"/>
  <c r="E78" i="2" a="1"/>
  <c r="E78" i="2" s="1"/>
  <c r="D78" i="2" a="1"/>
  <c r="D78" i="2" s="1"/>
  <c r="C78" i="2" a="1"/>
  <c r="C78" i="2" s="1"/>
  <c r="B78" i="2" a="1"/>
  <c r="B78" i="2" s="1"/>
  <c r="AO77" i="2" a="1"/>
  <c r="AO77" i="2" s="1"/>
  <c r="AN77" i="2" a="1"/>
  <c r="AN77" i="2" s="1"/>
  <c r="AM77" i="2" a="1"/>
  <c r="AM77" i="2" s="1"/>
  <c r="AL77" i="2" a="1"/>
  <c r="AL77" i="2" s="1"/>
  <c r="AK77" i="2" a="1"/>
  <c r="AK77" i="2" s="1"/>
  <c r="AJ77" i="2" a="1"/>
  <c r="AJ77" i="2" s="1"/>
  <c r="AI77" i="2" a="1"/>
  <c r="AI77" i="2" s="1"/>
  <c r="AH77" i="2" a="1"/>
  <c r="AH77" i="2" s="1"/>
  <c r="AG77" i="2" a="1"/>
  <c r="AG77" i="2" s="1"/>
  <c r="AF77" i="2" a="1"/>
  <c r="AF77" i="2" s="1"/>
  <c r="AE77" i="2" a="1"/>
  <c r="AE77" i="2" s="1"/>
  <c r="AD77" i="2" a="1"/>
  <c r="AD77" i="2" s="1"/>
  <c r="AC77" i="2" a="1"/>
  <c r="AC77" i="2" s="1"/>
  <c r="AB77" i="2" a="1"/>
  <c r="AB77" i="2" s="1"/>
  <c r="AA77" i="2" a="1"/>
  <c r="AA77" i="2" s="1"/>
  <c r="Z77" i="2" a="1"/>
  <c r="Z77" i="2" s="1"/>
  <c r="Y77" i="2" a="1"/>
  <c r="Y77" i="2" s="1"/>
  <c r="X77" i="2" a="1"/>
  <c r="X77" i="2" s="1"/>
  <c r="W77" i="2" a="1"/>
  <c r="W77" i="2" s="1"/>
  <c r="V77" i="2" a="1"/>
  <c r="V77" i="2" s="1"/>
  <c r="U77" i="2" a="1"/>
  <c r="U77" i="2" s="1"/>
  <c r="T77" i="2" a="1"/>
  <c r="T77" i="2" s="1"/>
  <c r="S77" i="2" a="1"/>
  <c r="S77" i="2" s="1"/>
  <c r="R77" i="2" a="1"/>
  <c r="R77" i="2" s="1"/>
  <c r="Q77" i="2" a="1"/>
  <c r="Q77" i="2" s="1"/>
  <c r="P77" i="2" a="1"/>
  <c r="P77" i="2" s="1"/>
  <c r="O77" i="2" a="1"/>
  <c r="O77" i="2" s="1"/>
  <c r="N77" i="2" a="1"/>
  <c r="N77" i="2" s="1"/>
  <c r="M77" i="2" a="1"/>
  <c r="M77" i="2" s="1"/>
  <c r="L77" i="2" a="1"/>
  <c r="L77" i="2" s="1"/>
  <c r="K77" i="2" a="1"/>
  <c r="K77" i="2" s="1"/>
  <c r="J77" i="2" a="1"/>
  <c r="J77" i="2" s="1"/>
  <c r="I77" i="2" a="1"/>
  <c r="I77" i="2" s="1"/>
  <c r="H77" i="2" a="1"/>
  <c r="H77" i="2" s="1"/>
  <c r="G77" i="2" a="1"/>
  <c r="G77" i="2" s="1"/>
  <c r="F77" i="2" a="1"/>
  <c r="F77" i="2" s="1"/>
  <c r="E77" i="2" a="1"/>
  <c r="E77" i="2" s="1"/>
  <c r="D77" i="2" a="1"/>
  <c r="D77" i="2" s="1"/>
  <c r="C77" i="2" a="1"/>
  <c r="C77" i="2" s="1"/>
  <c r="B77" i="2" a="1"/>
  <c r="B77" i="2" s="1"/>
  <c r="AO76" i="2" a="1"/>
  <c r="AO76" i="2" s="1"/>
  <c r="AN76" i="2" a="1"/>
  <c r="AN76" i="2" s="1"/>
  <c r="AM76" i="2" a="1"/>
  <c r="AM76" i="2" s="1"/>
  <c r="AL76" i="2" a="1"/>
  <c r="AL76" i="2" s="1"/>
  <c r="AK76" i="2" a="1"/>
  <c r="AK76" i="2" s="1"/>
  <c r="AJ76" i="2" a="1"/>
  <c r="AJ76" i="2" s="1"/>
  <c r="AI76" i="2" a="1"/>
  <c r="AI76" i="2" s="1"/>
  <c r="AH76" i="2" a="1"/>
  <c r="AH76" i="2" s="1"/>
  <c r="AG76" i="2" a="1"/>
  <c r="AG76" i="2" s="1"/>
  <c r="AF76" i="2" a="1"/>
  <c r="AF76" i="2" s="1"/>
  <c r="AE76" i="2" a="1"/>
  <c r="AE76" i="2" s="1"/>
  <c r="AD76" i="2" a="1"/>
  <c r="AD76" i="2" s="1"/>
  <c r="AC76" i="2" a="1"/>
  <c r="AC76" i="2" s="1"/>
  <c r="AB76" i="2" a="1"/>
  <c r="AB76" i="2" s="1"/>
  <c r="AA76" i="2" a="1"/>
  <c r="AA76" i="2" s="1"/>
  <c r="Z76" i="2" a="1"/>
  <c r="Z76" i="2" s="1"/>
  <c r="Y76" i="2" a="1"/>
  <c r="Y76" i="2" s="1"/>
  <c r="X76" i="2" a="1"/>
  <c r="X76" i="2" s="1"/>
  <c r="W76" i="2" a="1"/>
  <c r="W76" i="2" s="1"/>
  <c r="V76" i="2" a="1"/>
  <c r="V76" i="2" s="1"/>
  <c r="U76" i="2" a="1"/>
  <c r="U76" i="2" s="1"/>
  <c r="T76" i="2" a="1"/>
  <c r="T76" i="2" s="1"/>
  <c r="S76" i="2" a="1"/>
  <c r="S76" i="2" s="1"/>
  <c r="R76" i="2" a="1"/>
  <c r="R76" i="2" s="1"/>
  <c r="Q76" i="2" a="1"/>
  <c r="Q76" i="2" s="1"/>
  <c r="P76" i="2" a="1"/>
  <c r="P76" i="2" s="1"/>
  <c r="O76" i="2" a="1"/>
  <c r="O76" i="2" s="1"/>
  <c r="N76" i="2" a="1"/>
  <c r="N76" i="2" s="1"/>
  <c r="M76" i="2" a="1"/>
  <c r="M76" i="2" s="1"/>
  <c r="L76" i="2" a="1"/>
  <c r="L76" i="2" s="1"/>
  <c r="K76" i="2" a="1"/>
  <c r="K76" i="2" s="1"/>
  <c r="J76" i="2" a="1"/>
  <c r="J76" i="2" s="1"/>
  <c r="I76" i="2" a="1"/>
  <c r="I76" i="2" s="1"/>
  <c r="H76" i="2" a="1"/>
  <c r="H76" i="2" s="1"/>
  <c r="G76" i="2" a="1"/>
  <c r="G76" i="2" s="1"/>
  <c r="F76" i="2" a="1"/>
  <c r="F76" i="2" s="1"/>
  <c r="E76" i="2" a="1"/>
  <c r="E76" i="2" s="1"/>
  <c r="D76" i="2" a="1"/>
  <c r="D76" i="2" s="1"/>
  <c r="C76" i="2" a="1"/>
  <c r="C76" i="2" s="1"/>
  <c r="B76" i="2" a="1"/>
  <c r="B76" i="2" s="1"/>
  <c r="AO75" i="2" a="1"/>
  <c r="AO75" i="2" s="1"/>
  <c r="AN75" i="2" a="1"/>
  <c r="AN75" i="2" s="1"/>
  <c r="AM75" i="2" a="1"/>
  <c r="AM75" i="2" s="1"/>
  <c r="AL75" i="2" a="1"/>
  <c r="AL75" i="2" s="1"/>
  <c r="AK75" i="2" a="1"/>
  <c r="AK75" i="2" s="1"/>
  <c r="AJ75" i="2" a="1"/>
  <c r="AJ75" i="2" s="1"/>
  <c r="AI75" i="2" a="1"/>
  <c r="AI75" i="2" s="1"/>
  <c r="AH75" i="2" a="1"/>
  <c r="AH75" i="2" s="1"/>
  <c r="AG75" i="2" a="1"/>
  <c r="AG75" i="2" s="1"/>
  <c r="AF75" i="2" a="1"/>
  <c r="AF75" i="2" s="1"/>
  <c r="AE75" i="2" a="1"/>
  <c r="AE75" i="2" s="1"/>
  <c r="AD75" i="2" a="1"/>
  <c r="AD75" i="2" s="1"/>
  <c r="AC75" i="2" a="1"/>
  <c r="AC75" i="2" s="1"/>
  <c r="AB75" i="2" a="1"/>
  <c r="AB75" i="2" s="1"/>
  <c r="AA75" i="2" a="1"/>
  <c r="AA75" i="2" s="1"/>
  <c r="Z75" i="2" a="1"/>
  <c r="Z75" i="2" s="1"/>
  <c r="Y75" i="2" a="1"/>
  <c r="Y75" i="2" s="1"/>
  <c r="X75" i="2" a="1"/>
  <c r="X75" i="2" s="1"/>
  <c r="W75" i="2" a="1"/>
  <c r="W75" i="2" s="1"/>
  <c r="V75" i="2" a="1"/>
  <c r="V75" i="2" s="1"/>
  <c r="U75" i="2" a="1"/>
  <c r="U75" i="2" s="1"/>
  <c r="T75" i="2" a="1"/>
  <c r="T75" i="2" s="1"/>
  <c r="S75" i="2" a="1"/>
  <c r="S75" i="2" s="1"/>
  <c r="R75" i="2" a="1"/>
  <c r="R75" i="2" s="1"/>
  <c r="Q75" i="2" a="1"/>
  <c r="Q75" i="2" s="1"/>
  <c r="P75" i="2" a="1"/>
  <c r="P75" i="2" s="1"/>
  <c r="O75" i="2" a="1"/>
  <c r="O75" i="2" s="1"/>
  <c r="N75" i="2" a="1"/>
  <c r="N75" i="2" s="1"/>
  <c r="M75" i="2" a="1"/>
  <c r="M75" i="2" s="1"/>
  <c r="L75" i="2" a="1"/>
  <c r="L75" i="2" s="1"/>
  <c r="K75" i="2" a="1"/>
  <c r="K75" i="2" s="1"/>
  <c r="J75" i="2" a="1"/>
  <c r="J75" i="2" s="1"/>
  <c r="I75" i="2" a="1"/>
  <c r="I75" i="2" s="1"/>
  <c r="H75" i="2" a="1"/>
  <c r="H75" i="2" s="1"/>
  <c r="G75" i="2" a="1"/>
  <c r="G75" i="2" s="1"/>
  <c r="F75" i="2" a="1"/>
  <c r="F75" i="2" s="1"/>
  <c r="E75" i="2" a="1"/>
  <c r="E75" i="2" s="1"/>
  <c r="D75" i="2" a="1"/>
  <c r="D75" i="2" s="1"/>
  <c r="B75" i="2" a="1"/>
  <c r="B75" i="2" s="1"/>
  <c r="C30" i="2"/>
  <c r="D30" i="2" s="1"/>
  <c r="E30" i="2" s="1"/>
  <c r="F30" i="2" s="1"/>
  <c r="G30" i="2" s="1"/>
  <c r="H30" i="2" s="1"/>
  <c r="I30" i="2" s="1"/>
  <c r="J30" i="2" s="1"/>
  <c r="K30" i="2" s="1"/>
  <c r="L30" i="2" s="1"/>
  <c r="M30" i="2" s="1"/>
  <c r="N30" i="2" s="1"/>
  <c r="O30" i="2" s="1"/>
  <c r="P30" i="2" s="1"/>
  <c r="Q30" i="2" s="1"/>
  <c r="R30" i="2" s="1"/>
  <c r="S30" i="2" s="1"/>
  <c r="T30" i="2" s="1"/>
  <c r="U30" i="2" s="1"/>
  <c r="V30" i="2" s="1"/>
  <c r="W30" i="2" s="1"/>
  <c r="X30" i="2" s="1"/>
  <c r="Y30" i="2" s="1"/>
  <c r="Z30" i="2" s="1"/>
  <c r="AA30" i="2" s="1"/>
  <c r="AB30" i="2" s="1"/>
  <c r="AC30" i="2" s="1"/>
  <c r="AD30" i="2" s="1"/>
  <c r="AE30" i="2" s="1"/>
  <c r="AF30" i="2" s="1"/>
  <c r="AG30" i="2" s="1"/>
  <c r="AH30" i="2" s="1"/>
  <c r="AI30" i="2" s="1"/>
  <c r="AJ30" i="2" s="1"/>
  <c r="AK30" i="2" s="1"/>
  <c r="AL30" i="2" s="1"/>
  <c r="AM30" i="2" s="1"/>
  <c r="AN30" i="2" s="1"/>
  <c r="AO30" i="2" s="1"/>
  <c r="F29" i="2"/>
  <c r="J29" i="2" s="1"/>
  <c r="N29" i="2" s="1"/>
  <c r="R29" i="2" s="1"/>
  <c r="V29" i="2" s="1"/>
  <c r="Z29" i="2" s="1"/>
  <c r="AD29" i="2" s="1"/>
  <c r="AH29" i="2" s="1"/>
  <c r="AL29" i="2" s="1"/>
  <c r="C29" i="2"/>
  <c r="AT1" i="2"/>
  <c r="AX4" i="2"/>
  <c r="AW3" i="2"/>
  <c r="F3" i="2"/>
  <c r="G4" i="2"/>
  <c r="K3" i="3"/>
  <c r="O3" i="3" s="1"/>
  <c r="S3" i="3" s="1"/>
  <c r="W3" i="3" s="1"/>
  <c r="AA3" i="3" s="1"/>
  <c r="AE3" i="3" s="1"/>
  <c r="AI3" i="3" s="1"/>
  <c r="AM3" i="3" s="1"/>
  <c r="AQ3" i="3" s="1"/>
  <c r="J3" i="3"/>
  <c r="N3" i="3" s="1"/>
  <c r="R3" i="3" s="1"/>
  <c r="V3" i="3" s="1"/>
  <c r="Z3" i="3" s="1"/>
  <c r="AD3" i="3" s="1"/>
  <c r="AH3" i="3" s="1"/>
  <c r="AL3" i="3" s="1"/>
  <c r="AP3" i="3" s="1"/>
  <c r="I3" i="3"/>
  <c r="M3" i="3" s="1"/>
  <c r="Q3" i="3" s="1"/>
  <c r="U3" i="3" s="1"/>
  <c r="Y3" i="3" s="1"/>
  <c r="AC3" i="3" s="1"/>
  <c r="AG3" i="3" s="1"/>
  <c r="AK3" i="3" s="1"/>
  <c r="AO3" i="3" s="1"/>
  <c r="H3" i="3"/>
  <c r="L3" i="3" s="1"/>
  <c r="P3" i="3" s="1"/>
  <c r="T3" i="3" s="1"/>
  <c r="X3" i="3" s="1"/>
  <c r="AB3" i="3" s="1"/>
  <c r="AF3" i="3" s="1"/>
  <c r="AJ3" i="3" s="1"/>
  <c r="AN3" i="3" s="1"/>
  <c r="K2" i="3"/>
  <c r="O2" i="3" s="1"/>
  <c r="S2" i="3" s="1"/>
  <c r="W2" i="3" s="1"/>
  <c r="AA2" i="3" s="1"/>
  <c r="AE2" i="3" s="1"/>
  <c r="AI2" i="3" s="1"/>
  <c r="AM2" i="3" s="1"/>
  <c r="AQ2" i="3" s="1"/>
  <c r="J2" i="3"/>
  <c r="N2" i="3" s="1"/>
  <c r="R2" i="3" s="1"/>
  <c r="V2" i="3" s="1"/>
  <c r="Z2" i="3" s="1"/>
  <c r="AD2" i="3" s="1"/>
  <c r="AH2" i="3" s="1"/>
  <c r="AL2" i="3" s="1"/>
  <c r="AP2" i="3" s="1"/>
  <c r="I2" i="3"/>
  <c r="M2" i="3" s="1"/>
  <c r="Q2" i="3" s="1"/>
  <c r="U2" i="3" s="1"/>
  <c r="Y2" i="3" s="1"/>
  <c r="AC2" i="3" s="1"/>
  <c r="AG2" i="3" s="1"/>
  <c r="AK2" i="3" s="1"/>
  <c r="AO2" i="3" s="1"/>
  <c r="H2" i="3"/>
  <c r="L2" i="3" s="1"/>
  <c r="P2" i="3" s="1"/>
  <c r="T2" i="3" s="1"/>
  <c r="X2" i="3" s="1"/>
  <c r="AB2" i="3" s="1"/>
  <c r="AF2" i="3" s="1"/>
  <c r="AJ2" i="3" s="1"/>
  <c r="AN2" i="3" s="1"/>
  <c r="AO70" i="2"/>
  <c r="AN69" i="2"/>
  <c r="AM68" i="2"/>
  <c r="AL67" i="2"/>
  <c r="AK66" i="2"/>
  <c r="AJ65" i="2"/>
  <c r="AI64" i="2"/>
  <c r="AH63" i="2"/>
  <c r="AG62" i="2"/>
  <c r="AF61" i="2"/>
  <c r="AE60" i="2"/>
  <c r="AD59" i="2"/>
  <c r="AC58" i="2"/>
  <c r="AB57" i="2"/>
  <c r="AA56" i="2"/>
  <c r="Z55" i="2"/>
  <c r="Y54" i="2"/>
  <c r="X53" i="2"/>
  <c r="W52" i="2"/>
  <c r="V51" i="2"/>
  <c r="U50" i="2"/>
  <c r="T49" i="2"/>
  <c r="S48" i="2"/>
  <c r="R47" i="2"/>
  <c r="Q46" i="2"/>
  <c r="P45" i="2"/>
  <c r="O44" i="2"/>
  <c r="N43" i="2"/>
  <c r="M42" i="2"/>
  <c r="L41" i="2"/>
  <c r="K40" i="2"/>
  <c r="J39" i="2"/>
  <c r="I38" i="2"/>
  <c r="H37" i="2"/>
  <c r="G36" i="2"/>
  <c r="F35" i="2"/>
  <c r="E34" i="2"/>
  <c r="D33" i="2"/>
  <c r="C32" i="2"/>
  <c r="B31" i="2"/>
  <c r="M111" i="1"/>
  <c r="L111" i="1"/>
  <c r="K111" i="1"/>
  <c r="J111" i="1"/>
  <c r="I111" i="1"/>
  <c r="H111" i="1"/>
  <c r="G111" i="1"/>
  <c r="F111" i="1"/>
  <c r="E111" i="1"/>
  <c r="D111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W83" i="1"/>
  <c r="W85" i="1" s="1"/>
  <c r="V83" i="1"/>
  <c r="V85" i="1" s="1"/>
  <c r="U83" i="1"/>
  <c r="U85" i="1" s="1"/>
  <c r="T83" i="1"/>
  <c r="T85" i="1" s="1"/>
  <c r="S83" i="1"/>
  <c r="S85" i="1" s="1"/>
  <c r="R83" i="1"/>
  <c r="R85" i="1" s="1"/>
  <c r="Q83" i="1"/>
  <c r="Q85" i="1" s="1"/>
  <c r="P83" i="1"/>
  <c r="P85" i="1" s="1"/>
  <c r="O83" i="1"/>
  <c r="O85" i="1" s="1"/>
  <c r="N83" i="1"/>
  <c r="N85" i="1" s="1"/>
  <c r="M83" i="1"/>
  <c r="M85" i="1" s="1"/>
  <c r="L83" i="1"/>
  <c r="L85" i="1" s="1"/>
  <c r="K83" i="1"/>
  <c r="K85" i="1" s="1"/>
  <c r="J83" i="1"/>
  <c r="J85" i="1" s="1"/>
  <c r="I83" i="1"/>
  <c r="I85" i="1" s="1"/>
  <c r="H83" i="1"/>
  <c r="H85" i="1" s="1"/>
  <c r="G83" i="1"/>
  <c r="G85" i="1" s="1"/>
  <c r="F83" i="1"/>
  <c r="F85" i="1" s="1"/>
  <c r="E83" i="1"/>
  <c r="E85" i="1" s="1"/>
  <c r="D83" i="1"/>
  <c r="D85" i="1" s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E66" i="1"/>
  <c r="E63" i="1"/>
  <c r="F63" i="1" s="1"/>
  <c r="G63" i="1" s="1"/>
  <c r="H63" i="1" s="1"/>
  <c r="I63" i="1" s="1"/>
  <c r="J63" i="1" s="1"/>
  <c r="K63" i="1" s="1"/>
  <c r="L63" i="1" s="1"/>
  <c r="M63" i="1" s="1"/>
  <c r="N63" i="1" s="1"/>
  <c r="O63" i="1" s="1"/>
  <c r="P63" i="1" s="1"/>
  <c r="Q63" i="1" s="1"/>
  <c r="R63" i="1" s="1"/>
  <c r="S63" i="1" s="1"/>
  <c r="T63" i="1" s="1"/>
  <c r="U63" i="1" s="1"/>
  <c r="V63" i="1" s="1"/>
  <c r="W63" i="1" s="1"/>
  <c r="E54" i="1"/>
  <c r="F54" i="1" s="1"/>
  <c r="G54" i="1" s="1"/>
  <c r="H54" i="1" s="1"/>
  <c r="I54" i="1" s="1"/>
  <c r="J54" i="1" s="1"/>
  <c r="K54" i="1" s="1"/>
  <c r="L54" i="1" s="1"/>
  <c r="M54" i="1" s="1"/>
  <c r="M38" i="1"/>
  <c r="M48" i="1" s="1"/>
  <c r="L38" i="1"/>
  <c r="L48" i="1" s="1"/>
  <c r="K38" i="1"/>
  <c r="K48" i="1" s="1"/>
  <c r="J38" i="1"/>
  <c r="J48" i="1" s="1"/>
  <c r="I38" i="1"/>
  <c r="I48" i="1" s="1"/>
  <c r="G29" i="2" l="1"/>
  <c r="K29" i="2" s="1"/>
  <c r="O29" i="2" s="1"/>
  <c r="S29" i="2" s="1"/>
  <c r="W29" i="2" s="1"/>
  <c r="AA29" i="2" s="1"/>
  <c r="AE29" i="2" s="1"/>
  <c r="AI29" i="2" s="1"/>
  <c r="AM29" i="2" s="1"/>
  <c r="D29" i="2"/>
  <c r="AX5" i="2"/>
  <c r="AW4" i="2"/>
  <c r="F4" i="2"/>
  <c r="G5" i="2"/>
  <c r="BR56" i="2"/>
  <c r="BT58" i="2"/>
  <c r="CC67" i="2"/>
  <c r="CA65" i="2"/>
  <c r="BZ64" i="2"/>
  <c r="BY63" i="2"/>
  <c r="BX62" i="2"/>
  <c r="BW61" i="2"/>
  <c r="BU59" i="2"/>
  <c r="BS57" i="2"/>
  <c r="CE69" i="2"/>
  <c r="BQ55" i="2"/>
  <c r="BO53" i="2"/>
  <c r="BN52" i="2"/>
  <c r="BM51" i="2"/>
  <c r="BL50" i="2"/>
  <c r="BK49" i="2"/>
  <c r="BJ48" i="2"/>
  <c r="BI47" i="2"/>
  <c r="BH46" i="2"/>
  <c r="BF44" i="2"/>
  <c r="BE43" i="2"/>
  <c r="BD42" i="2"/>
  <c r="BC41" i="2"/>
  <c r="BB40" i="2"/>
  <c r="BA39" i="2"/>
  <c r="AZ38" i="2"/>
  <c r="AY37" i="2"/>
  <c r="AX36" i="2"/>
  <c r="AW35" i="2"/>
  <c r="AV34" i="2"/>
  <c r="AU33" i="2"/>
  <c r="AS31" i="2"/>
  <c r="CF70" i="2"/>
  <c r="F66" i="1"/>
  <c r="AT32" i="2"/>
  <c r="BG45" i="2"/>
  <c r="BP54" i="2"/>
  <c r="CB66" i="2"/>
  <c r="BV60" i="2"/>
  <c r="CD68" i="2"/>
  <c r="E29" i="2" l="1"/>
  <c r="I29" i="2" s="1"/>
  <c r="M29" i="2" s="1"/>
  <c r="Q29" i="2" s="1"/>
  <c r="U29" i="2" s="1"/>
  <c r="Y29" i="2" s="1"/>
  <c r="AC29" i="2" s="1"/>
  <c r="AG29" i="2" s="1"/>
  <c r="AK29" i="2" s="1"/>
  <c r="AO29" i="2" s="1"/>
  <c r="H29" i="2"/>
  <c r="L29" i="2" s="1"/>
  <c r="P29" i="2" s="1"/>
  <c r="T29" i="2" s="1"/>
  <c r="X29" i="2" s="1"/>
  <c r="AB29" i="2" s="1"/>
  <c r="AF29" i="2" s="1"/>
  <c r="AJ29" i="2" s="1"/>
  <c r="AN29" i="2" s="1"/>
  <c r="AW5" i="2"/>
  <c r="AX6" i="2"/>
  <c r="G6" i="2"/>
  <c r="F5" i="2"/>
  <c r="G66" i="1"/>
  <c r="AX7" i="2" l="1"/>
  <c r="AW6" i="2"/>
  <c r="G7" i="2"/>
  <c r="F6" i="2"/>
  <c r="H66" i="1"/>
  <c r="BV98" i="2" l="1"/>
  <c r="BU98" i="2"/>
  <c r="BT98" i="2"/>
  <c r="BS98" i="2"/>
  <c r="BR98" i="2"/>
  <c r="BQ98" i="2"/>
  <c r="BP98" i="2"/>
  <c r="BO98" i="2"/>
  <c r="BN98" i="2"/>
  <c r="BM98" i="2"/>
  <c r="BL98" i="2"/>
  <c r="BK98" i="2"/>
  <c r="BJ98" i="2"/>
  <c r="BI98" i="2"/>
  <c r="BH98" i="2"/>
  <c r="BG98" i="2"/>
  <c r="CF97" i="2"/>
  <c r="CE97" i="2"/>
  <c r="CD97" i="2"/>
  <c r="CC97" i="2"/>
  <c r="CB97" i="2"/>
  <c r="CA97" i="2"/>
  <c r="BZ97" i="2"/>
  <c r="BY97" i="2"/>
  <c r="BX97" i="2"/>
  <c r="BW97" i="2"/>
  <c r="BR97" i="2"/>
  <c r="BQ97" i="2"/>
  <c r="BP97" i="2"/>
  <c r="BO97" i="2"/>
  <c r="BN97" i="2"/>
  <c r="BM97" i="2"/>
  <c r="BL97" i="2"/>
  <c r="BK97" i="2"/>
  <c r="BJ97" i="2"/>
  <c r="BI97" i="2"/>
  <c r="BH97" i="2"/>
  <c r="BG97" i="2"/>
  <c r="AX8" i="2"/>
  <c r="AW7" i="2"/>
  <c r="F7" i="2"/>
  <c r="G8" i="2"/>
  <c r="I66" i="1"/>
  <c r="BF98" i="2" l="1"/>
  <c r="BE98" i="2"/>
  <c r="BD98" i="2"/>
  <c r="BC98" i="2"/>
  <c r="BB98" i="2"/>
  <c r="BA98" i="2"/>
  <c r="AZ98" i="2"/>
  <c r="AY98" i="2"/>
  <c r="AX98" i="2"/>
  <c r="AW98" i="2"/>
  <c r="AV98" i="2"/>
  <c r="AU98" i="2"/>
  <c r="AT98" i="2"/>
  <c r="AS98" i="2"/>
  <c r="BV97" i="2"/>
  <c r="BU97" i="2"/>
  <c r="BT97" i="2"/>
  <c r="BS97" i="2"/>
  <c r="BF97" i="2"/>
  <c r="BE97" i="2"/>
  <c r="BD97" i="2"/>
  <c r="BC97" i="2"/>
  <c r="BB97" i="2"/>
  <c r="BA97" i="2"/>
  <c r="AZ97" i="2"/>
  <c r="AY97" i="2"/>
  <c r="AX97" i="2"/>
  <c r="AW97" i="2"/>
  <c r="AV97" i="2"/>
  <c r="AU97" i="2"/>
  <c r="AT97" i="2"/>
  <c r="AS97" i="2"/>
  <c r="CF96" i="2"/>
  <c r="CE96" i="2"/>
  <c r="CD96" i="2"/>
  <c r="CC96" i="2"/>
  <c r="CB96" i="2"/>
  <c r="BV114" i="2"/>
  <c r="BC114" i="2"/>
  <c r="BY113" i="2"/>
  <c r="BT113" i="2"/>
  <c r="BJ113" i="2"/>
  <c r="BI112" i="2"/>
  <c r="BG112" i="2"/>
  <c r="AS112" i="2"/>
  <c r="BZ111" i="2"/>
  <c r="BT111" i="2"/>
  <c r="BJ111" i="2"/>
  <c r="CB93" i="2"/>
  <c r="BV99" i="2"/>
  <c r="BH99" i="2"/>
  <c r="BG99" i="2"/>
  <c r="AW99" i="2"/>
  <c r="CE98" i="2"/>
  <c r="BY98" i="2"/>
  <c r="CB113" i="2"/>
  <c r="AU113" i="2"/>
  <c r="BB112" i="2"/>
  <c r="BN111" i="2"/>
  <c r="BO99" i="2"/>
  <c r="BM99" i="2"/>
  <c r="BI99" i="2"/>
  <c r="BB99" i="2"/>
  <c r="AY99" i="2"/>
  <c r="CD98" i="2"/>
  <c r="BZ98" i="2"/>
  <c r="CE114" i="2"/>
  <c r="BS114" i="2"/>
  <c r="AW114" i="2"/>
  <c r="AT114" i="2"/>
  <c r="CA113" i="2"/>
  <c r="BK112" i="2"/>
  <c r="BA112" i="2"/>
  <c r="BT102" i="2"/>
  <c r="CD93" i="2"/>
  <c r="BY114" i="2"/>
  <c r="BO114" i="2"/>
  <c r="BK114" i="2"/>
  <c r="BG114" i="2"/>
  <c r="AY114" i="2"/>
  <c r="BZ113" i="2"/>
  <c r="BH113" i="2"/>
  <c r="BB113" i="2"/>
  <c r="AS113" i="2"/>
  <c r="BR112" i="2"/>
  <c r="BE112" i="2"/>
  <c r="AT112" i="2"/>
  <c r="CA111" i="2"/>
  <c r="BV111" i="2"/>
  <c r="BU102" i="2"/>
  <c r="BD111" i="2"/>
  <c r="BB111" i="2"/>
  <c r="AZ111" i="2"/>
  <c r="AW111" i="2"/>
  <c r="AV111" i="2"/>
  <c r="AU111" i="2"/>
  <c r="CC110" i="2"/>
  <c r="CB110" i="2"/>
  <c r="BY110" i="2"/>
  <c r="BU110" i="2"/>
  <c r="BQ110" i="2"/>
  <c r="BO110" i="2"/>
  <c r="BJ110" i="2"/>
  <c r="BH110" i="2"/>
  <c r="BE110" i="2"/>
  <c r="BC110" i="2"/>
  <c r="BA110" i="2"/>
  <c r="AZ110" i="2"/>
  <c r="AX110" i="2"/>
  <c r="BY109" i="2"/>
  <c r="BU109" i="2"/>
  <c r="BJ109" i="2"/>
  <c r="BC109" i="2"/>
  <c r="AZ109" i="2"/>
  <c r="AW109" i="2"/>
  <c r="AU109" i="2"/>
  <c r="CF108" i="2"/>
  <c r="CE108" i="2"/>
  <c r="BT108" i="2"/>
  <c r="BI108" i="2"/>
  <c r="BH108" i="2"/>
  <c r="BF108" i="2"/>
  <c r="BD108" i="2"/>
  <c r="BC108" i="2"/>
  <c r="BA108" i="2"/>
  <c r="AW108" i="2"/>
  <c r="AV108" i="2"/>
  <c r="AU108" i="2"/>
  <c r="CE107" i="2"/>
  <c r="BT107" i="2"/>
  <c r="BS107" i="2"/>
  <c r="BN107" i="2"/>
  <c r="BA107" i="2"/>
  <c r="AV107" i="2"/>
  <c r="AU107" i="2"/>
  <c r="CF106" i="2"/>
  <c r="CA106" i="2"/>
  <c r="BU106" i="2"/>
  <c r="AZ106" i="2"/>
  <c r="AU106" i="2"/>
  <c r="CF105" i="2"/>
  <c r="CE105" i="2"/>
  <c r="CA105" i="2"/>
  <c r="BT105" i="2"/>
  <c r="BP105" i="2"/>
  <c r="BE105" i="2"/>
  <c r="BD105" i="2"/>
  <c r="BC105" i="2"/>
  <c r="AZ105" i="2"/>
  <c r="AY105" i="2"/>
  <c r="CB101" i="2"/>
  <c r="CA101" i="2"/>
  <c r="BY101" i="2"/>
  <c r="BX101" i="2"/>
  <c r="BW101" i="2"/>
  <c r="BM101" i="2"/>
  <c r="BJ101" i="2"/>
  <c r="BE101" i="2"/>
  <c r="BD101" i="2"/>
  <c r="BB101" i="2"/>
  <c r="AV101" i="2"/>
  <c r="AU101" i="2"/>
  <c r="BT100" i="2"/>
  <c r="BS100" i="2"/>
  <c r="BE100" i="2"/>
  <c r="BC100" i="2"/>
  <c r="AV100" i="2"/>
  <c r="AU100" i="2"/>
  <c r="AT100" i="2"/>
  <c r="CF99" i="2"/>
  <c r="CE99" i="2"/>
  <c r="CA99" i="2"/>
  <c r="AV99" i="2"/>
  <c r="AU99" i="2"/>
  <c r="CD114" i="2"/>
  <c r="BQ114" i="2"/>
  <c r="BM114" i="2"/>
  <c r="BI114" i="2"/>
  <c r="BE114" i="2"/>
  <c r="AU114" i="2"/>
  <c r="BS113" i="2"/>
  <c r="BO113" i="2"/>
  <c r="AX113" i="2"/>
  <c r="CC112" i="2"/>
  <c r="BY112" i="2"/>
  <c r="BU112" i="2"/>
  <c r="BH112" i="2"/>
  <c r="AX112" i="2"/>
  <c r="BM111" i="2"/>
  <c r="BX102" i="2"/>
  <c r="CE93" i="2"/>
  <c r="BE111" i="2"/>
  <c r="BC111" i="2"/>
  <c r="BA111" i="2"/>
  <c r="AY111" i="2"/>
  <c r="AX111" i="2"/>
  <c r="AT111" i="2"/>
  <c r="AS111" i="2"/>
  <c r="CF110" i="2"/>
  <c r="CE110" i="2"/>
  <c r="CD110" i="2"/>
  <c r="BZ110" i="2"/>
  <c r="BX110" i="2"/>
  <c r="BV110" i="2"/>
  <c r="BS110" i="2"/>
  <c r="BR110" i="2"/>
  <c r="BM110" i="2"/>
  <c r="BI110" i="2"/>
  <c r="BG110" i="2"/>
  <c r="AY110" i="2"/>
  <c r="CF109" i="2"/>
  <c r="CE109" i="2"/>
  <c r="CB109" i="2"/>
  <c r="BT109" i="2"/>
  <c r="BS109" i="2"/>
  <c r="BF109" i="2"/>
  <c r="AX109" i="2"/>
  <c r="AT109" i="2"/>
  <c r="BX108" i="2"/>
  <c r="BV108" i="2"/>
  <c r="BS108" i="2"/>
  <c r="BR108" i="2"/>
  <c r="BO108" i="2"/>
  <c r="BM108" i="2"/>
  <c r="AS108" i="2"/>
  <c r="CC107" i="2"/>
  <c r="BZ107" i="2"/>
  <c r="BY107" i="2"/>
  <c r="BF107" i="2"/>
  <c r="BD107" i="2"/>
  <c r="BX106" i="2"/>
  <c r="BV106" i="2"/>
  <c r="BS106" i="2"/>
  <c r="BP106" i="2"/>
  <c r="BO106" i="2"/>
  <c r="BK106" i="2"/>
  <c r="BI106" i="2"/>
  <c r="BF106" i="2"/>
  <c r="BD106" i="2"/>
  <c r="BA106" i="2"/>
  <c r="AY106" i="2"/>
  <c r="CD105" i="2"/>
  <c r="CC105" i="2"/>
  <c r="BY105" i="2"/>
  <c r="BX105" i="2"/>
  <c r="BV105" i="2"/>
  <c r="BS105" i="2"/>
  <c r="BL105" i="2"/>
  <c r="BK105" i="2"/>
  <c r="BH105" i="2"/>
  <c r="BF105" i="2"/>
  <c r="BV101" i="2"/>
  <c r="BN101" i="2"/>
  <c r="BF101" i="2"/>
  <c r="AW101" i="2"/>
  <c r="AS101" i="2"/>
  <c r="BM100" i="2"/>
  <c r="BK100" i="2"/>
  <c r="BI100" i="2"/>
  <c r="AZ100" i="2"/>
  <c r="BX99" i="2"/>
  <c r="BF99" i="2"/>
  <c r="BE99" i="2"/>
  <c r="BC99" i="2"/>
  <c r="AX99" i="2"/>
  <c r="AS99" i="2"/>
  <c r="BX114" i="2"/>
  <c r="BU114" i="2"/>
  <c r="BM113" i="2"/>
  <c r="CB112" i="2"/>
  <c r="BQ112" i="2"/>
  <c r="AY112" i="2"/>
  <c r="CF111" i="2"/>
  <c r="BO111" i="2"/>
  <c r="BF111" i="2"/>
  <c r="BR102" i="2"/>
  <c r="CF93" i="2"/>
  <c r="CC114" i="2"/>
  <c r="BZ114" i="2"/>
  <c r="BT114" i="2"/>
  <c r="BR114" i="2"/>
  <c r="BP114" i="2"/>
  <c r="BN114" i="2"/>
  <c r="BL114" i="2"/>
  <c r="BH114" i="2"/>
  <c r="BF114" i="2"/>
  <c r="BD114" i="2"/>
  <c r="AZ114" i="2"/>
  <c r="AX114" i="2"/>
  <c r="AV114" i="2"/>
  <c r="CF113" i="2"/>
  <c r="CD113" i="2"/>
  <c r="BX113" i="2"/>
  <c r="BW113" i="2"/>
  <c r="BR113" i="2"/>
  <c r="BP113" i="2"/>
  <c r="BK113" i="2"/>
  <c r="BI113" i="2"/>
  <c r="BG113" i="2"/>
  <c r="BE113" i="2"/>
  <c r="BA113" i="2"/>
  <c r="AY113" i="2"/>
  <c r="AW113" i="2"/>
  <c r="CF112" i="2"/>
  <c r="CD112" i="2"/>
  <c r="BZ112" i="2"/>
  <c r="BX112" i="2"/>
  <c r="BV112" i="2"/>
  <c r="BS112" i="2"/>
  <c r="BP112" i="2"/>
  <c r="BO112" i="2"/>
  <c r="BM112" i="2"/>
  <c r="BJ112" i="2"/>
  <c r="BF112" i="2"/>
  <c r="BD112" i="2"/>
  <c r="AZ112" i="2"/>
  <c r="AV112" i="2"/>
  <c r="CE111" i="2"/>
  <c r="CD111" i="2"/>
  <c r="CB111" i="2"/>
  <c r="BW111" i="2"/>
  <c r="BS111" i="2"/>
  <c r="BQ111" i="2"/>
  <c r="BL111" i="2"/>
  <c r="BI111" i="2"/>
  <c r="BG111" i="2"/>
  <c r="CA93" i="2"/>
  <c r="CF114" i="2"/>
  <c r="CB114" i="2"/>
  <c r="BW114" i="2"/>
  <c r="BA114" i="2"/>
  <c r="CE113" i="2"/>
  <c r="CC113" i="2"/>
  <c r="BV113" i="2"/>
  <c r="BQ113" i="2"/>
  <c r="BL113" i="2"/>
  <c r="BF113" i="2"/>
  <c r="AZ113" i="2"/>
  <c r="AV113" i="2"/>
  <c r="CE112" i="2"/>
  <c r="CA112" i="2"/>
  <c r="BW112" i="2"/>
  <c r="BN112" i="2"/>
  <c r="BL112" i="2"/>
  <c r="BC112" i="2"/>
  <c r="CC111" i="2"/>
  <c r="BY111" i="2"/>
  <c r="BP111" i="2"/>
  <c r="BH111" i="2"/>
  <c r="BW110" i="2"/>
  <c r="BT110" i="2"/>
  <c r="BP110" i="2"/>
  <c r="BN110" i="2"/>
  <c r="BL110" i="2"/>
  <c r="BK110" i="2"/>
  <c r="BF110" i="2"/>
  <c r="BD110" i="2"/>
  <c r="AW110" i="2"/>
  <c r="AV110" i="2"/>
  <c r="AU110" i="2"/>
  <c r="AS110" i="2"/>
  <c r="CD109" i="2"/>
  <c r="CA109" i="2"/>
  <c r="BX109" i="2"/>
  <c r="BV109" i="2"/>
  <c r="BQ109" i="2"/>
  <c r="BP109" i="2"/>
  <c r="BN109" i="2"/>
  <c r="BM109" i="2"/>
  <c r="BK109" i="2"/>
  <c r="BH109" i="2"/>
  <c r="BG109" i="2"/>
  <c r="BE109" i="2"/>
  <c r="BB109" i="2"/>
  <c r="AY109" i="2"/>
  <c r="CD108" i="2"/>
  <c r="CB108" i="2"/>
  <c r="CA108" i="2"/>
  <c r="BY108" i="2"/>
  <c r="BW108" i="2"/>
  <c r="BQ108" i="2"/>
  <c r="BL108" i="2"/>
  <c r="BK108" i="2"/>
  <c r="BE108" i="2"/>
  <c r="AZ108" i="2"/>
  <c r="AY108" i="2"/>
  <c r="CF107" i="2"/>
  <c r="CD107" i="2"/>
  <c r="CB107" i="2"/>
  <c r="CA107" i="2"/>
  <c r="BW107" i="2"/>
  <c r="BV107" i="2"/>
  <c r="BQ107" i="2"/>
  <c r="BP107" i="2"/>
  <c r="BO107" i="2"/>
  <c r="BL107" i="2"/>
  <c r="BK107" i="2"/>
  <c r="BJ107" i="2"/>
  <c r="BI107" i="2"/>
  <c r="BG107" i="2"/>
  <c r="BC107" i="2"/>
  <c r="AZ107" i="2"/>
  <c r="AY107" i="2"/>
  <c r="AW107" i="2"/>
  <c r="AS107" i="2"/>
  <c r="CE106" i="2"/>
  <c r="CD106" i="2"/>
  <c r="CC106" i="2"/>
  <c r="BZ106" i="2"/>
  <c r="BW106" i="2"/>
  <c r="BR106" i="2"/>
  <c r="BN106" i="2"/>
  <c r="BL106" i="2"/>
  <c r="BH106" i="2"/>
  <c r="BC106" i="2"/>
  <c r="AX106" i="2"/>
  <c r="AV106" i="2"/>
  <c r="AT106" i="2"/>
  <c r="BU105" i="2"/>
  <c r="BQ105" i="2"/>
  <c r="BO105" i="2"/>
  <c r="BM105" i="2"/>
  <c r="BI105" i="2"/>
  <c r="BB105" i="2"/>
  <c r="AX105" i="2"/>
  <c r="AW105" i="2"/>
  <c r="CC101" i="2"/>
  <c r="BZ101" i="2"/>
  <c r="BU101" i="2"/>
  <c r="BP101" i="2"/>
  <c r="BO101" i="2"/>
  <c r="AX101" i="2"/>
  <c r="CE100" i="2"/>
  <c r="BJ100" i="2"/>
  <c r="BH100" i="2"/>
  <c r="BY99" i="2"/>
  <c r="BT99" i="2"/>
  <c r="BL99" i="2"/>
  <c r="BK99" i="2"/>
  <c r="BA99" i="2"/>
  <c r="CF98" i="2"/>
  <c r="CA110" i="2"/>
  <c r="BB110" i="2"/>
  <c r="AT110" i="2"/>
  <c r="CC109" i="2"/>
  <c r="BZ109" i="2"/>
  <c r="BW109" i="2"/>
  <c r="BR109" i="2"/>
  <c r="BO109" i="2"/>
  <c r="BL109" i="2"/>
  <c r="BI109" i="2"/>
  <c r="BD109" i="2"/>
  <c r="BA109" i="2"/>
  <c r="AV109" i="2"/>
  <c r="AS109" i="2"/>
  <c r="CC108" i="2"/>
  <c r="BZ108" i="2"/>
  <c r="BU108" i="2"/>
  <c r="BP108" i="2"/>
  <c r="BN108" i="2"/>
  <c r="BJ108" i="2"/>
  <c r="BG108" i="2"/>
  <c r="BB108" i="2"/>
  <c r="AX108" i="2"/>
  <c r="AT108" i="2"/>
  <c r="BX107" i="2"/>
  <c r="BU107" i="2"/>
  <c r="BR107" i="2"/>
  <c r="BM107" i="2"/>
  <c r="BH107" i="2"/>
  <c r="BE107" i="2"/>
  <c r="BB107" i="2"/>
  <c r="AX107" i="2"/>
  <c r="AT107" i="2"/>
  <c r="CB106" i="2"/>
  <c r="BY106" i="2"/>
  <c r="BT106" i="2"/>
  <c r="BQ106" i="2"/>
  <c r="BM106" i="2"/>
  <c r="BJ106" i="2"/>
  <c r="BG106" i="2"/>
  <c r="BE106" i="2"/>
  <c r="BB106" i="2"/>
  <c r="AW106" i="2"/>
  <c r="AS106" i="2"/>
  <c r="CB105" i="2"/>
  <c r="BZ105" i="2"/>
  <c r="BW105" i="2"/>
  <c r="BR105" i="2"/>
  <c r="BN105" i="2"/>
  <c r="BJ105" i="2"/>
  <c r="BG105" i="2"/>
  <c r="BA105" i="2"/>
  <c r="AV105" i="2"/>
  <c r="BT101" i="2"/>
  <c r="BR101" i="2"/>
  <c r="BK101" i="2"/>
  <c r="BH101" i="2"/>
  <c r="BC101" i="2"/>
  <c r="AZ101" i="2"/>
  <c r="AT101" i="2"/>
  <c r="CD100" i="2"/>
  <c r="CB100" i="2"/>
  <c r="BZ100" i="2"/>
  <c r="BX100" i="2"/>
  <c r="BV100" i="2"/>
  <c r="BR100" i="2"/>
  <c r="BP100" i="2"/>
  <c r="BN100" i="2"/>
  <c r="BF100" i="2"/>
  <c r="BB100" i="2"/>
  <c r="AY100" i="2"/>
  <c r="AW100" i="2"/>
  <c r="AS100" i="2"/>
  <c r="CC99" i="2"/>
  <c r="BZ99" i="2"/>
  <c r="BS99" i="2"/>
  <c r="BQ99" i="2"/>
  <c r="BN99" i="2"/>
  <c r="AT99" i="2"/>
  <c r="CC98" i="2"/>
  <c r="AU105" i="2"/>
  <c r="AT105" i="2"/>
  <c r="AS105" i="2"/>
  <c r="CF104" i="2"/>
  <c r="CE104" i="2"/>
  <c r="CD104" i="2"/>
  <c r="CC104" i="2"/>
  <c r="CB104" i="2"/>
  <c r="CA104" i="2"/>
  <c r="BZ104" i="2"/>
  <c r="BY104" i="2"/>
  <c r="BX104" i="2"/>
  <c r="BW104" i="2"/>
  <c r="BV104" i="2"/>
  <c r="BU104" i="2"/>
  <c r="BT104" i="2"/>
  <c r="BS104" i="2"/>
  <c r="BR104" i="2"/>
  <c r="BQ104" i="2"/>
  <c r="BP104" i="2"/>
  <c r="BO104" i="2"/>
  <c r="BN104" i="2"/>
  <c r="BM104" i="2"/>
  <c r="BL104" i="2"/>
  <c r="BK104" i="2"/>
  <c r="BJ104" i="2"/>
  <c r="BI104" i="2"/>
  <c r="BH104" i="2"/>
  <c r="BG104" i="2"/>
  <c r="BF104" i="2"/>
  <c r="BE104" i="2"/>
  <c r="BD104" i="2"/>
  <c r="BC104" i="2"/>
  <c r="BB104" i="2"/>
  <c r="BA104" i="2"/>
  <c r="AZ104" i="2"/>
  <c r="AY104" i="2"/>
  <c r="AX104" i="2"/>
  <c r="AW104" i="2"/>
  <c r="AV104" i="2"/>
  <c r="AU104" i="2"/>
  <c r="AT104" i="2"/>
  <c r="AS104" i="2"/>
  <c r="CF103" i="2"/>
  <c r="CE103" i="2"/>
  <c r="CD103" i="2"/>
  <c r="CC103" i="2"/>
  <c r="CB103" i="2"/>
  <c r="CA103" i="2"/>
  <c r="BZ103" i="2"/>
  <c r="BY103" i="2"/>
  <c r="BX103" i="2"/>
  <c r="BW103" i="2"/>
  <c r="BV103" i="2"/>
  <c r="BU103" i="2"/>
  <c r="BT103" i="2"/>
  <c r="BS103" i="2"/>
  <c r="BR103" i="2"/>
  <c r="BQ103" i="2"/>
  <c r="BP103" i="2"/>
  <c r="BO103" i="2"/>
  <c r="BN103" i="2"/>
  <c r="BM103" i="2"/>
  <c r="BL103" i="2"/>
  <c r="BK103" i="2"/>
  <c r="BJ103" i="2"/>
  <c r="BI103" i="2"/>
  <c r="BH103" i="2"/>
  <c r="BG103" i="2"/>
  <c r="BF103" i="2"/>
  <c r="BE103" i="2"/>
  <c r="BD103" i="2"/>
  <c r="BC103" i="2"/>
  <c r="BB103" i="2"/>
  <c r="BA103" i="2"/>
  <c r="AZ103" i="2"/>
  <c r="AY103" i="2"/>
  <c r="AX103" i="2"/>
  <c r="AW103" i="2"/>
  <c r="AV103" i="2"/>
  <c r="AU103" i="2"/>
  <c r="AT103" i="2"/>
  <c r="AS103" i="2"/>
  <c r="CF102" i="2"/>
  <c r="CE102" i="2"/>
  <c r="CD102" i="2"/>
  <c r="CC102" i="2"/>
  <c r="CB102" i="2"/>
  <c r="CA102" i="2"/>
  <c r="BZ102" i="2"/>
  <c r="BY102" i="2"/>
  <c r="BV102" i="2"/>
  <c r="BO102" i="2"/>
  <c r="BN102" i="2"/>
  <c r="BM102" i="2"/>
  <c r="BL102" i="2"/>
  <c r="BK102" i="2"/>
  <c r="BJ102" i="2"/>
  <c r="BI102" i="2"/>
  <c r="BH102" i="2"/>
  <c r="BG102" i="2"/>
  <c r="BF102" i="2"/>
  <c r="BE102" i="2"/>
  <c r="BD102" i="2"/>
  <c r="BC102" i="2"/>
  <c r="BB102" i="2"/>
  <c r="BA102" i="2"/>
  <c r="AZ102" i="2"/>
  <c r="AY102" i="2"/>
  <c r="AX102" i="2"/>
  <c r="AW102" i="2"/>
  <c r="AV102" i="2"/>
  <c r="AU102" i="2"/>
  <c r="AT102" i="2"/>
  <c r="AS102" i="2"/>
  <c r="CF101" i="2"/>
  <c r="CE101" i="2"/>
  <c r="CD101" i="2"/>
  <c r="BS101" i="2"/>
  <c r="BQ101" i="2"/>
  <c r="BL101" i="2"/>
  <c r="BI101" i="2"/>
  <c r="BG101" i="2"/>
  <c r="BA101" i="2"/>
  <c r="AY101" i="2"/>
  <c r="CF100" i="2"/>
  <c r="CC100" i="2"/>
  <c r="CA100" i="2"/>
  <c r="BY100" i="2"/>
  <c r="BW100" i="2"/>
  <c r="BU100" i="2"/>
  <c r="BQ100" i="2"/>
  <c r="BO100" i="2"/>
  <c r="BL100" i="2"/>
  <c r="BG100" i="2"/>
  <c r="BD100" i="2"/>
  <c r="BA100" i="2"/>
  <c r="AX100" i="2"/>
  <c r="CD99" i="2"/>
  <c r="CB99" i="2"/>
  <c r="BW99" i="2"/>
  <c r="BU99" i="2"/>
  <c r="BR99" i="2"/>
  <c r="BP99" i="2"/>
  <c r="BJ99" i="2"/>
  <c r="BD99" i="2"/>
  <c r="CB98" i="2"/>
  <c r="BX98" i="2"/>
  <c r="CA96" i="2"/>
  <c r="BZ96" i="2"/>
  <c r="BY96" i="2"/>
  <c r="BX96" i="2"/>
  <c r="BW96" i="2"/>
  <c r="BV96" i="2"/>
  <c r="BU96" i="2"/>
  <c r="BT96" i="2"/>
  <c r="BS96" i="2"/>
  <c r="BR96" i="2"/>
  <c r="BQ96" i="2"/>
  <c r="BP96" i="2"/>
  <c r="BO96" i="2"/>
  <c r="BN96" i="2"/>
  <c r="BM96" i="2"/>
  <c r="BL96" i="2"/>
  <c r="BK96" i="2"/>
  <c r="BJ96" i="2"/>
  <c r="BI96" i="2"/>
  <c r="BH96" i="2"/>
  <c r="BG96" i="2"/>
  <c r="BF96" i="2"/>
  <c r="BE96" i="2"/>
  <c r="BD96" i="2"/>
  <c r="BC96" i="2"/>
  <c r="BB96" i="2"/>
  <c r="BA96" i="2"/>
  <c r="AZ96" i="2"/>
  <c r="AY96" i="2"/>
  <c r="AX96" i="2"/>
  <c r="AW96" i="2"/>
  <c r="AV96" i="2"/>
  <c r="AU96" i="2"/>
  <c r="AT96" i="2"/>
  <c r="AS96" i="2"/>
  <c r="CF95" i="2"/>
  <c r="CE95" i="2"/>
  <c r="CD95" i="2"/>
  <c r="CC95" i="2"/>
  <c r="CB95" i="2"/>
  <c r="CA95" i="2"/>
  <c r="BZ95" i="2"/>
  <c r="BY95" i="2"/>
  <c r="BX95" i="2"/>
  <c r="BW95" i="2"/>
  <c r="BV95" i="2"/>
  <c r="BU95" i="2"/>
  <c r="BT95" i="2"/>
  <c r="BS95" i="2"/>
  <c r="BR95" i="2"/>
  <c r="BQ95" i="2"/>
  <c r="BP95" i="2"/>
  <c r="BO95" i="2"/>
  <c r="BN95" i="2"/>
  <c r="BM95" i="2"/>
  <c r="BL95" i="2"/>
  <c r="BK95" i="2"/>
  <c r="BJ95" i="2"/>
  <c r="BI95" i="2"/>
  <c r="BH95" i="2"/>
  <c r="BG95" i="2"/>
  <c r="BF95" i="2"/>
  <c r="BE95" i="2"/>
  <c r="BD95" i="2"/>
  <c r="BC95" i="2"/>
  <c r="BB95" i="2"/>
  <c r="BA95" i="2"/>
  <c r="AZ95" i="2"/>
  <c r="AY95" i="2"/>
  <c r="AX95" i="2"/>
  <c r="AW95" i="2"/>
  <c r="AV95" i="2"/>
  <c r="AU95" i="2"/>
  <c r="AT95" i="2"/>
  <c r="AS95" i="2"/>
  <c r="CF94" i="2"/>
  <c r="CE94" i="2"/>
  <c r="CD94" i="2"/>
  <c r="CC94" i="2"/>
  <c r="CB94" i="2"/>
  <c r="CA94" i="2"/>
  <c r="BZ94" i="2"/>
  <c r="BY94" i="2"/>
  <c r="BX94" i="2"/>
  <c r="BW94" i="2"/>
  <c r="BV94" i="2"/>
  <c r="BU94" i="2"/>
  <c r="BT94" i="2"/>
  <c r="BS94" i="2"/>
  <c r="BR94" i="2"/>
  <c r="BQ94" i="2"/>
  <c r="BP94" i="2"/>
  <c r="BO94" i="2"/>
  <c r="BN94" i="2"/>
  <c r="BM94" i="2"/>
  <c r="BL94" i="2"/>
  <c r="BK94" i="2"/>
  <c r="BJ94" i="2"/>
  <c r="BI94" i="2"/>
  <c r="BH94" i="2"/>
  <c r="BG94" i="2"/>
  <c r="BF94" i="2"/>
  <c r="BE94" i="2"/>
  <c r="BD94" i="2"/>
  <c r="BC94" i="2"/>
  <c r="BB94" i="2"/>
  <c r="BA94" i="2"/>
  <c r="AZ94" i="2"/>
  <c r="AY94" i="2"/>
  <c r="AX94" i="2"/>
  <c r="AW94" i="2"/>
  <c r="AV94" i="2"/>
  <c r="AU94" i="2"/>
  <c r="AT94" i="2"/>
  <c r="AS94" i="2"/>
  <c r="BZ93" i="2"/>
  <c r="BY93" i="2"/>
  <c r="BX93" i="2"/>
  <c r="BW93" i="2"/>
  <c r="BV93" i="2"/>
  <c r="BU93" i="2"/>
  <c r="BT93" i="2"/>
  <c r="BS93" i="2"/>
  <c r="BR93" i="2"/>
  <c r="BQ93" i="2"/>
  <c r="BP93" i="2"/>
  <c r="BO93" i="2"/>
  <c r="BN93" i="2"/>
  <c r="BM93" i="2"/>
  <c r="BL93" i="2"/>
  <c r="BK93" i="2"/>
  <c r="BJ93" i="2"/>
  <c r="BI93" i="2"/>
  <c r="BH93" i="2"/>
  <c r="BG93" i="2"/>
  <c r="BF93" i="2"/>
  <c r="BE93" i="2"/>
  <c r="BD93" i="2"/>
  <c r="BC93" i="2"/>
  <c r="BB93" i="2"/>
  <c r="BA93" i="2"/>
  <c r="AZ93" i="2"/>
  <c r="AY93" i="2"/>
  <c r="AX93" i="2"/>
  <c r="AW93" i="2"/>
  <c r="AV93" i="2"/>
  <c r="AU93" i="2"/>
  <c r="AT93" i="2"/>
  <c r="AS93" i="2"/>
  <c r="CF92" i="2"/>
  <c r="CE92" i="2"/>
  <c r="CD92" i="2"/>
  <c r="CC92" i="2"/>
  <c r="CB92" i="2"/>
  <c r="CA92" i="2"/>
  <c r="BZ92" i="2"/>
  <c r="BY92" i="2"/>
  <c r="BX92" i="2"/>
  <c r="BW92" i="2"/>
  <c r="BV92" i="2"/>
  <c r="BU92" i="2"/>
  <c r="BT92" i="2"/>
  <c r="BS92" i="2"/>
  <c r="BR92" i="2"/>
  <c r="BQ92" i="2"/>
  <c r="BP92" i="2"/>
  <c r="BO92" i="2"/>
  <c r="BN92" i="2"/>
  <c r="BM92" i="2"/>
  <c r="BL92" i="2"/>
  <c r="BK92" i="2"/>
  <c r="BJ92" i="2"/>
  <c r="BI92" i="2"/>
  <c r="BH92" i="2"/>
  <c r="BG92" i="2"/>
  <c r="BF92" i="2"/>
  <c r="BE92" i="2"/>
  <c r="BD92" i="2"/>
  <c r="BC92" i="2"/>
  <c r="BB92" i="2"/>
  <c r="BA92" i="2"/>
  <c r="AZ92" i="2"/>
  <c r="AY92" i="2"/>
  <c r="AX92" i="2"/>
  <c r="AW92" i="2"/>
  <c r="AV92" i="2"/>
  <c r="AU92" i="2"/>
  <c r="AT92" i="2"/>
  <c r="AS92" i="2"/>
  <c r="CF91" i="2"/>
  <c r="CE91" i="2"/>
  <c r="CD91" i="2"/>
  <c r="CC91" i="2"/>
  <c r="CB91" i="2"/>
  <c r="CA91" i="2"/>
  <c r="BZ91" i="2"/>
  <c r="BY91" i="2"/>
  <c r="BX91" i="2"/>
  <c r="BW91" i="2"/>
  <c r="BV91" i="2"/>
  <c r="BU91" i="2"/>
  <c r="BT91" i="2"/>
  <c r="BS91" i="2"/>
  <c r="BR91" i="2"/>
  <c r="BQ91" i="2"/>
  <c r="BP91" i="2"/>
  <c r="BO91" i="2"/>
  <c r="BN91" i="2"/>
  <c r="BM91" i="2"/>
  <c r="BL91" i="2"/>
  <c r="BK91" i="2"/>
  <c r="BJ91" i="2"/>
  <c r="BI91" i="2"/>
  <c r="BH91" i="2"/>
  <c r="BG91" i="2"/>
  <c r="BF91" i="2"/>
  <c r="BE91" i="2"/>
  <c r="BD91" i="2"/>
  <c r="BC91" i="2"/>
  <c r="BB91" i="2"/>
  <c r="BA91" i="2"/>
  <c r="AZ91" i="2"/>
  <c r="AY91" i="2"/>
  <c r="AX91" i="2"/>
  <c r="AW91" i="2"/>
  <c r="AV91" i="2"/>
  <c r="AU91" i="2"/>
  <c r="AT91" i="2"/>
  <c r="AS91" i="2"/>
  <c r="CF90" i="2"/>
  <c r="CE90" i="2"/>
  <c r="CD90" i="2"/>
  <c r="CC90" i="2"/>
  <c r="CB90" i="2"/>
  <c r="CA90" i="2"/>
  <c r="BZ90" i="2"/>
  <c r="BY90" i="2"/>
  <c r="BX90" i="2"/>
  <c r="BW90" i="2"/>
  <c r="BV90" i="2"/>
  <c r="BU90" i="2"/>
  <c r="BT90" i="2"/>
  <c r="BS90" i="2"/>
  <c r="BR90" i="2"/>
  <c r="BQ90" i="2"/>
  <c r="BP90" i="2"/>
  <c r="BO90" i="2"/>
  <c r="BN90" i="2"/>
  <c r="BM90" i="2"/>
  <c r="BL90" i="2"/>
  <c r="BK90" i="2"/>
  <c r="BJ90" i="2"/>
  <c r="BI90" i="2"/>
  <c r="BH90" i="2"/>
  <c r="BG90" i="2"/>
  <c r="BF90" i="2"/>
  <c r="BE90" i="2"/>
  <c r="BD90" i="2"/>
  <c r="BC90" i="2"/>
  <c r="BB90" i="2"/>
  <c r="BA90" i="2"/>
  <c r="AZ90" i="2"/>
  <c r="AY90" i="2"/>
  <c r="AX90" i="2"/>
  <c r="AW90" i="2"/>
  <c r="AV90" i="2"/>
  <c r="AU90" i="2"/>
  <c r="AT90" i="2"/>
  <c r="AS90" i="2"/>
  <c r="CF89" i="2"/>
  <c r="CE89" i="2"/>
  <c r="CD89" i="2"/>
  <c r="CC89" i="2"/>
  <c r="CB89" i="2"/>
  <c r="CA89" i="2"/>
  <c r="BZ89" i="2"/>
  <c r="BY89" i="2"/>
  <c r="BX89" i="2"/>
  <c r="BW89" i="2"/>
  <c r="BV89" i="2"/>
  <c r="BU89" i="2"/>
  <c r="BT89" i="2"/>
  <c r="BS89" i="2"/>
  <c r="BR89" i="2"/>
  <c r="BQ89" i="2"/>
  <c r="BP89" i="2"/>
  <c r="BO89" i="2"/>
  <c r="BN89" i="2"/>
  <c r="BM89" i="2"/>
  <c r="BL89" i="2"/>
  <c r="BK89" i="2"/>
  <c r="BJ89" i="2"/>
  <c r="BI89" i="2"/>
  <c r="BH89" i="2"/>
  <c r="BG89" i="2"/>
  <c r="BF89" i="2"/>
  <c r="BE89" i="2"/>
  <c r="BD89" i="2"/>
  <c r="BC89" i="2"/>
  <c r="BB89" i="2"/>
  <c r="BA89" i="2"/>
  <c r="AZ89" i="2"/>
  <c r="AY89" i="2"/>
  <c r="AX89" i="2"/>
  <c r="AW89" i="2"/>
  <c r="AV89" i="2"/>
  <c r="AU89" i="2"/>
  <c r="AT89" i="2"/>
  <c r="AS89" i="2"/>
  <c r="CF88" i="2"/>
  <c r="CE88" i="2"/>
  <c r="CD88" i="2"/>
  <c r="CC88" i="2"/>
  <c r="CB88" i="2"/>
  <c r="CA88" i="2"/>
  <c r="BZ88" i="2"/>
  <c r="BY88" i="2"/>
  <c r="BX88" i="2"/>
  <c r="BW88" i="2"/>
  <c r="BV88" i="2"/>
  <c r="BU88" i="2"/>
  <c r="CD81" i="2"/>
  <c r="CA81" i="2"/>
  <c r="BW81" i="2"/>
  <c r="BT81" i="2"/>
  <c r="BR81" i="2"/>
  <c r="BN81" i="2"/>
  <c r="BJ81" i="2"/>
  <c r="BH81" i="2"/>
  <c r="BF81" i="2"/>
  <c r="BE81" i="2"/>
  <c r="BD81" i="2"/>
  <c r="BC81" i="2"/>
  <c r="BB81" i="2"/>
  <c r="AX81" i="2"/>
  <c r="AV81" i="2"/>
  <c r="AT81" i="2"/>
  <c r="CD80" i="2"/>
  <c r="CB80" i="2"/>
  <c r="BK111" i="2"/>
  <c r="CC93" i="2"/>
  <c r="BW98" i="2"/>
  <c r="BT88" i="2"/>
  <c r="BS88" i="2"/>
  <c r="BR88" i="2"/>
  <c r="BQ88" i="2"/>
  <c r="BP88" i="2"/>
  <c r="BO88" i="2"/>
  <c r="BN88" i="2"/>
  <c r="BM88" i="2"/>
  <c r="BL88" i="2"/>
  <c r="BK88" i="2"/>
  <c r="BJ88" i="2"/>
  <c r="BI88" i="2"/>
  <c r="BH88" i="2"/>
  <c r="BG88" i="2"/>
  <c r="BF88" i="2"/>
  <c r="BE88" i="2"/>
  <c r="BD88" i="2"/>
  <c r="BC88" i="2"/>
  <c r="BB88" i="2"/>
  <c r="BA88" i="2"/>
  <c r="AZ88" i="2"/>
  <c r="AY88" i="2"/>
  <c r="AX88" i="2"/>
  <c r="AW88" i="2"/>
  <c r="AV88" i="2"/>
  <c r="AU88" i="2"/>
  <c r="AT88" i="2"/>
  <c r="AS88" i="2"/>
  <c r="CF87" i="2"/>
  <c r="CE87" i="2"/>
  <c r="CD87" i="2"/>
  <c r="CC87" i="2"/>
  <c r="CB87" i="2"/>
  <c r="CA87" i="2"/>
  <c r="BZ87" i="2"/>
  <c r="BY87" i="2"/>
  <c r="BX87" i="2"/>
  <c r="BW87" i="2"/>
  <c r="BV87" i="2"/>
  <c r="BU87" i="2"/>
  <c r="BT87" i="2"/>
  <c r="BS87" i="2"/>
  <c r="BR87" i="2"/>
  <c r="BQ87" i="2"/>
  <c r="BP87" i="2"/>
  <c r="BO87" i="2"/>
  <c r="BN87" i="2"/>
  <c r="BM87" i="2"/>
  <c r="BL87" i="2"/>
  <c r="BK87" i="2"/>
  <c r="BJ87" i="2"/>
  <c r="BI87" i="2"/>
  <c r="BH87" i="2"/>
  <c r="BG87" i="2"/>
  <c r="BF87" i="2"/>
  <c r="BE87" i="2"/>
  <c r="BD87" i="2"/>
  <c r="BC87" i="2"/>
  <c r="BB87" i="2"/>
  <c r="BA87" i="2"/>
  <c r="AZ87" i="2"/>
  <c r="AY87" i="2"/>
  <c r="AX87" i="2"/>
  <c r="AW87" i="2"/>
  <c r="AV87" i="2"/>
  <c r="AU87" i="2"/>
  <c r="AT87" i="2"/>
  <c r="AS87" i="2"/>
  <c r="CF86" i="2"/>
  <c r="CE86" i="2"/>
  <c r="CD86" i="2"/>
  <c r="CC86" i="2"/>
  <c r="CB86" i="2"/>
  <c r="CA86" i="2"/>
  <c r="BZ86" i="2"/>
  <c r="BY86" i="2"/>
  <c r="BX86" i="2"/>
  <c r="BW86" i="2"/>
  <c r="BV86" i="2"/>
  <c r="BU86" i="2"/>
  <c r="BT86" i="2"/>
  <c r="BS86" i="2"/>
  <c r="BR86" i="2"/>
  <c r="BQ86" i="2"/>
  <c r="BP86" i="2"/>
  <c r="BO86" i="2"/>
  <c r="BN86" i="2"/>
  <c r="BM86" i="2"/>
  <c r="BL86" i="2"/>
  <c r="BK86" i="2"/>
  <c r="BJ86" i="2"/>
  <c r="BI86" i="2"/>
  <c r="BH86" i="2"/>
  <c r="BG86" i="2"/>
  <c r="BF86" i="2"/>
  <c r="BE86" i="2"/>
  <c r="BD86" i="2"/>
  <c r="BC86" i="2"/>
  <c r="BB86" i="2"/>
  <c r="BA86" i="2"/>
  <c r="AZ86" i="2"/>
  <c r="AY86" i="2"/>
  <c r="AX86" i="2"/>
  <c r="AW86" i="2"/>
  <c r="AV86" i="2"/>
  <c r="AU86" i="2"/>
  <c r="AT86" i="2"/>
  <c r="AS86" i="2"/>
  <c r="CF85" i="2"/>
  <c r="CE85" i="2"/>
  <c r="CD85" i="2"/>
  <c r="CC85" i="2"/>
  <c r="CB85" i="2"/>
  <c r="CA85" i="2"/>
  <c r="BZ85" i="2"/>
  <c r="BY85" i="2"/>
  <c r="BX85" i="2"/>
  <c r="BW85" i="2"/>
  <c r="BV85" i="2"/>
  <c r="BU85" i="2"/>
  <c r="BT85" i="2"/>
  <c r="BS85" i="2"/>
  <c r="BR85" i="2"/>
  <c r="BQ85" i="2"/>
  <c r="BP85" i="2"/>
  <c r="BO85" i="2"/>
  <c r="BN85" i="2"/>
  <c r="BM85" i="2"/>
  <c r="BL85" i="2"/>
  <c r="BK85" i="2"/>
  <c r="BJ85" i="2"/>
  <c r="BI85" i="2"/>
  <c r="BH85" i="2"/>
  <c r="BG85" i="2"/>
  <c r="BF85" i="2"/>
  <c r="BE85" i="2"/>
  <c r="BD85" i="2"/>
  <c r="BC85" i="2"/>
  <c r="BB85" i="2"/>
  <c r="BA85" i="2"/>
  <c r="AZ85" i="2"/>
  <c r="AY85" i="2"/>
  <c r="AX85" i="2"/>
  <c r="AW85" i="2"/>
  <c r="BN76" i="2"/>
  <c r="BM76" i="2"/>
  <c r="BL76" i="2"/>
  <c r="BJ76" i="2"/>
  <c r="BH76" i="2"/>
  <c r="BQ102" i="2"/>
  <c r="AV85" i="2"/>
  <c r="AU85" i="2"/>
  <c r="AT85" i="2"/>
  <c r="AS85" i="2"/>
  <c r="CF84" i="2"/>
  <c r="CE84" i="2"/>
  <c r="CD84" i="2"/>
  <c r="CC84" i="2"/>
  <c r="CB84" i="2"/>
  <c r="CA84" i="2"/>
  <c r="BZ84" i="2"/>
  <c r="BY84" i="2"/>
  <c r="BX84" i="2"/>
  <c r="BW84" i="2"/>
  <c r="BV84" i="2"/>
  <c r="BU84" i="2"/>
  <c r="BT84" i="2"/>
  <c r="BS84" i="2"/>
  <c r="BR84" i="2"/>
  <c r="BQ84" i="2"/>
  <c r="BP84" i="2"/>
  <c r="BO84" i="2"/>
  <c r="BN84" i="2"/>
  <c r="BM84" i="2"/>
  <c r="BL84" i="2"/>
  <c r="BK84" i="2"/>
  <c r="BJ84" i="2"/>
  <c r="BI84" i="2"/>
  <c r="BH84" i="2"/>
  <c r="BG84" i="2"/>
  <c r="BF84" i="2"/>
  <c r="BE84" i="2"/>
  <c r="BD84" i="2"/>
  <c r="BC84" i="2"/>
  <c r="BB84" i="2"/>
  <c r="BA84" i="2"/>
  <c r="AZ84" i="2"/>
  <c r="AY84" i="2"/>
  <c r="AX84" i="2"/>
  <c r="AW84" i="2"/>
  <c r="AV84" i="2"/>
  <c r="AU84" i="2"/>
  <c r="AT84" i="2"/>
  <c r="AS84" i="2"/>
  <c r="CF83" i="2"/>
  <c r="CE83" i="2"/>
  <c r="CD83" i="2"/>
  <c r="CC83" i="2"/>
  <c r="CB83" i="2"/>
  <c r="CA83" i="2"/>
  <c r="BZ83" i="2"/>
  <c r="BY83" i="2"/>
  <c r="BX83" i="2"/>
  <c r="BW83" i="2"/>
  <c r="BV83" i="2"/>
  <c r="BU83" i="2"/>
  <c r="BT83" i="2"/>
  <c r="BS83" i="2"/>
  <c r="BR83" i="2"/>
  <c r="BQ83" i="2"/>
  <c r="BP83" i="2"/>
  <c r="BO83" i="2"/>
  <c r="BN83" i="2"/>
  <c r="BM83" i="2"/>
  <c r="BL83" i="2"/>
  <c r="BK83" i="2"/>
  <c r="BJ83" i="2"/>
  <c r="BI83" i="2"/>
  <c r="BH83" i="2"/>
  <c r="BG83" i="2"/>
  <c r="BF83" i="2"/>
  <c r="BE83" i="2"/>
  <c r="BD83" i="2"/>
  <c r="BC83" i="2"/>
  <c r="BB83" i="2"/>
  <c r="BA83" i="2"/>
  <c r="AZ83" i="2"/>
  <c r="AY83" i="2"/>
  <c r="AX83" i="2"/>
  <c r="AW83" i="2"/>
  <c r="AV83" i="2"/>
  <c r="AU83" i="2"/>
  <c r="AT83" i="2"/>
  <c r="AS83" i="2"/>
  <c r="CF82" i="2"/>
  <c r="CE82" i="2"/>
  <c r="CD82" i="2"/>
  <c r="CC82" i="2"/>
  <c r="CB82" i="2"/>
  <c r="CA82" i="2"/>
  <c r="BZ82" i="2"/>
  <c r="BY82" i="2"/>
  <c r="BX82" i="2"/>
  <c r="BW82" i="2"/>
  <c r="BV82" i="2"/>
  <c r="BU82" i="2"/>
  <c r="BT82" i="2"/>
  <c r="BS82" i="2"/>
  <c r="BR82" i="2"/>
  <c r="BQ82" i="2"/>
  <c r="BP82" i="2"/>
  <c r="BO82" i="2"/>
  <c r="BN82" i="2"/>
  <c r="BM82" i="2"/>
  <c r="BL82" i="2"/>
  <c r="BK82" i="2"/>
  <c r="BJ82" i="2"/>
  <c r="BI82" i="2"/>
  <c r="BH82" i="2"/>
  <c r="BG82" i="2"/>
  <c r="BF82" i="2"/>
  <c r="BE82" i="2"/>
  <c r="BD82" i="2"/>
  <c r="BC82" i="2"/>
  <c r="BB82" i="2"/>
  <c r="BA82" i="2"/>
  <c r="AZ82" i="2"/>
  <c r="AY82" i="2"/>
  <c r="AX82" i="2"/>
  <c r="AW82" i="2"/>
  <c r="AV82" i="2"/>
  <c r="AU82" i="2"/>
  <c r="AT82" i="2"/>
  <c r="AS82" i="2"/>
  <c r="CF81" i="2"/>
  <c r="CE81" i="2"/>
  <c r="CC81" i="2"/>
  <c r="CB81" i="2"/>
  <c r="BZ81" i="2"/>
  <c r="BY81" i="2"/>
  <c r="BX81" i="2"/>
  <c r="BV81" i="2"/>
  <c r="BU81" i="2"/>
  <c r="BS81" i="2"/>
  <c r="BQ81" i="2"/>
  <c r="BP81" i="2"/>
  <c r="BO81" i="2"/>
  <c r="BM81" i="2"/>
  <c r="BL81" i="2"/>
  <c r="BK81" i="2"/>
  <c r="BI81" i="2"/>
  <c r="BG81" i="2"/>
  <c r="BA81" i="2"/>
  <c r="AZ81" i="2"/>
  <c r="AY81" i="2"/>
  <c r="AW81" i="2"/>
  <c r="AU81" i="2"/>
  <c r="AS81" i="2"/>
  <c r="CF80" i="2"/>
  <c r="CE80" i="2"/>
  <c r="CC80" i="2"/>
  <c r="CA80" i="2"/>
  <c r="BS102" i="2"/>
  <c r="AZ99" i="2"/>
  <c r="CA98" i="2"/>
  <c r="BZ80" i="2"/>
  <c r="BY80" i="2"/>
  <c r="BX80" i="2"/>
  <c r="BW80" i="2"/>
  <c r="BV80" i="2"/>
  <c r="BU80" i="2"/>
  <c r="BT80" i="2"/>
  <c r="BS80" i="2"/>
  <c r="BR80" i="2"/>
  <c r="BQ80" i="2"/>
  <c r="BP80" i="2"/>
  <c r="BO80" i="2"/>
  <c r="BN80" i="2"/>
  <c r="BM80" i="2"/>
  <c r="BL80" i="2"/>
  <c r="BK80" i="2"/>
  <c r="BJ80" i="2"/>
  <c r="BI80" i="2"/>
  <c r="BH80" i="2"/>
  <c r="BG80" i="2"/>
  <c r="BF80" i="2"/>
  <c r="BE80" i="2"/>
  <c r="BD80" i="2"/>
  <c r="BC80" i="2"/>
  <c r="BB80" i="2"/>
  <c r="BA80" i="2"/>
  <c r="AZ80" i="2"/>
  <c r="AY80" i="2"/>
  <c r="AX80" i="2"/>
  <c r="AW80" i="2"/>
  <c r="AV80" i="2"/>
  <c r="AU80" i="2"/>
  <c r="AT80" i="2"/>
  <c r="AS80" i="2"/>
  <c r="CF79" i="2"/>
  <c r="CE79" i="2"/>
  <c r="CD79" i="2"/>
  <c r="CC79" i="2"/>
  <c r="CB79" i="2"/>
  <c r="CA79" i="2"/>
  <c r="BZ79" i="2"/>
  <c r="BY79" i="2"/>
  <c r="BX79" i="2"/>
  <c r="BW79" i="2"/>
  <c r="BV79" i="2"/>
  <c r="BU79" i="2"/>
  <c r="BT79" i="2"/>
  <c r="BS79" i="2"/>
  <c r="BR79" i="2"/>
  <c r="BQ79" i="2"/>
  <c r="BP79" i="2"/>
  <c r="BO79" i="2"/>
  <c r="BN79" i="2"/>
  <c r="BM79" i="2"/>
  <c r="BL79" i="2"/>
  <c r="BK79" i="2"/>
  <c r="BJ79" i="2"/>
  <c r="BI79" i="2"/>
  <c r="BH79" i="2"/>
  <c r="BG79" i="2"/>
  <c r="BF79" i="2"/>
  <c r="BE79" i="2"/>
  <c r="BD79" i="2"/>
  <c r="BC79" i="2"/>
  <c r="BB79" i="2"/>
  <c r="BA79" i="2"/>
  <c r="AZ79" i="2"/>
  <c r="AY79" i="2"/>
  <c r="AX79" i="2"/>
  <c r="AW79" i="2"/>
  <c r="AV79" i="2"/>
  <c r="AU79" i="2"/>
  <c r="AT79" i="2"/>
  <c r="AS79" i="2"/>
  <c r="CF78" i="2"/>
  <c r="CE78" i="2"/>
  <c r="CD78" i="2"/>
  <c r="CC78" i="2"/>
  <c r="CB78" i="2"/>
  <c r="CA78" i="2"/>
  <c r="BZ78" i="2"/>
  <c r="BY78" i="2"/>
  <c r="BX78" i="2"/>
  <c r="BW78" i="2"/>
  <c r="BV78" i="2"/>
  <c r="BU78" i="2"/>
  <c r="BT78" i="2"/>
  <c r="BS78" i="2"/>
  <c r="BR78" i="2"/>
  <c r="BQ78" i="2"/>
  <c r="BP78" i="2"/>
  <c r="BO78" i="2"/>
  <c r="BN78" i="2"/>
  <c r="BM78" i="2"/>
  <c r="BL78" i="2"/>
  <c r="BK78" i="2"/>
  <c r="BJ78" i="2"/>
  <c r="BI78" i="2"/>
  <c r="BH78" i="2"/>
  <c r="BG78" i="2"/>
  <c r="BF78" i="2"/>
  <c r="BE78" i="2"/>
  <c r="BD78" i="2"/>
  <c r="BC78" i="2"/>
  <c r="BB78" i="2"/>
  <c r="BA78" i="2"/>
  <c r="AZ78" i="2"/>
  <c r="AY78" i="2"/>
  <c r="AX78" i="2"/>
  <c r="AW78" i="2"/>
  <c r="AV78" i="2"/>
  <c r="AU78" i="2"/>
  <c r="AT78" i="2"/>
  <c r="AS78" i="2"/>
  <c r="CF77" i="2"/>
  <c r="CE77" i="2"/>
  <c r="CD77" i="2"/>
  <c r="CC77" i="2"/>
  <c r="CB77" i="2"/>
  <c r="CA77" i="2"/>
  <c r="BZ77" i="2"/>
  <c r="BY77" i="2"/>
  <c r="BX77" i="2"/>
  <c r="BW77" i="2"/>
  <c r="BV77" i="2"/>
  <c r="BU77" i="2"/>
  <c r="BT77" i="2"/>
  <c r="BS77" i="2"/>
  <c r="BR77" i="2"/>
  <c r="BQ77" i="2"/>
  <c r="BP77" i="2"/>
  <c r="BO77" i="2"/>
  <c r="BN77" i="2"/>
  <c r="BM77" i="2"/>
  <c r="BL77" i="2"/>
  <c r="BK77" i="2"/>
  <c r="BJ77" i="2"/>
  <c r="BI77" i="2"/>
  <c r="BH77" i="2"/>
  <c r="BG77" i="2"/>
  <c r="BF77" i="2"/>
  <c r="BE77" i="2"/>
  <c r="BD77" i="2"/>
  <c r="BC77" i="2"/>
  <c r="BB77" i="2"/>
  <c r="BA77" i="2"/>
  <c r="AZ77" i="2"/>
  <c r="AY77" i="2"/>
  <c r="AX77" i="2"/>
  <c r="AW77" i="2"/>
  <c r="AV77" i="2"/>
  <c r="AU77" i="2"/>
  <c r="AT77" i="2"/>
  <c r="AS77" i="2"/>
  <c r="CF76" i="2"/>
  <c r="CE76" i="2"/>
  <c r="CD76" i="2"/>
  <c r="CC76" i="2"/>
  <c r="CB76" i="2"/>
  <c r="CA76" i="2"/>
  <c r="BZ76" i="2"/>
  <c r="BY76" i="2"/>
  <c r="BX76" i="2"/>
  <c r="BW76" i="2"/>
  <c r="BV76" i="2"/>
  <c r="BU76" i="2"/>
  <c r="BT76" i="2"/>
  <c r="BS76" i="2"/>
  <c r="BR76" i="2"/>
  <c r="BQ76" i="2"/>
  <c r="BP76" i="2"/>
  <c r="BO76" i="2"/>
  <c r="BK76" i="2"/>
  <c r="BI76" i="2"/>
  <c r="BW102" i="2"/>
  <c r="BG76" i="2"/>
  <c r="BF76" i="2"/>
  <c r="BE76" i="2"/>
  <c r="BD76" i="2"/>
  <c r="BC76" i="2"/>
  <c r="BB76" i="2"/>
  <c r="BA76" i="2"/>
  <c r="AZ76" i="2"/>
  <c r="AY76" i="2"/>
  <c r="AX76" i="2"/>
  <c r="AW76" i="2"/>
  <c r="AV76" i="2"/>
  <c r="AU76" i="2"/>
  <c r="AT76" i="2"/>
  <c r="AS76" i="2"/>
  <c r="CF75" i="2"/>
  <c r="CE75" i="2"/>
  <c r="CD75" i="2"/>
  <c r="CC75" i="2"/>
  <c r="CB75" i="2"/>
  <c r="CA75" i="2"/>
  <c r="BZ75" i="2"/>
  <c r="BY75" i="2"/>
  <c r="BX75" i="2"/>
  <c r="BW75" i="2"/>
  <c r="BV75" i="2"/>
  <c r="BU75" i="2"/>
  <c r="BT75" i="2"/>
  <c r="BS75" i="2"/>
  <c r="BR75" i="2"/>
  <c r="BQ75" i="2"/>
  <c r="BP75" i="2"/>
  <c r="BO75" i="2"/>
  <c r="BN75" i="2"/>
  <c r="BM75" i="2"/>
  <c r="BL75" i="2"/>
  <c r="BK75" i="2"/>
  <c r="BJ75" i="2"/>
  <c r="BI75" i="2"/>
  <c r="BH75" i="2"/>
  <c r="BG75" i="2"/>
  <c r="BF75" i="2"/>
  <c r="BE75" i="2"/>
  <c r="BD75" i="2"/>
  <c r="BC75" i="2"/>
  <c r="BB75" i="2"/>
  <c r="BA75" i="2"/>
  <c r="AZ75" i="2"/>
  <c r="AY75" i="2"/>
  <c r="AX75" i="2"/>
  <c r="AW75" i="2"/>
  <c r="AV75" i="2"/>
  <c r="AU75" i="2"/>
  <c r="AT75" i="2"/>
  <c r="AS75" i="2"/>
  <c r="CA114" i="2"/>
  <c r="BJ114" i="2"/>
  <c r="BB114" i="2"/>
  <c r="AS114" i="2"/>
  <c r="BU113" i="2"/>
  <c r="BN113" i="2"/>
  <c r="BD113" i="2"/>
  <c r="BC113" i="2"/>
  <c r="AT113" i="2"/>
  <c r="BT112" i="2"/>
  <c r="AW112" i="2"/>
  <c r="AU112" i="2"/>
  <c r="BX111" i="2"/>
  <c r="BU111" i="2"/>
  <c r="BR111" i="2"/>
  <c r="BP102" i="2"/>
  <c r="AW8" i="2"/>
  <c r="AX9" i="2"/>
  <c r="F8" i="2"/>
  <c r="G9" i="2"/>
  <c r="J66" i="1"/>
  <c r="AX10" i="2" l="1"/>
  <c r="AW9" i="2"/>
  <c r="G10" i="2"/>
  <c r="F9" i="2"/>
  <c r="K66" i="1"/>
  <c r="AW10" i="2" l="1"/>
  <c r="AX11" i="2"/>
  <c r="G11" i="2"/>
  <c r="F10" i="2"/>
  <c r="L66" i="1"/>
  <c r="AX12" i="2" l="1"/>
  <c r="AW11" i="2"/>
  <c r="G12" i="2"/>
  <c r="F11" i="2"/>
  <c r="M66" i="1"/>
  <c r="AX13" i="2" l="1"/>
  <c r="AW12" i="2"/>
  <c r="G13" i="2"/>
  <c r="F12" i="2"/>
  <c r="N66" i="1"/>
  <c r="AX14" i="2" l="1"/>
  <c r="AW13" i="2"/>
  <c r="G14" i="2"/>
  <c r="F13" i="2"/>
  <c r="O66" i="1"/>
  <c r="AX15" i="2" l="1"/>
  <c r="AW14" i="2"/>
  <c r="G15" i="2"/>
  <c r="F14" i="2"/>
  <c r="P66" i="1"/>
  <c r="AX16" i="2" l="1"/>
  <c r="AW15" i="2"/>
  <c r="G16" i="2"/>
  <c r="F15" i="2"/>
  <c r="Q66" i="1"/>
  <c r="AX17" i="2" l="1"/>
  <c r="AW16" i="2"/>
  <c r="F16" i="2"/>
  <c r="G17" i="2"/>
  <c r="R66" i="1"/>
  <c r="AX18" i="2" l="1"/>
  <c r="AW17" i="2"/>
  <c r="G18" i="2"/>
  <c r="F17" i="2"/>
  <c r="S66" i="1"/>
  <c r="AX19" i="2" l="1"/>
  <c r="AW18" i="2"/>
  <c r="G19" i="2"/>
  <c r="F18" i="2"/>
  <c r="T66" i="1"/>
  <c r="AW19" i="2" l="1"/>
  <c r="AX20" i="2"/>
  <c r="F19" i="2"/>
  <c r="G20" i="2"/>
  <c r="U66" i="1"/>
  <c r="AX21" i="2" l="1"/>
  <c r="AW20" i="2"/>
  <c r="F20" i="2"/>
  <c r="G21" i="2"/>
  <c r="X66" i="1"/>
  <c r="V66" i="1"/>
  <c r="AX22" i="2" l="1"/>
  <c r="AW21" i="2"/>
  <c r="G22" i="2"/>
  <c r="F21" i="2"/>
  <c r="AX23" i="2" l="1"/>
  <c r="AW22" i="2"/>
  <c r="F22" i="2"/>
  <c r="G23" i="2"/>
  <c r="AX24" i="2" l="1"/>
  <c r="AW24" i="2" s="1"/>
  <c r="AW23" i="2"/>
  <c r="F23" i="2"/>
  <c r="G24" i="2"/>
  <c r="F2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<sst xmlns="http://schemas.openxmlformats.org/spreadsheetml/2006/main" count="733" uniqueCount="406">
  <si>
    <t>ASSUMPTIONS - PARAMETRI DI INPUT</t>
  </si>
  <si>
    <t>1.1 Parametri Macro e Tassi di Mercato</t>
  </si>
  <si>
    <t>Parametro</t>
  </si>
  <si>
    <t>Descrizione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</si>
  <si>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</si>
  <si>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</si>
  <si>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</si>
  <si>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</si>
  <si>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</si>
  <si>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</si>
  <si>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</si>
  <si>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</si>
  <si>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</si>
  <si>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</si>
  <si>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Euribor 3M</t>
  </si>
  <si>
    <t>Base per pricing prodotti credito a tasso variabile</t>
  </si>
  <si>
    <t>1.2 Bilancio di Partenza (Anno 0)</t>
  </si>
  <si>
    <t>Valore</t>
  </si>
  <si>
    <t>Cash (Anno 0)</t>
  </si>
  <si>
    <t>Cassa iniziale per calcolo cash &amp; central banks</t>
  </si>
  <si>
    <t>Stock Crediti RE (Anno 0)</t>
  </si>
  <si>
    <t>Stock iniziale crediti RE per roll-forward</t>
  </si>
  <si>
    <t>Stock Crediti SME (Anno 0)</t>
  </si>
  <si>
    <t>Stock iniziale crediti SME per roll-forward</t>
  </si>
  <si>
    <t>Stock Crediti PG (Anno 0)</t>
  </si>
  <si>
    <t>Stock iniziale crediti PG per roll-forward</t>
  </si>
  <si>
    <t>Stock Titoli (Anno 0)</t>
  </si>
  <si>
    <t>Stock iniziale titoli per calcolo interessi treasury</t>
  </si>
  <si>
    <t>Stock Depositi (Anno 0)</t>
  </si>
  <si>
    <t>Stock iniziale depositi per calcolo interessi passivi</t>
  </si>
  <si>
    <t>Patrimonio Netto (Anno 0)</t>
  </si>
  <si>
    <t>Base equity per calcolo CET1 e dividendi</t>
  </si>
  <si>
    <t>Ricavi Totali (Anno 0)</t>
  </si>
  <si>
    <t>Base per calcolo RWA operativi anno 1</t>
  </si>
  <si>
    <t>1.3 Parametri di Rischio e Capitale</t>
  </si>
  <si>
    <t>Pillar 1 Requirement (CET1)</t>
  </si>
  <si>
    <t>Requisito minimo di capitale CET1</t>
  </si>
  <si>
    <t>Pillar 2 Requirement (P2R)</t>
  </si>
  <si>
    <t>Requisito aggiuntivo specifico per la banca</t>
  </si>
  <si>
    <t>Capital Conservation Buffer</t>
  </si>
  <si>
    <t>Buffer di conservazione del capitale</t>
  </si>
  <si>
    <t>Counter-cyclical Buffer</t>
  </si>
  <si>
    <t>Buffer anticiclico macroprudenziale</t>
  </si>
  <si>
    <t>RWA Operativi (% Ricavi Y-1)</t>
  </si>
  <si>
    <t>Moltiplicatore per calcolare il rischio operativo</t>
  </si>
  <si>
    <t>RWA Mercato (% Portafoglio)</t>
  </si>
  <si>
    <t>Ponderazione media del rischio di mercato</t>
  </si>
  <si>
    <t>Deducations da CET1 (% Equity)</t>
  </si>
  <si>
    <t>Percentuale di deduzioni dal CET1</t>
  </si>
  <si>
    <t>1.4 Costi Generali, Dividendi e Tasse</t>
  </si>
  <si>
    <t>Spese di Marketing</t>
  </si>
  <si>
    <t>Costo assoluto per marketing e comunicazione</t>
  </si>
  <si>
    <t>Consulenze e Spese Legali</t>
  </si>
  <si>
    <t>Costi per consulenti esterni, legali e revisori</t>
  </si>
  <si>
    <t>Costi Immobiliari</t>
  </si>
  <si>
    <t>Costi per affitti, utenze e manutenzione</t>
  </si>
  <si>
    <t>Spese Generali Amministrative</t>
  </si>
  <si>
    <t>Altre spese di funzionamento</t>
  </si>
  <si>
    <t>Contributo FITD (% Depositi)</t>
  </si>
  <si>
    <t>Contributo obbligatorio al Fondo Interbancario</t>
  </si>
  <si>
    <t>Aliquota Fiscale</t>
  </si>
  <si>
    <t>Aliquota fiscale media applicabile</t>
  </si>
  <si>
    <t>Dividend Payout</t>
  </si>
  <si>
    <t>Percentuale di utile netto distribuita come dividendi</t>
  </si>
  <si>
    <t>1.5 Erogazioni Crediti</t>
  </si>
  <si>
    <t>Nuove Erogazioni RE, TU, PG (€ mln)</t>
  </si>
  <si>
    <t>Volumi di nuovi finanziamenti</t>
  </si>
  <si>
    <t>Trimestre</t>
  </si>
  <si>
    <t>Allocazione sui trimestri delle erogazioni</t>
  </si>
  <si>
    <t>..</t>
  </si>
  <si>
    <t>1.6 Parametri Specifici per Prodotto di Credito</t>
  </si>
  <si>
    <t>Nome Prodotto</t>
  </si>
  <si>
    <t>Nome identificativo del prodotto</t>
  </si>
  <si>
    <t>abc</t>
  </si>
  <si>
    <t>Divisione</t>
  </si>
  <si>
    <t>Nome della divisione a cui appartiene il prodotto (re, tu, pg)</t>
  </si>
  <si>
    <t>re</t>
  </si>
  <si>
    <t>tu</t>
  </si>
  <si>
    <t>pg</t>
  </si>
  <si>
    <t>Mix Prodotti (%)</t>
  </si>
  <si>
    <t>% allocazione delle nuove erogazioni</t>
  </si>
  <si>
    <t>Amortizing Type</t>
  </si>
  <si>
    <t>Tipologia di rimborso</t>
  </si>
  <si>
    <t>amortizing</t>
  </si>
  <si>
    <t>bullet</t>
  </si>
  <si>
    <t>Loan Maturity (Trimestri)</t>
  </si>
  <si>
    <t>Durata contrattuale del finanziamento</t>
  </si>
  <si>
    <t>Pre-amortizing Period (Trimestri)</t>
  </si>
  <si>
    <t>Periodo iniziale di soli interessi (anni)</t>
  </si>
  <si>
    <t>LTV (garanzia immobiliare) %</t>
  </si>
  <si>
    <t>Loan-to-Value ratio per garanzie immobiliari</t>
  </si>
  <si>
    <t>Garanzia MCC (% su erogato)</t>
  </si>
  <si>
    <t>Percentuale di garanzia MCC sull'erogato</t>
  </si>
  <si>
    <t>RW (credito non garantito MCC) %</t>
  </si>
  <si>
    <t>Risk Weight per porzione non garantita MCC</t>
  </si>
  <si>
    <t>RW (credito garantito MCC) %</t>
  </si>
  <si>
    <t>Risk Weight per porzione garantita MCC</t>
  </si>
  <si>
    <t>RW Medio Prodotto %</t>
  </si>
  <si>
    <t>Risk Weight medio ponderato del prodotto</t>
  </si>
  <si>
    <t>Danger Rate %</t>
  </si>
  <si>
    <t>Tasso di passaggio a default annuale</t>
  </si>
  <si>
    <t>Abbattimento asta garanzia immobiliare %</t>
  </si>
  <si>
    <t>Sconto valore immobile all'asta</t>
  </si>
  <si>
    <t>Costi di recupero garanzia immobiliare %</t>
  </si>
  <si>
    <t>Costi legali e procedurali per recupero</t>
  </si>
  <si>
    <t>Spread Attivo Prodotto %</t>
  </si>
  <si>
    <t>Tasso di interesse applicato al cliente</t>
  </si>
  <si>
    <t>Up-front Fees %</t>
  </si>
  <si>
    <t>Commissioni iniziali sulle erogazioni</t>
  </si>
  <si>
    <t>Default Timing (Q)</t>
  </si>
  <si>
    <t>Trimestre medio di manifestazione default</t>
  </si>
  <si>
    <t>Recovery Timing Garanzia Immobiliare (Q)</t>
  </si>
  <si>
    <t>Trimestre medio recupero garanzia immobiliare</t>
  </si>
  <si>
    <t>Recovery Timing Garanzia MCC (Q)</t>
  </si>
  <si>
    <t>Trimestre medio recupero garanzia MCC</t>
  </si>
  <si>
    <t>Recovery Rate Immobili %</t>
  </si>
  <si>
    <t>% recupero da garanzie immobiliari</t>
  </si>
  <si>
    <t>Recovery Rate MCC %</t>
  </si>
  <si>
    <t>% recupero da garanzie MCC</t>
  </si>
  <si>
    <t>LGD %</t>
  </si>
  <si>
    <t>Loss Given Default calcolato</t>
  </si>
  <si>
    <t>1.7 HR Plan e Parametri</t>
  </si>
  <si>
    <t xml:space="preserve">FTE </t>
  </si>
  <si>
    <t>Real Estate</t>
  </si>
  <si>
    <t>Team dedicato al settore immobiliare</t>
  </si>
  <si>
    <t>Turnaround</t>
  </si>
  <si>
    <t>Team dedicato alle piccole e medie imprese</t>
  </si>
  <si>
    <t>Public Guarantee</t>
  </si>
  <si>
    <t>Team per finanziamenti con garanzia pubblica</t>
  </si>
  <si>
    <t>Digital Banking</t>
  </si>
  <si>
    <t>Team per servizi bancari digitali</t>
  </si>
  <si>
    <t>Wealth Management</t>
  </si>
  <si>
    <t>Team gestione patrimoniale</t>
  </si>
  <si>
    <t>IT</t>
  </si>
  <si>
    <t>Team sviluppo e gestione piattaforma tecnologica</t>
  </si>
  <si>
    <t>CEO Office</t>
  </si>
  <si>
    <t>Ufficio del CEO e supporto strategico</t>
  </si>
  <si>
    <t>CFO &amp; Finance</t>
  </si>
  <si>
    <t>Controllo di gestione e reporting finanziario</t>
  </si>
  <si>
    <t>Risk Management</t>
  </si>
  <si>
    <t>Gestione del rischio e compliance</t>
  </si>
  <si>
    <t>Legal &amp; Compliance</t>
  </si>
  <si>
    <t>Affari legali e conformità normativa</t>
  </si>
  <si>
    <t>HR &amp; Organization</t>
  </si>
  <si>
    <t>Risorse umane e sviluppo organizzativo</t>
  </si>
  <si>
    <t>Operations</t>
  </si>
  <si>
    <t>Operazioni bancarie e back-office</t>
  </si>
  <si>
    <t>Marketing &amp; Communication</t>
  </si>
  <si>
    <t>Marketing e comunicazione istituzionale</t>
  </si>
  <si>
    <t>CLO Chief Leanding Officers</t>
  </si>
  <si>
    <t>Delibera Credito</t>
  </si>
  <si>
    <t>Internal Audit</t>
  </si>
  <si>
    <t>Revisione interna</t>
  </si>
  <si>
    <t>Treasury</t>
  </si>
  <si>
    <t>Tesoreria e gestione liquidità</t>
  </si>
  <si>
    <t>TOTALE FTE BANCA</t>
  </si>
  <si>
    <t>Totale organico della banca</t>
  </si>
  <si>
    <t>RAL Media per Seniority (€/anno)</t>
  </si>
  <si>
    <t>Seniority</t>
  </si>
  <si>
    <t>RAL Base</t>
  </si>
  <si>
    <t>Bonus Target %</t>
  </si>
  <si>
    <t>RAL Total</t>
  </si>
  <si>
    <t>Junior (0-3 anni)</t>
  </si>
  <si>
    <t>Profili junior in ingresso</t>
  </si>
  <si>
    <t>Professional (3-7 anni)</t>
  </si>
  <si>
    <t>Professionisti con esperienza</t>
  </si>
  <si>
    <t>Senior (7-12 anni)</t>
  </si>
  <si>
    <t>Senior professional e specialist</t>
  </si>
  <si>
    <t>Manager</t>
  </si>
  <si>
    <t>Responsabili di team e funzioni</t>
  </si>
  <si>
    <t>Senior Manager</t>
  </si>
  <si>
    <t>Responsabili di divisione</t>
  </si>
  <si>
    <t>Director</t>
  </si>
  <si>
    <t>Direttori e C-level</t>
  </si>
  <si>
    <t>Mix Seniority per Divisione (%)</t>
  </si>
  <si>
    <t>Junior</t>
  </si>
  <si>
    <t>Professional</t>
  </si>
  <si>
    <t>Senior</t>
  </si>
  <si>
    <t>Sr Manager</t>
  </si>
  <si>
    <t>Mix seniority RE</t>
  </si>
  <si>
    <t>SME</t>
  </si>
  <si>
    <t>Mix seniority SME</t>
  </si>
  <si>
    <t>Mix seniority PG</t>
  </si>
  <si>
    <t>Mix seniority Digital</t>
  </si>
  <si>
    <t>Mix seniority Wealth</t>
  </si>
  <si>
    <t>Tech Platform</t>
  </si>
  <si>
    <t>Mix seniority Tech</t>
  </si>
  <si>
    <t>Funzioni Centrali</t>
  </si>
  <si>
    <t>Mix seniority Central</t>
  </si>
  <si>
    <t>Incrementi RAL Annuali</t>
  </si>
  <si>
    <t>Incremento RAL Base</t>
  </si>
  <si>
    <t>Incremento annuale delle retribuzioni</t>
  </si>
  <si>
    <t>Inflazione Attesa</t>
  </si>
  <si>
    <t>Tasso di inflazione atteso</t>
  </si>
  <si>
    <t>Altri Costi del Personale</t>
  </si>
  <si>
    <t>Contributi Previdenziali (%RAL)</t>
  </si>
  <si>
    <t>Contributi INPS e previdenza complementare</t>
  </si>
  <si>
    <t>TFR (%RAL)</t>
  </si>
  <si>
    <t>Accantonamento TFR annuale</t>
  </si>
  <si>
    <t>Welfare Aziendale (€/FTE)</t>
  </si>
  <si>
    <t>Benefit e welfare per dipendente</t>
  </si>
  <si>
    <t>Formazione (€/FTE)</t>
  </si>
  <si>
    <t>Budget formazione per dipendente</t>
  </si>
  <si>
    <t>Trasferte e Rimborsi (€/FTE)</t>
  </si>
  <si>
    <t>Rimborsi spese e trasferte medie</t>
  </si>
  <si>
    <t>Turnover Rate Annuo</t>
  </si>
  <si>
    <t>Tasso di turnover del personale</t>
  </si>
  <si>
    <t>Costo Recruiting (€/nuovo FTE)</t>
  </si>
  <si>
    <t>Costo medio per nuova assunzione</t>
  </si>
  <si>
    <t>1.9 Digital Bank</t>
  </si>
  <si>
    <t>Clienti Base (Anno 0)</t>
  </si>
  <si>
    <t>Numero di clienti con conto base all'inizio</t>
  </si>
  <si>
    <t>Clienti Premium (Anno 0)</t>
  </si>
  <si>
    <t>Numero di clienti con conto premium all'inizio</t>
  </si>
  <si>
    <t>Clienti Deposito (Anno 0)</t>
  </si>
  <si>
    <t>Giacenza Media Cliente Base (€)</t>
  </si>
  <si>
    <t>Giacenza media per cliente base</t>
  </si>
  <si>
    <t>Giacenza Media Cliente Premium (€)</t>
  </si>
  <si>
    <t>Giacenza media per cliente premium</t>
  </si>
  <si>
    <t>Deposito Medio su Conto Deposito (€)</t>
  </si>
  <si>
    <t>Canone Mensile Base (€)</t>
  </si>
  <si>
    <t>Canone mensile conto base</t>
  </si>
  <si>
    <t>Canone Mensile Premium (€)</t>
  </si>
  <si>
    <t>Canone mensile conto premium</t>
  </si>
  <si>
    <t>Crescita Clienti Base</t>
  </si>
  <si>
    <t>Tasso di crescita clienti base</t>
  </si>
  <si>
    <t>Crescita Clienti Premium</t>
  </si>
  <si>
    <t>Tasso di crescita clienti premium</t>
  </si>
  <si>
    <t>2.0 Wealth</t>
  </si>
  <si>
    <t>AUM Growth</t>
  </si>
  <si>
    <t>Crescita Asset Under Management</t>
  </si>
  <si>
    <t>Management Fee (% AUM)</t>
  </si>
  <si>
    <t>Commissione di gestione media ricorrente</t>
  </si>
  <si>
    <t>Performance Fee (% AUM Perf)</t>
  </si>
  <si>
    <t>Commissione di performance</t>
  </si>
  <si>
    <t>AUM Performance (% AUM Totali)</t>
  </si>
  <si>
    <t>% AUM che genera performance fee</t>
  </si>
  <si>
    <t>2.1 IT</t>
  </si>
  <si>
    <t>Licenza Temenos</t>
  </si>
  <si>
    <t>Sistema di core banking</t>
  </si>
  <si>
    <t>Costi Cloud</t>
  </si>
  <si>
    <t>Infrastruttura cloud</t>
  </si>
  <si>
    <t>Costi Infoprovider</t>
  </si>
  <si>
    <t>Dati e servizi informativi</t>
  </si>
  <si>
    <t>Canone Internet</t>
  </si>
  <si>
    <t>Connettività aziendale</t>
  </si>
  <si>
    <t>Licenze Software</t>
  </si>
  <si>
    <t>Altre licenze software</t>
  </si>
  <si>
    <t>Sviluppo Software (CAPEX)</t>
  </si>
  <si>
    <t>Investimenti capitalizzati</t>
  </si>
  <si>
    <t>Noleggio Dispositivi per FTE (€)</t>
  </si>
  <si>
    <t>Costo annuo noleggio PC/laptop per dipendente</t>
  </si>
  <si>
    <t>Telefonia per FTE (€)</t>
  </si>
  <si>
    <t>Costo annuo telefonia mobile per dipendente</t>
  </si>
  <si>
    <t>Vita Utile Software (Anni)</t>
  </si>
  <si>
    <t>Periodo di ammortamento software</t>
  </si>
  <si>
    <t>Matrice 1: EROGAZIONI CREDITI</t>
  </si>
  <si>
    <t>ANNI</t>
  </si>
  <si>
    <t>Anno 1</t>
  </si>
  <si>
    <t>Anno 2</t>
  </si>
  <si>
    <t>Anno 3</t>
  </si>
  <si>
    <t>Anno 4</t>
  </si>
  <si>
    <t>Anno 5</t>
  </si>
  <si>
    <t>Anno 6</t>
  </si>
  <si>
    <t>Anno 7</t>
  </si>
  <si>
    <t>Anno 8</t>
  </si>
  <si>
    <t>Anno 9</t>
  </si>
  <si>
    <t>Anno 10</t>
  </si>
  <si>
    <t>Erog.</t>
  </si>
  <si>
    <t>T1</t>
  </si>
  <si>
    <t>T2</t>
  </si>
  <si>
    <t>T3</t>
  </si>
  <si>
    <t>T4</t>
  </si>
  <si>
    <t>Matrice 2: RIMBORSI CAPITALE</t>
  </si>
  <si>
    <t>Matrice 5: NBV DEFAULTED (GBV - Recuperi)</t>
  </si>
  <si>
    <t>Matrice 6: STOCK GBV PERFORMING</t>
  </si>
  <si>
    <t>Matrice 7: STOCK NBV PERFORMING (dopo ECL)</t>
  </si>
  <si>
    <t>Matrice 8: INTERESSI ATTIVI</t>
  </si>
  <si>
    <t>Matrice 9: COSTO DEL RISCHIO (ECL)</t>
  </si>
  <si>
    <t>Matrice 10: CASH FLOW TOTALE</t>
  </si>
  <si>
    <t>Year</t>
  </si>
  <si>
    <t>Quarter</t>
  </si>
  <si>
    <t>P&amp;L</t>
  </si>
  <si>
    <t>Interest Income</t>
  </si>
  <si>
    <t>- o/w Real Estate Division</t>
  </si>
  <si>
    <t>- o/w Turnaround Division</t>
  </si>
  <si>
    <t>- o/w Public Guarantee Division</t>
  </si>
  <si>
    <t>- o/w Digital Banking Division</t>
  </si>
  <si>
    <t>- o/w Wealth Management Division</t>
  </si>
  <si>
    <t>- o/w Treasury</t>
  </si>
  <si>
    <t>Interest Expense</t>
  </si>
  <si>
    <t>- o/w Sight Deposits</t>
  </si>
  <si>
    <t>- o/w Term Deposits</t>
  </si>
  <si>
    <t>- o/w Wholesale Funding</t>
  </si>
  <si>
    <t>- o/w ECB Funding</t>
  </si>
  <si>
    <t>- o/w Subordinated Debt</t>
  </si>
  <si>
    <t>- o/w Other Funding</t>
  </si>
  <si>
    <t>FTP (Funds Transfer Pricing)</t>
  </si>
  <si>
    <t>Net Interest Income (NII)</t>
  </si>
  <si>
    <t>Commission Income</t>
  </si>
  <si>
    <t>Commission Expense</t>
  </si>
  <si>
    <t>- o/w Payment Processing Fees</t>
  </si>
  <si>
    <t>- o/w Distribution Fees</t>
  </si>
  <si>
    <t>- o/w Brokerage Fees</t>
  </si>
  <si>
    <t>- o/w Custody Fees</t>
  </si>
  <si>
    <t>- o/w Card Network Fees</t>
  </si>
  <si>
    <t>- o/w Other Banking Fees</t>
  </si>
  <si>
    <t>Net Commission Income (NCI)</t>
  </si>
  <si>
    <t>Total Revenues</t>
  </si>
  <si>
    <t>Personnel cost</t>
  </si>
  <si>
    <t xml:space="preserve">- o/w Central Functions </t>
  </si>
  <si>
    <t>Back-office and other admin costs</t>
  </si>
  <si>
    <t>IT costs</t>
  </si>
  <si>
    <t>Other Costs</t>
  </si>
  <si>
    <t>Total OPEX</t>
  </si>
  <si>
    <t>Provisions</t>
  </si>
  <si>
    <t>Loan loss provisions</t>
  </si>
  <si>
    <t>Unexpected loss</t>
  </si>
  <si>
    <t>Pre-tax profit</t>
  </si>
  <si>
    <t>Taxes</t>
  </si>
  <si>
    <t>Taxes - IRES</t>
  </si>
  <si>
    <t>Taxes - DEF</t>
  </si>
  <si>
    <t>Taxes - IRAP</t>
  </si>
  <si>
    <t>ACE</t>
  </si>
  <si>
    <t>Net Income</t>
  </si>
  <si>
    <t>Balance Sheet</t>
  </si>
  <si>
    <t>Total Assets</t>
  </si>
  <si>
    <t xml:space="preserve">Net Performing Assets </t>
  </si>
  <si>
    <t xml:space="preserve">Non Performing Assets </t>
  </si>
  <si>
    <t xml:space="preserve">Operating assets </t>
  </si>
  <si>
    <t>- o/w Central Functions</t>
  </si>
  <si>
    <t>High liquid assets (cash)</t>
  </si>
  <si>
    <t>- o/w Cash</t>
  </si>
  <si>
    <t>- o/w Liquid assets</t>
  </si>
  <si>
    <t>DTA</t>
  </si>
  <si>
    <t>- o/w Previous year DTA</t>
  </si>
  <si>
    <t>- o/w Current year DTA</t>
  </si>
  <si>
    <t>- o/w DTA utilization</t>
  </si>
  <si>
    <t>Liabilities</t>
  </si>
  <si>
    <t>Shareholders' Equity</t>
  </si>
  <si>
    <t>- o/w Previous year Equity</t>
  </si>
  <si>
    <t>- o/w Net Income</t>
  </si>
  <si>
    <t>- o/w Capital Injection / (Dividends)</t>
  </si>
  <si>
    <t>Tier 1 Capital</t>
  </si>
  <si>
    <t>Repo</t>
  </si>
  <si>
    <t>Sight deposits</t>
  </si>
  <si>
    <t>- o/w Retail Bank</t>
  </si>
  <si>
    <t>- o/w SME Bank</t>
  </si>
  <si>
    <t>Term deposits</t>
  </si>
  <si>
    <t xml:space="preserve">- o/w Open Banking Solutions </t>
  </si>
  <si>
    <t>Senior Debt</t>
  </si>
  <si>
    <t>Junior Debt - Tier 2 Capital</t>
  </si>
  <si>
    <t>Total wholesale</t>
  </si>
  <si>
    <t>ECB</t>
  </si>
  <si>
    <t>Wholesale</t>
  </si>
  <si>
    <t>Total liabilities</t>
  </si>
  <si>
    <t>Requisiti di capitale</t>
  </si>
  <si>
    <t>RWA</t>
  </si>
  <si>
    <t>Common Equity Tier 1 Capital</t>
  </si>
  <si>
    <t>- o/w Shareholders' Equity</t>
  </si>
  <si>
    <t>- o/w Goodwill</t>
  </si>
  <si>
    <t>- o/w Leases</t>
  </si>
  <si>
    <t>- o/w Intangible assets</t>
  </si>
  <si>
    <t>- o/w DTA</t>
  </si>
  <si>
    <t>Excess capital (+)/Shortfall (-) vs Target @15%</t>
  </si>
  <si>
    <t>CET1 ratio (%)</t>
  </si>
  <si>
    <t>RWA by risk type</t>
  </si>
  <si>
    <t>- o/w Credit Risk</t>
  </si>
  <si>
    <t>- o/w Operative risk</t>
  </si>
  <si>
    <t>- o/w Market risk</t>
  </si>
  <si>
    <t>Risk Appetite Framework</t>
  </si>
  <si>
    <t>CET1 (%)</t>
  </si>
  <si>
    <t>Tier 1 ratio (%)</t>
  </si>
  <si>
    <t>TCR (%)</t>
  </si>
  <si>
    <t>MREL</t>
  </si>
  <si>
    <t>Leverage ratio (%)</t>
  </si>
  <si>
    <t>Gross Organic NPE Ratio (%)</t>
  </si>
  <si>
    <t>Gross NPE Ratio including Turnaround (%)</t>
  </si>
  <si>
    <t>Cost of Risk (bps) su attivi totali di Gruppo</t>
  </si>
  <si>
    <t>Cost of Risk (bps) Real Estate Division</t>
  </si>
  <si>
    <t>Cost of Risk (bps) Turnaround Division</t>
  </si>
  <si>
    <t>Cost of Risk (bps) Public Guarantee Division</t>
  </si>
  <si>
    <t>Coverage Ratio (%)</t>
  </si>
  <si>
    <t>LCR</t>
  </si>
  <si>
    <t>NSFR</t>
  </si>
  <si>
    <t>ROE</t>
  </si>
  <si>
    <t>ROAE</t>
  </si>
  <si>
    <t>RoA (%)</t>
  </si>
  <si>
    <t>RoRWA (%)</t>
  </si>
  <si>
    <t>Cost / Income</t>
  </si>
  <si>
    <t>Operational loss</t>
  </si>
  <si>
    <t>Other KPIs</t>
  </si>
  <si>
    <t>Customers</t>
  </si>
  <si>
    <t>- Net acquisitions</t>
  </si>
  <si>
    <t>- Attrition</t>
  </si>
  <si>
    <t xml:space="preserve">- Gross acquisition </t>
  </si>
  <si>
    <t>End</t>
  </si>
  <si>
    <t xml:space="preserve">Matrice 3: Stock GBV </t>
  </si>
  <si>
    <t>Matrice 4: GBV DEFAULTED</t>
  </si>
  <si>
    <t>PRODOTTO</t>
  </si>
  <si>
    <t>Prodotto 1</t>
  </si>
  <si>
    <t>Prodotto 2</t>
  </si>
  <si>
    <t>Q of Y</t>
  </si>
  <si>
    <t>Q nr</t>
  </si>
  <si>
    <t>Haircut asta garanzia immobiliare %</t>
  </si>
  <si>
    <t>Costi recupero garanzia immobiliare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</si>
</sst>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#,##0.0"/>
    <numFmt numFmtId="165" formatCode="0.0%"/>
    <numFmt numFmtId="166" formatCode="#,##0_);\(#,##0\);0_);@_)"/>
    <numFmt numFmtId="167" formatCode="_-* #,##0_-;\-* #,##0_-;_-* &quot;-&quot;??_-;_-@_-"/>
    <numFmt numFmtId="168" formatCode="#,##0.0_);\(#,##0.0\);0.0_);@_)"/>
  </numFmts>
  <fonts count="29" x14ac:knownFonts="1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</font>
    <font>
      <b/>
      <sz val="12"/>
      <name val="Calibri"/>
      <family val="2"/>
    </font>
    <font>
      <b/>
      <sz val="11"/>
      <name val="Calibri"/>
      <family val="2"/>
    </font>
    <font>
      <b/>
      <sz val="11"/>
      <color rgb="FF1B5E20"/>
      <name val="Calibri"/>
      <family val="2"/>
    </font>
    <font>
      <sz val="11"/>
      <color rgb="FF000000"/>
      <name val="Calibri"/>
      <family val="2"/>
    </font>
    <font>
      <b/>
      <i/>
      <sz val="11"/>
      <name val="Calibri"/>
      <family val="2"/>
    </font>
    <font>
      <sz val="11"/>
      <color theme="1"/>
      <name val="Calibri"/>
      <family val="2"/>
      <scheme val="minor"/>
    </font>
    <font>
      <b/>
      <sz val="9"/>
      <color rgb="FFFFFFFF"/>
      <name val="Trebuchet MS"/>
      <family val="2"/>
    </font>
    <font>
      <b/>
      <sz val="9"/>
      <color theme="0"/>
      <name val="Trebuchet MS"/>
      <family val="2"/>
    </font>
    <font>
      <sz val="9"/>
      <name val="Trebuchet MS"/>
      <family val="2"/>
    </font>
    <font>
      <sz val="9"/>
      <color rgb="FF000000"/>
      <name val="Trebuchet MS"/>
      <family val="2"/>
    </font>
    <font>
      <b/>
      <sz val="9"/>
      <color rgb="FF000000"/>
      <name val="Trebuchet MS"/>
      <family val="2"/>
    </font>
    <font>
      <b/>
      <sz val="9"/>
      <color theme="1"/>
      <name val="Trebuchet MS"/>
      <family val="2"/>
    </font>
    <font>
      <sz val="9"/>
      <color theme="1"/>
      <name val="Trebuchet MS"/>
      <family val="2"/>
    </font>
    <font>
      <sz val="9"/>
      <color theme="0" tint="-0.499984740745262"/>
      <name val="Trebuchet MS"/>
      <family val="2"/>
    </font>
    <font>
      <b/>
      <sz val="9"/>
      <name val="Trebuchet MS"/>
      <family val="2"/>
    </font>
    <font>
      <i/>
      <sz val="9"/>
      <color theme="1"/>
      <name val="Trebuchet MS"/>
      <family val="2"/>
    </font>
    <font>
      <b/>
      <sz val="9"/>
      <color rgb="FFFF0000"/>
      <name val="Trebuchet MS"/>
      <family val="2"/>
    </font>
    <font>
      <b/>
      <sz val="12"/>
      <color rgb="FFFFFFFF"/>
      <name val="Calibri"/>
      <family val="2"/>
    </font>
    <font>
      <sz val="10"/>
      <name val="Calibri"/>
      <family val="2"/>
    </font>
    <font>
      <b/>
      <sz val="11"/>
      <name val="Calibri"/>
      <family val="2"/>
    </font>
    <font>
      <sz val="11"/>
      <color rgb="FF0070C0"/>
      <name val="Calibri"/>
      <family val="2"/>
      <scheme val="minor"/>
    </font>
    <font>
      <b/>
      <sz val="11"/>
      <name val="Calibri"/>
      <family val="2"/>
    </font>
    <font>
      <b/>
      <sz val="11"/>
      <color rgb="FF000080"/>
      <name val="Calibri"/>
      <family val="2"/>
    </font>
    <font>
      <b/>
      <sz val="10"/>
      <color rgb="FFFFFFFF"/>
      <name val="Calibri"/>
      <family val="2"/>
    </font>
    <font>
      <b/>
      <sz val="10"/>
      <name val="Calibri"/>
      <family val="2"/>
    </font>
    <font>
      <b/>
      <sz val="9"/>
      <name val="Calibri"/>
      <family val="2"/>
    </font>
    <font>
      <b/>
      <sz val="10"/>
      <color rgb="FFFF000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D9E1F2"/>
        <bgColor rgb="FFD9E1F2"/>
      </patternFill>
    </fill>
    <fill>
      <patternFill patternType="solid">
        <fgColor rgb="FFF0F0F0"/>
        <bgColor rgb="FFF0F0F0"/>
      </patternFill>
    </fill>
    <fill>
      <patternFill patternType="solid">
        <fgColor rgb="FFE8F5E9"/>
        <bgColor rgb="FFE8F5E9"/>
      </patternFill>
    </fill>
    <fill>
      <patternFill patternType="solid">
        <fgColor rgb="FFF5F5F5"/>
        <bgColor rgb="FFF5F5F5"/>
      </patternFill>
    </fill>
    <fill>
      <patternFill patternType="solid">
        <fgColor rgb="FFFFE699"/>
        <bgColor rgb="FFFFE699"/>
      </patternFill>
    </fill>
    <fill>
      <patternFill patternType="solid">
        <fgColor rgb="FF03522D"/>
        <bgColor indexed="64"/>
      </patternFill>
    </fill>
    <fill>
      <patternFill patternType="solid">
        <fgColor rgb="FF177B57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BCDEC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F497D"/>
        <bgColor rgb="FF1F497D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</patternFill>
    </fill>
    <fill>
      <patternFill patternType="solid">
        <fgColor rgb="FFA0A0A0"/>
        <bgColor rgb="FFA0A0A0"/>
      </patternFill>
    </fill>
    <fill>
      <patternFill patternType="solid">
        <fgColor rgb="FFD3D3D3"/>
        <bgColor rgb="FFD3D3D3"/>
      </patternFill>
    </fill>
    <fill>
      <patternFill patternType="solid">
        <fgColor theme="0" tint="-4.9989318521683403E-2"/>
        <bgColor rgb="FFE8F5E9"/>
      </patternFill>
    </fill>
    <fill>
      <patternFill patternType="solid">
        <fgColor theme="0" tint="-4.9989318521683403E-2"/>
        <bgColor rgb="FFF5F5F5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3" fontId="7" fillId="0" borderId="0"/>
    <xf numFmtId="9" fontId="7" fillId="0" borderId="0"/>
    <xf numFmtId="0" fontId="7" fillId="15" borderId="7"/>
  </cellStyleXfs>
  <cellXfs count="108">
    <xf numFmtId="0" fontId="0" fillId="0" borderId="0" xfId="0"/>
    <xf numFmtId="0" fontId="0" fillId="0" borderId="1" xfId="0" applyBorder="1"/>
    <xf numFmtId="0" fontId="3" fillId="4" borderId="1" xfId="0" applyFont="1" applyFill="1" applyBorder="1"/>
    <xf numFmtId="10" fontId="4" fillId="5" borderId="1" xfId="0" applyNumberFormat="1" applyFont="1" applyFill="1" applyBorder="1" applyAlignment="1">
      <alignment horizontal="center"/>
    </xf>
    <xf numFmtId="3" fontId="4" fillId="5" borderId="1" xfId="0" applyNumberFormat="1" applyFont="1" applyFill="1" applyBorder="1" applyAlignment="1">
      <alignment horizontal="center"/>
    </xf>
    <xf numFmtId="164" fontId="4" fillId="5" borderId="1" xfId="0" applyNumberFormat="1" applyFont="1" applyFill="1" applyBorder="1" applyAlignment="1">
      <alignment horizontal="center"/>
    </xf>
    <xf numFmtId="165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9" fontId="4" fillId="5" borderId="1" xfId="0" applyNumberFormat="1" applyFont="1" applyFill="1" applyBorder="1" applyAlignment="1">
      <alignment horizontal="center"/>
    </xf>
    <xf numFmtId="165" fontId="5" fillId="6" borderId="1" xfId="0" applyNumberFormat="1" applyFont="1" applyFill="1" applyBorder="1" applyAlignment="1">
      <alignment horizontal="center"/>
    </xf>
    <xf numFmtId="9" fontId="5" fillId="6" borderId="1" xfId="0" applyNumberFormat="1" applyFont="1" applyFill="1" applyBorder="1" applyAlignment="1">
      <alignment horizontal="center"/>
    </xf>
    <xf numFmtId="0" fontId="6" fillId="0" borderId="1" xfId="0" applyFont="1" applyBorder="1"/>
    <xf numFmtId="3" fontId="0" fillId="0" borderId="1" xfId="0" applyNumberFormat="1" applyBorder="1" applyAlignment="1">
      <alignment horizontal="center"/>
    </xf>
    <xf numFmtId="0" fontId="3" fillId="7" borderId="1" xfId="0" applyFont="1" applyFill="1" applyBorder="1"/>
    <xf numFmtId="3" fontId="3" fillId="7" borderId="1" xfId="0" applyNumberFormat="1" applyFon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8" borderId="0" xfId="0" applyFont="1" applyFill="1"/>
    <xf numFmtId="166" fontId="8" fillId="8" borderId="0" xfId="0" applyNumberFormat="1" applyFont="1" applyFill="1" applyAlignment="1">
      <alignment horizontal="right" vertical="center"/>
    </xf>
    <xf numFmtId="0" fontId="9" fillId="9" borderId="0" xfId="0" applyFont="1" applyFill="1"/>
    <xf numFmtId="0" fontId="10" fillId="0" borderId="0" xfId="0" applyFont="1"/>
    <xf numFmtId="167" fontId="11" fillId="0" borderId="3" xfId="1" applyNumberFormat="1" applyFont="1" applyBorder="1"/>
    <xf numFmtId="166" fontId="12" fillId="0" borderId="3" xfId="1" applyNumberFormat="1" applyFont="1" applyBorder="1" applyAlignment="1">
      <alignment horizontal="right"/>
    </xf>
    <xf numFmtId="168" fontId="12" fillId="0" borderId="3" xfId="1" applyNumberFormat="1" applyFont="1" applyBorder="1" applyAlignment="1">
      <alignment horizontal="right"/>
    </xf>
    <xf numFmtId="167" fontId="11" fillId="0" borderId="0" xfId="1" quotePrefix="1" applyNumberFormat="1" applyFont="1" applyAlignment="1">
      <alignment horizontal="left" indent="2"/>
    </xf>
    <xf numFmtId="166" fontId="11" fillId="0" borderId="0" xfId="0" applyNumberFormat="1" applyFont="1" applyAlignment="1">
      <alignment horizontal="right"/>
    </xf>
    <xf numFmtId="0" fontId="11" fillId="0" borderId="0" xfId="0" applyFont="1" applyAlignment="1">
      <alignment horizontal="right"/>
    </xf>
    <xf numFmtId="167" fontId="12" fillId="10" borderId="4" xfId="1" applyNumberFormat="1" applyFont="1" applyFill="1" applyBorder="1"/>
    <xf numFmtId="168" fontId="12" fillId="10" borderId="4" xfId="1" applyNumberFormat="1" applyFont="1" applyFill="1" applyBorder="1" applyAlignment="1">
      <alignment horizontal="right"/>
    </xf>
    <xf numFmtId="166" fontId="12" fillId="10" borderId="4" xfId="1" applyNumberFormat="1" applyFont="1" applyFill="1" applyBorder="1" applyAlignment="1">
      <alignment horizontal="right"/>
    </xf>
    <xf numFmtId="167" fontId="11" fillId="0" borderId="2" xfId="1" applyNumberFormat="1" applyFont="1" applyBorder="1" applyAlignment="1">
      <alignment horizontal="left" indent="1"/>
    </xf>
    <xf numFmtId="167" fontId="11" fillId="0" borderId="0" xfId="1" applyNumberFormat="1" applyFont="1" applyAlignment="1">
      <alignment horizontal="left" indent="1"/>
    </xf>
    <xf numFmtId="166" fontId="10" fillId="0" borderId="0" xfId="0" applyNumberFormat="1" applyFont="1" applyAlignment="1">
      <alignment horizontal="right"/>
    </xf>
    <xf numFmtId="166" fontId="10" fillId="0" borderId="0" xfId="0" applyNumberFormat="1" applyFont="1"/>
    <xf numFmtId="0" fontId="13" fillId="11" borderId="0" xfId="0" applyFont="1" applyFill="1"/>
    <xf numFmtId="167" fontId="14" fillId="0" borderId="3" xfId="1" applyNumberFormat="1" applyFont="1" applyBorder="1"/>
    <xf numFmtId="167" fontId="13" fillId="0" borderId="3" xfId="1" applyNumberFormat="1" applyFont="1" applyBorder="1"/>
    <xf numFmtId="167" fontId="15" fillId="0" borderId="0" xfId="1" quotePrefix="1" applyNumberFormat="1" applyFont="1" applyAlignment="1">
      <alignment horizontal="left" indent="2"/>
    </xf>
    <xf numFmtId="167" fontId="13" fillId="0" borderId="0" xfId="1" applyNumberFormat="1" applyFont="1"/>
    <xf numFmtId="167" fontId="14" fillId="0" borderId="0" xfId="1" applyNumberFormat="1" applyFont="1"/>
    <xf numFmtId="0" fontId="16" fillId="0" borderId="0" xfId="0" applyFont="1"/>
    <xf numFmtId="0" fontId="14" fillId="0" borderId="0" xfId="0" applyFont="1"/>
    <xf numFmtId="9" fontId="14" fillId="0" borderId="0" xfId="0" applyNumberFormat="1" applyFont="1"/>
    <xf numFmtId="166" fontId="13" fillId="0" borderId="3" xfId="1" applyNumberFormat="1" applyFont="1" applyBorder="1"/>
    <xf numFmtId="166" fontId="11" fillId="0" borderId="0" xfId="1" quotePrefix="1" applyNumberFormat="1" applyFont="1"/>
    <xf numFmtId="166" fontId="14" fillId="0" borderId="0" xfId="1" applyNumberFormat="1" applyFont="1"/>
    <xf numFmtId="166" fontId="12" fillId="0" borderId="3" xfId="1" applyNumberFormat="1" applyFont="1" applyBorder="1"/>
    <xf numFmtId="166" fontId="11" fillId="0" borderId="0" xfId="0" applyNumberFormat="1" applyFont="1"/>
    <xf numFmtId="167" fontId="17" fillId="0" borderId="0" xfId="1" applyNumberFormat="1" applyFont="1" applyAlignment="1">
      <alignment horizontal="left" indent="1"/>
    </xf>
    <xf numFmtId="0" fontId="11" fillId="0" borderId="0" xfId="0" applyFont="1"/>
    <xf numFmtId="167" fontId="12" fillId="0" borderId="3" xfId="1" applyNumberFormat="1" applyFont="1" applyBorder="1"/>
    <xf numFmtId="167" fontId="11" fillId="12" borderId="0" xfId="1" quotePrefix="1" applyNumberFormat="1" applyFont="1" applyFill="1" applyAlignment="1">
      <alignment horizontal="left"/>
    </xf>
    <xf numFmtId="166" fontId="11" fillId="12" borderId="0" xfId="0" applyNumberFormat="1" applyFont="1" applyFill="1"/>
    <xf numFmtId="167" fontId="12" fillId="0" borderId="3" xfId="1" applyNumberFormat="1" applyFont="1" applyBorder="1" applyAlignment="1">
      <alignment horizontal="center" vertical="center"/>
    </xf>
    <xf numFmtId="166" fontId="9" fillId="9" borderId="5" xfId="0" applyNumberFormat="1" applyFont="1" applyFill="1" applyBorder="1"/>
    <xf numFmtId="0" fontId="9" fillId="9" borderId="6" xfId="0" applyFont="1" applyFill="1" applyBorder="1"/>
    <xf numFmtId="0" fontId="18" fillId="0" borderId="0" xfId="0" applyFont="1"/>
    <xf numFmtId="9" fontId="14" fillId="0" borderId="3" xfId="2" applyFont="1" applyBorder="1"/>
    <xf numFmtId="9" fontId="12" fillId="0" borderId="0" xfId="2" applyFont="1"/>
    <xf numFmtId="9" fontId="12" fillId="0" borderId="0" xfId="2" applyFont="1" applyAlignment="1">
      <alignment horizontal="center" vertical="center"/>
    </xf>
    <xf numFmtId="9" fontId="11" fillId="0" borderId="0" xfId="2" applyFont="1"/>
    <xf numFmtId="9" fontId="11" fillId="0" borderId="0" xfId="2" applyFont="1" applyAlignment="1">
      <alignment horizontal="center" vertical="center"/>
    </xf>
    <xf numFmtId="9" fontId="16" fillId="0" borderId="0" xfId="2" applyFont="1"/>
    <xf numFmtId="9" fontId="16" fillId="0" borderId="0" xfId="2" applyFont="1" applyAlignment="1">
      <alignment horizontal="center" vertical="center"/>
    </xf>
    <xf numFmtId="165" fontId="0" fillId="0" borderId="0" xfId="0" applyNumberFormat="1" applyAlignment="1">
      <alignment horizontal="center"/>
    </xf>
    <xf numFmtId="0" fontId="21" fillId="14" borderId="0" xfId="0" applyFont="1" applyFill="1" applyAlignment="1">
      <alignment horizontal="left" vertical="center"/>
    </xf>
    <xf numFmtId="0" fontId="20" fillId="0" borderId="0" xfId="0" applyFont="1" applyAlignment="1">
      <alignment horizontal="left" vertical="center" indent="2"/>
    </xf>
    <xf numFmtId="166" fontId="19" fillId="13" borderId="0" xfId="0" applyNumberFormat="1" applyFont="1" applyFill="1" applyAlignment="1">
      <alignment horizontal="center" vertical="center"/>
    </xf>
    <xf numFmtId="0" fontId="19" fillId="13" borderId="0" xfId="0" applyFont="1" applyFill="1" applyAlignment="1">
      <alignment horizontal="center" vertical="center"/>
    </xf>
    <xf numFmtId="0" fontId="19" fillId="13" borderId="0" xfId="0" applyFont="1" applyFill="1" applyAlignment="1">
      <alignment horizontal="left" vertical="center"/>
    </xf>
    <xf numFmtId="9" fontId="22" fillId="15" borderId="7" xfId="3" applyNumberFormat="1" applyFont="1"/>
    <xf numFmtId="0" fontId="23" fillId="4" borderId="1" xfId="0" applyFont="1" applyFill="1" applyBorder="1"/>
    <xf numFmtId="0" fontId="6" fillId="0" borderId="0" xfId="0" applyFont="1"/>
    <xf numFmtId="0" fontId="25" fillId="16" borderId="8" xfId="0" applyFont="1" applyFill="1" applyBorder="1" applyAlignment="1">
      <alignment horizontal="center" vertical="center"/>
    </xf>
    <xf numFmtId="0" fontId="26" fillId="17" borderId="8" xfId="0" applyFont="1" applyFill="1" applyBorder="1" applyAlignment="1">
      <alignment horizontal="center" vertical="center"/>
    </xf>
    <xf numFmtId="0" fontId="27" fillId="17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3" fontId="7" fillId="0" borderId="8" xfId="1" applyBorder="1"/>
    <xf numFmtId="0" fontId="0" fillId="0" borderId="9" xfId="0" applyBorder="1"/>
    <xf numFmtId="0" fontId="0" fillId="0" borderId="10" xfId="0" applyBorder="1"/>
    <xf numFmtId="0" fontId="2" fillId="3" borderId="8" xfId="0" applyFont="1" applyFill="1" applyBorder="1" applyAlignment="1">
      <alignment horizontal="left" vertical="center"/>
    </xf>
    <xf numFmtId="0" fontId="0" fillId="0" borderId="9" xfId="0" applyBorder="1"/>
    <xf numFmtId="0" fontId="0" fillId="0" borderId="10" xfId="0" applyBorder="1"/>
    <xf numFmtId="0" fontId="1" fillId="2" borderId="8" xfId="0" applyFont="1" applyFill="1" applyBorder="1" applyAlignment="1">
      <alignment horizontal="center" vertical="center"/>
    </xf>
    <xf numFmtId="0" fontId="0" fillId="0" borderId="0" xfId="0"/>
    <xf numFmtId="0" fontId="25" fillId="16" borderId="8" xfId="0" applyFont="1" applyFill="1" applyBorder="1" applyAlignment="1">
      <alignment horizontal="center" vertical="center"/>
    </xf>
    <xf numFmtId="0" fontId="28" fillId="0" borderId="0" xfId="0" applyFont="1" applyAlignment="1">
      <alignment horizontal="left" vertical="center"/>
    </xf>
    <xf numFmtId="0" fontId="24" fillId="0" borderId="0" xfId="0" applyFont="1" applyAlignment="1">
      <alignment vertical="center"/>
    </xf>
    <xf numFmtId="0" fontId="0" fillId="0" borderId="0" xfId="0" applyAlignment="1"/>
    <xf numFmtId="0" fontId="0" fillId="0" borderId="0" xfId="0" applyBorder="1"/>
    <xf numFmtId="0" fontId="4" fillId="18" borderId="1" xfId="0" applyFont="1" applyFill="1" applyBorder="1" applyAlignment="1">
      <alignment horizontal="center"/>
    </xf>
    <xf numFmtId="10" fontId="4" fillId="18" borderId="1" xfId="0" applyNumberFormat="1" applyFont="1" applyFill="1" applyBorder="1" applyAlignment="1">
      <alignment horizontal="center"/>
    </xf>
    <xf numFmtId="3" fontId="4" fillId="18" borderId="1" xfId="0" applyNumberFormat="1" applyFont="1" applyFill="1" applyBorder="1" applyAlignment="1">
      <alignment horizontal="center"/>
    </xf>
    <xf numFmtId="9" fontId="4" fillId="18" borderId="1" xfId="0" applyNumberFormat="1" applyFont="1" applyFill="1" applyBorder="1" applyAlignment="1">
      <alignment horizontal="center"/>
    </xf>
    <xf numFmtId="165" fontId="5" fillId="19" borderId="1" xfId="0" applyNumberFormat="1" applyFont="1" applyFill="1" applyBorder="1" applyAlignment="1">
      <alignment horizontal="center"/>
    </xf>
    <xf numFmtId="165" fontId="4" fillId="18" borderId="1" xfId="0" applyNumberFormat="1" applyFont="1" applyFill="1" applyBorder="1" applyAlignment="1">
      <alignment horizontal="center"/>
    </xf>
    <xf numFmtId="9" fontId="5" fillId="19" borderId="1" xfId="0" applyNumberFormat="1" applyFont="1" applyFill="1" applyBorder="1" applyAlignment="1">
      <alignment horizontal="center"/>
    </xf>
    <xf numFmtId="0" fontId="0" fillId="0" borderId="8" xfId="0" applyBorder="1"/>
    <xf numFmtId="0" fontId="24" fillId="0" borderId="9" xfId="0" applyFont="1" applyBorder="1" applyAlignment="1">
      <alignment vertical="center"/>
    </xf>
    <xf numFmtId="0" fontId="0" fillId="0" borderId="10" xfId="0" applyBorder="1" applyAlignment="1"/>
    <xf numFmtId="0" fontId="0" fillId="0" borderId="11" xfId="0" applyBorder="1"/>
    <xf numFmtId="0" fontId="0" fillId="0" borderId="12" xfId="0" applyBorder="1"/>
    <xf numFmtId="0" fontId="24" fillId="0" borderId="12" xfId="0" applyFont="1" applyBorder="1" applyAlignment="1">
      <alignment vertical="center"/>
    </xf>
    <xf numFmtId="0" fontId="0" fillId="0" borderId="13" xfId="0" applyBorder="1" applyAlignment="1"/>
    <xf numFmtId="0" fontId="0" fillId="0" borderId="5" xfId="0" applyBorder="1"/>
  </cellXfs>
  <cellStyles count="4">
    <cellStyle name="Comma" xfId="1" builtinId="3"/>
    <cellStyle name="Normal" xfId="0" builtinId="0"/>
    <cellStyle name="Note" xfId="3" builtinId="10"/>
    <cellStyle name="Per 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207"/>
  <sheetViews>
    <sheetView showGridLines="0" topLeftCell="A15" zoomScale="113" workbookViewId="0">
      <selection activeCell="B77" sqref="B77"/>
    </sheetView>
  </sheetViews>
  <sheetFormatPr baseColWidth="10" defaultColWidth="8.83203125" defaultRowHeight="15" x14ac:dyDescent="0.2"/>
  <cols>
    <col min="1" max="1" width="2" customWidth="1"/>
    <col min="2" max="2" width="35" customWidth="1"/>
    <col min="3" max="3" width="46.83203125" bestFit="1" customWidth="1"/>
    <col min="4" max="4" width="17.1640625" bestFit="1" customWidth="1"/>
    <col min="5" max="6" width="16.33203125" bestFit="1" customWidth="1"/>
    <col min="7" max="13" width="12" customWidth="1"/>
    <col min="14" max="14" width="9.33203125" bestFit="1" customWidth="1"/>
  </cols>
  <sheetData>
    <row r="2" spans="2:14" ht="21" customHeight="1" x14ac:dyDescent="0.2">
      <c r="B2" s="86" t="s">
        <v>0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5"/>
    </row>
    <row r="5" spans="2:14" ht="16" customHeight="1" x14ac:dyDescent="0.2">
      <c r="B5" s="83" t="s">
        <v>1</v>
      </c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5"/>
    </row>
    <row r="7" spans="2:14" x14ac:dyDescent="0.2"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</row>
    <row r="8" spans="2:14" x14ac:dyDescent="0.2">
      <c r="B8" s="1" t="s">
        <v>14</v>
      </c>
      <c r="C8" s="1" t="s">
        <v>15</v>
      </c>
      <c r="D8" s="3">
        <v>3.2500000000000001E-2</v>
      </c>
      <c r="E8" s="3">
        <v>3.5000000000000003E-2</v>
      </c>
      <c r="F8" s="3">
        <v>3.7499999999999999E-2</v>
      </c>
      <c r="G8" s="3">
        <v>3.7499999999999999E-2</v>
      </c>
      <c r="H8" s="3">
        <v>3.7499999999999999E-2</v>
      </c>
      <c r="I8" s="3">
        <v>3.7499999999999999E-2</v>
      </c>
      <c r="J8" s="3">
        <v>3.7499999999999999E-2</v>
      </c>
      <c r="K8" s="3">
        <v>3.7499999999999999E-2</v>
      </c>
      <c r="L8" s="3">
        <v>3.7499999999999999E-2</v>
      </c>
      <c r="M8" s="3">
        <v>3.7499999999999999E-2</v>
      </c>
    </row>
    <row r="11" spans="2:14" ht="16" customHeight="1" x14ac:dyDescent="0.2">
      <c r="B11" s="83" t="s">
        <v>16</v>
      </c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5"/>
    </row>
    <row r="13" spans="2:14" x14ac:dyDescent="0.2">
      <c r="B13" s="2" t="s">
        <v>2</v>
      </c>
      <c r="C13" s="2" t="s">
        <v>3</v>
      </c>
      <c r="D13" s="2" t="s">
        <v>17</v>
      </c>
    </row>
    <row r="14" spans="2:14" x14ac:dyDescent="0.2">
      <c r="B14" s="1" t="s">
        <v>18</v>
      </c>
      <c r="C14" s="1" t="s">
        <v>19</v>
      </c>
      <c r="D14" s="4">
        <v>200</v>
      </c>
    </row>
    <row r="15" spans="2:14" x14ac:dyDescent="0.2">
      <c r="B15" s="1" t="s">
        <v>20</v>
      </c>
      <c r="C15" s="1" t="s">
        <v>21</v>
      </c>
      <c r="D15" s="4">
        <v>0</v>
      </c>
    </row>
    <row r="16" spans="2:14" x14ac:dyDescent="0.2">
      <c r="B16" s="1" t="s">
        <v>22</v>
      </c>
      <c r="C16" s="1" t="s">
        <v>23</v>
      </c>
      <c r="D16" s="4">
        <v>0</v>
      </c>
    </row>
    <row r="17" spans="2:14" x14ac:dyDescent="0.2">
      <c r="B17" s="1" t="s">
        <v>24</v>
      </c>
      <c r="C17" s="1" t="s">
        <v>25</v>
      </c>
      <c r="D17" s="4">
        <v>0</v>
      </c>
    </row>
    <row r="18" spans="2:14" x14ac:dyDescent="0.2">
      <c r="B18" s="1" t="s">
        <v>26</v>
      </c>
      <c r="C18" s="1" t="s">
        <v>27</v>
      </c>
      <c r="D18" s="4">
        <v>0</v>
      </c>
    </row>
    <row r="19" spans="2:14" x14ac:dyDescent="0.2">
      <c r="B19" s="1" t="s">
        <v>28</v>
      </c>
      <c r="C19" s="1" t="s">
        <v>29</v>
      </c>
      <c r="D19" s="4">
        <v>0</v>
      </c>
    </row>
    <row r="20" spans="2:14" x14ac:dyDescent="0.2">
      <c r="B20" s="1" t="s">
        <v>30</v>
      </c>
      <c r="C20" s="1" t="s">
        <v>31</v>
      </c>
      <c r="D20" s="4">
        <v>200</v>
      </c>
    </row>
    <row r="21" spans="2:14" x14ac:dyDescent="0.2">
      <c r="B21" s="1" t="s">
        <v>32</v>
      </c>
      <c r="C21" s="1" t="s">
        <v>33</v>
      </c>
      <c r="D21" s="4">
        <v>0</v>
      </c>
    </row>
    <row r="24" spans="2:14" ht="16" customHeight="1" x14ac:dyDescent="0.2">
      <c r="B24" s="83" t="s">
        <v>34</v>
      </c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5"/>
    </row>
    <row r="26" spans="2:14" x14ac:dyDescent="0.2">
      <c r="B26" s="2" t="s">
        <v>2</v>
      </c>
      <c r="C26" s="2" t="s">
        <v>3</v>
      </c>
      <c r="D26" s="2" t="s">
        <v>17</v>
      </c>
    </row>
    <row r="27" spans="2:14" x14ac:dyDescent="0.2">
      <c r="B27" s="1" t="s">
        <v>35</v>
      </c>
      <c r="C27" s="1" t="s">
        <v>36</v>
      </c>
      <c r="D27" s="3">
        <v>4.4999999999999998E-2</v>
      </c>
    </row>
    <row r="28" spans="2:14" x14ac:dyDescent="0.2">
      <c r="B28" s="1" t="s">
        <v>37</v>
      </c>
      <c r="C28" s="1" t="s">
        <v>38</v>
      </c>
      <c r="D28" s="3">
        <v>0.02</v>
      </c>
    </row>
    <row r="29" spans="2:14" x14ac:dyDescent="0.2">
      <c r="B29" s="1" t="s">
        <v>39</v>
      </c>
      <c r="C29" s="1" t="s">
        <v>40</v>
      </c>
      <c r="D29" s="3">
        <v>2.5000000000000001E-2</v>
      </c>
    </row>
    <row r="30" spans="2:14" x14ac:dyDescent="0.2">
      <c r="B30" s="1" t="s">
        <v>41</v>
      </c>
      <c r="C30" s="1" t="s">
        <v>42</v>
      </c>
      <c r="D30" s="3">
        <v>5.0000000000000001E-3</v>
      </c>
    </row>
    <row r="31" spans="2:14" x14ac:dyDescent="0.2">
      <c r="B31" s="1" t="s">
        <v>43</v>
      </c>
      <c r="C31" s="1" t="s">
        <v>44</v>
      </c>
      <c r="D31" s="3">
        <v>0.15</v>
      </c>
    </row>
    <row r="32" spans="2:14" x14ac:dyDescent="0.2">
      <c r="B32" s="1" t="s">
        <v>45</v>
      </c>
      <c r="C32" s="1" t="s">
        <v>46</v>
      </c>
      <c r="D32" s="3">
        <v>0.1</v>
      </c>
    </row>
    <row r="33" spans="2:14" x14ac:dyDescent="0.2">
      <c r="B33" s="1" t="s">
        <v>47</v>
      </c>
      <c r="C33" s="1" t="s">
        <v>48</v>
      </c>
      <c r="D33" s="3">
        <v>0.01</v>
      </c>
    </row>
    <row r="36" spans="2:14" ht="16" customHeight="1" x14ac:dyDescent="0.2">
      <c r="B36" s="83" t="s">
        <v>49</v>
      </c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5"/>
    </row>
    <row r="38" spans="2:14" x14ac:dyDescent="0.2">
      <c r="B38" s="2" t="s">
        <v>2</v>
      </c>
      <c r="C38" s="2" t="s">
        <v>3</v>
      </c>
      <c r="D38" s="2" t="s">
        <v>4</v>
      </c>
      <c r="E38" s="2" t="s">
        <v>5</v>
      </c>
      <c r="F38" s="2" t="s">
        <v>6</v>
      </c>
      <c r="G38" s="2" t="s">
        <v>7</v>
      </c>
      <c r="H38" s="2" t="s">
        <v>8</v>
      </c>
      <c r="I38" s="2" t="str">
        <f>I7</f>
        <v>Y6</v>
      </c>
      <c r="J38" s="2" t="str">
        <f>J7</f>
        <v>Y7</v>
      </c>
      <c r="K38" s="2" t="str">
        <f>K7</f>
        <v>Y8</v>
      </c>
      <c r="L38" s="2" t="str">
        <f>L7</f>
        <v>Y9</v>
      </c>
      <c r="M38" s="2" t="str">
        <f>M7</f>
        <v>Y10</v>
      </c>
    </row>
    <row r="39" spans="2:14" x14ac:dyDescent="0.2">
      <c r="B39" s="1" t="s">
        <v>50</v>
      </c>
      <c r="C39" s="1" t="s">
        <v>51</v>
      </c>
      <c r="D39" s="5">
        <v>2</v>
      </c>
      <c r="E39" s="5">
        <v>2.2000000000000002</v>
      </c>
      <c r="F39" s="5">
        <v>2.5</v>
      </c>
      <c r="G39" s="5">
        <v>2.8</v>
      </c>
      <c r="H39" s="5">
        <v>2.8</v>
      </c>
      <c r="I39" s="5">
        <v>2.8</v>
      </c>
      <c r="J39" s="5">
        <v>2.8</v>
      </c>
      <c r="K39" s="5">
        <v>2.8</v>
      </c>
      <c r="L39" s="5">
        <v>2.8</v>
      </c>
      <c r="M39" s="5">
        <v>2.8</v>
      </c>
    </row>
    <row r="40" spans="2:14" x14ac:dyDescent="0.2">
      <c r="B40" s="1" t="s">
        <v>52</v>
      </c>
      <c r="C40" s="1" t="s">
        <v>53</v>
      </c>
      <c r="D40" s="5">
        <v>2</v>
      </c>
      <c r="E40" s="5">
        <v>2.1</v>
      </c>
      <c r="F40" s="5">
        <v>2.1</v>
      </c>
      <c r="G40" s="5">
        <v>2.2000000000000002</v>
      </c>
      <c r="H40" s="5">
        <v>2.2000000000000002</v>
      </c>
      <c r="I40" s="5">
        <v>2.2000000000000002</v>
      </c>
      <c r="J40" s="5">
        <v>2.2000000000000002</v>
      </c>
      <c r="K40" s="5">
        <v>2.2000000000000002</v>
      </c>
      <c r="L40" s="5">
        <v>2.2000000000000002</v>
      </c>
      <c r="M40" s="5">
        <v>2.2000000000000002</v>
      </c>
    </row>
    <row r="41" spans="2:14" x14ac:dyDescent="0.2">
      <c r="B41" s="1" t="s">
        <v>54</v>
      </c>
      <c r="C41" s="1" t="s">
        <v>55</v>
      </c>
      <c r="D41" s="5">
        <v>3</v>
      </c>
      <c r="E41" s="5">
        <v>3</v>
      </c>
      <c r="F41" s="5">
        <v>3.1</v>
      </c>
      <c r="G41" s="5">
        <v>3.1</v>
      </c>
      <c r="H41" s="5">
        <v>3.1</v>
      </c>
      <c r="I41" s="5">
        <v>3.1</v>
      </c>
      <c r="J41" s="5">
        <v>3.1</v>
      </c>
      <c r="K41" s="5">
        <v>3.1</v>
      </c>
      <c r="L41" s="5">
        <v>3.1</v>
      </c>
      <c r="M41" s="5">
        <v>3.1</v>
      </c>
    </row>
    <row r="42" spans="2:14" x14ac:dyDescent="0.2">
      <c r="B42" s="1" t="s">
        <v>56</v>
      </c>
      <c r="C42" s="1" t="s">
        <v>57</v>
      </c>
      <c r="D42" s="5">
        <v>1.5</v>
      </c>
      <c r="E42" s="5">
        <v>1.5</v>
      </c>
      <c r="F42" s="5">
        <v>1.6</v>
      </c>
      <c r="G42" s="5">
        <v>1.6</v>
      </c>
      <c r="H42" s="5">
        <v>1.6</v>
      </c>
      <c r="I42" s="5">
        <v>1.6</v>
      </c>
      <c r="J42" s="5">
        <v>1.6</v>
      </c>
      <c r="K42" s="5">
        <v>1.6</v>
      </c>
      <c r="L42" s="5">
        <v>1.6</v>
      </c>
      <c r="M42" s="5">
        <v>1.6</v>
      </c>
    </row>
    <row r="44" spans="2:14" x14ac:dyDescent="0.2">
      <c r="B44" s="2" t="s">
        <v>2</v>
      </c>
      <c r="C44" s="2" t="s">
        <v>3</v>
      </c>
      <c r="D44" s="2" t="s">
        <v>17</v>
      </c>
    </row>
    <row r="45" spans="2:14" x14ac:dyDescent="0.2">
      <c r="B45" s="1" t="s">
        <v>58</v>
      </c>
      <c r="C45" s="1" t="s">
        <v>59</v>
      </c>
      <c r="D45" s="3">
        <v>1.5E-3</v>
      </c>
    </row>
    <row r="46" spans="2:14" x14ac:dyDescent="0.2">
      <c r="B46" s="1" t="s">
        <v>60</v>
      </c>
      <c r="C46" s="1" t="s">
        <v>61</v>
      </c>
      <c r="D46" s="6">
        <v>0.28000000000000003</v>
      </c>
    </row>
    <row r="48" spans="2:14" x14ac:dyDescent="0.2">
      <c r="B48" s="2" t="s">
        <v>2</v>
      </c>
      <c r="C48" s="2" t="s">
        <v>3</v>
      </c>
      <c r="D48" s="2" t="s">
        <v>4</v>
      </c>
      <c r="E48" s="2" t="s">
        <v>5</v>
      </c>
      <c r="F48" s="2" t="s">
        <v>6</v>
      </c>
      <c r="G48" s="2" t="s">
        <v>7</v>
      </c>
      <c r="H48" s="2" t="s">
        <v>8</v>
      </c>
      <c r="I48" s="2" t="str">
        <f>I38</f>
        <v>Y6</v>
      </c>
      <c r="J48" s="2" t="str">
        <f>J38</f>
        <v>Y7</v>
      </c>
      <c r="K48" s="2" t="str">
        <f>K38</f>
        <v>Y8</v>
      </c>
      <c r="L48" s="2" t="str">
        <f>L38</f>
        <v>Y9</v>
      </c>
      <c r="M48" s="2" t="str">
        <f>M38</f>
        <v>Y10</v>
      </c>
    </row>
    <row r="49" spans="2:23" x14ac:dyDescent="0.2">
      <c r="B49" s="1" t="s">
        <v>62</v>
      </c>
      <c r="C49" s="1" t="s">
        <v>63</v>
      </c>
      <c r="D49" s="6">
        <v>0.3</v>
      </c>
      <c r="E49" s="6">
        <v>0.3</v>
      </c>
      <c r="F49" s="6">
        <v>0.35</v>
      </c>
      <c r="G49" s="6">
        <v>0.35</v>
      </c>
      <c r="H49" s="6">
        <v>0.4</v>
      </c>
      <c r="I49" s="6">
        <v>0.4</v>
      </c>
      <c r="J49" s="6">
        <v>0.4</v>
      </c>
      <c r="K49" s="6">
        <v>0.4</v>
      </c>
      <c r="L49" s="6">
        <v>0.4</v>
      </c>
      <c r="M49" s="6">
        <v>0.4</v>
      </c>
    </row>
    <row r="52" spans="2:23" ht="16" customHeight="1" x14ac:dyDescent="0.2">
      <c r="B52" s="83" t="s">
        <v>64</v>
      </c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5"/>
    </row>
    <row r="54" spans="2:23" x14ac:dyDescent="0.2">
      <c r="B54" s="2" t="s">
        <v>2</v>
      </c>
      <c r="C54" s="2" t="s">
        <v>3</v>
      </c>
      <c r="D54" s="2">
        <v>1</v>
      </c>
      <c r="E54" s="2">
        <f t="shared" ref="E54:M54" si="0">D54+1</f>
        <v>2</v>
      </c>
      <c r="F54" s="2">
        <f t="shared" si="0"/>
        <v>3</v>
      </c>
      <c r="G54" s="2">
        <f t="shared" si="0"/>
        <v>4</v>
      </c>
      <c r="H54" s="2">
        <f t="shared" si="0"/>
        <v>5</v>
      </c>
      <c r="I54" s="2">
        <f t="shared" si="0"/>
        <v>6</v>
      </c>
      <c r="J54" s="2">
        <f t="shared" si="0"/>
        <v>7</v>
      </c>
      <c r="K54" s="2">
        <f t="shared" si="0"/>
        <v>8</v>
      </c>
      <c r="L54" s="2">
        <f t="shared" si="0"/>
        <v>9</v>
      </c>
      <c r="M54" s="2">
        <f t="shared" si="0"/>
        <v>10</v>
      </c>
    </row>
    <row r="55" spans="2:23" x14ac:dyDescent="0.2">
      <c r="B55" s="1" t="s">
        <v>65</v>
      </c>
      <c r="C55" s="1" t="s">
        <v>66</v>
      </c>
      <c r="D55" s="4">
        <v>100</v>
      </c>
      <c r="E55" s="4">
        <v>0</v>
      </c>
      <c r="F55" s="4">
        <v>100</v>
      </c>
      <c r="G55" s="4">
        <v>100</v>
      </c>
      <c r="H55" s="4">
        <v>100</v>
      </c>
      <c r="I55" s="4">
        <v>100</v>
      </c>
      <c r="J55" s="4">
        <v>100</v>
      </c>
      <c r="K55" s="4">
        <v>100</v>
      </c>
      <c r="L55" s="4">
        <v>100</v>
      </c>
      <c r="M55" s="4">
        <v>100</v>
      </c>
    </row>
    <row r="57" spans="2:23" x14ac:dyDescent="0.2">
      <c r="B57" s="74" t="s">
        <v>67</v>
      </c>
      <c r="C57" s="2" t="s">
        <v>3</v>
      </c>
      <c r="D57" s="74">
        <v>1</v>
      </c>
      <c r="E57" s="2">
        <v>2</v>
      </c>
      <c r="F57" s="2">
        <v>3</v>
      </c>
      <c r="G57" s="2">
        <v>4</v>
      </c>
    </row>
    <row r="58" spans="2:23" x14ac:dyDescent="0.2">
      <c r="B58" s="1" t="s">
        <v>68</v>
      </c>
      <c r="C58" s="1" t="s">
        <v>69</v>
      </c>
      <c r="D58" s="73">
        <v>0.25</v>
      </c>
      <c r="E58" s="73">
        <v>0.25</v>
      </c>
      <c r="F58" s="73">
        <v>0.25</v>
      </c>
      <c r="G58" s="73">
        <v>0.25</v>
      </c>
    </row>
    <row r="60" spans="2:23" ht="16" customHeight="1" x14ac:dyDescent="0.2">
      <c r="B60" s="83" t="s">
        <v>70</v>
      </c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5"/>
    </row>
    <row r="62" spans="2:23" ht="16" customHeight="1" x14ac:dyDescent="0.2"/>
    <row r="63" spans="2:23" x14ac:dyDescent="0.2">
      <c r="B63" s="2" t="s">
        <v>2</v>
      </c>
      <c r="C63" s="2" t="s">
        <v>3</v>
      </c>
      <c r="D63" s="2">
        <v>1</v>
      </c>
      <c r="E63" s="2">
        <f t="shared" ref="E63:W63" si="1">D63+1</f>
        <v>2</v>
      </c>
      <c r="F63" s="2">
        <f t="shared" si="1"/>
        <v>3</v>
      </c>
      <c r="G63" s="2">
        <f t="shared" si="1"/>
        <v>4</v>
      </c>
      <c r="H63" s="2">
        <f t="shared" si="1"/>
        <v>5</v>
      </c>
      <c r="I63" s="2">
        <f t="shared" si="1"/>
        <v>6</v>
      </c>
      <c r="J63" s="2">
        <f t="shared" si="1"/>
        <v>7</v>
      </c>
      <c r="K63" s="2">
        <f t="shared" si="1"/>
        <v>8</v>
      </c>
      <c r="L63" s="2">
        <f t="shared" si="1"/>
        <v>9</v>
      </c>
      <c r="M63" s="2">
        <f t="shared" si="1"/>
        <v>10</v>
      </c>
      <c r="N63" s="2">
        <f t="shared" si="1"/>
        <v>11</v>
      </c>
      <c r="O63" s="2">
        <f t="shared" si="1"/>
        <v>12</v>
      </c>
      <c r="P63" s="2">
        <f t="shared" si="1"/>
        <v>13</v>
      </c>
      <c r="Q63" s="2">
        <f t="shared" si="1"/>
        <v>14</v>
      </c>
      <c r="R63" s="2">
        <f t="shared" si="1"/>
        <v>15</v>
      </c>
      <c r="S63" s="2">
        <f t="shared" si="1"/>
        <v>16</v>
      </c>
      <c r="T63" s="2">
        <f t="shared" si="1"/>
        <v>17</v>
      </c>
      <c r="U63" s="2">
        <f t="shared" si="1"/>
        <v>18</v>
      </c>
      <c r="V63" s="2">
        <f t="shared" si="1"/>
        <v>19</v>
      </c>
      <c r="W63" s="2">
        <f t="shared" si="1"/>
        <v>20</v>
      </c>
    </row>
    <row r="64" spans="2:23" x14ac:dyDescent="0.2">
      <c r="B64" s="1" t="s">
        <v>71</v>
      </c>
      <c r="C64" s="1" t="s">
        <v>72</v>
      </c>
      <c r="D64" s="7" t="s">
        <v>400</v>
      </c>
      <c r="E64" s="7" t="s">
        <v>401</v>
      </c>
      <c r="F64" s="7" t="s">
        <v>73</v>
      </c>
      <c r="G64" s="7" t="s">
        <v>73</v>
      </c>
      <c r="H64" s="7" t="s">
        <v>73</v>
      </c>
      <c r="I64" s="7" t="s">
        <v>73</v>
      </c>
      <c r="J64" s="7" t="s">
        <v>73</v>
      </c>
      <c r="K64" s="7" t="s">
        <v>73</v>
      </c>
      <c r="L64" s="7" t="s">
        <v>73</v>
      </c>
      <c r="M64" s="7" t="s">
        <v>73</v>
      </c>
      <c r="N64" s="7" t="s">
        <v>73</v>
      </c>
      <c r="O64" s="7" t="s">
        <v>73</v>
      </c>
      <c r="P64" s="7" t="s">
        <v>73</v>
      </c>
      <c r="Q64" s="7" t="s">
        <v>73</v>
      </c>
      <c r="R64" s="7" t="s">
        <v>73</v>
      </c>
      <c r="S64" s="7" t="s">
        <v>73</v>
      </c>
      <c r="T64" s="7" t="s">
        <v>73</v>
      </c>
      <c r="U64" s="7" t="s">
        <v>73</v>
      </c>
      <c r="V64" s="7" t="s">
        <v>73</v>
      </c>
      <c r="W64" s="7" t="s">
        <v>73</v>
      </c>
    </row>
    <row r="65" spans="2:24" x14ac:dyDescent="0.2">
      <c r="B65" s="1" t="s">
        <v>74</v>
      </c>
      <c r="C65" s="1" t="s">
        <v>75</v>
      </c>
      <c r="D65" s="7" t="s">
        <v>76</v>
      </c>
      <c r="E65" s="7" t="s">
        <v>76</v>
      </c>
      <c r="F65" s="7" t="s">
        <v>76</v>
      </c>
      <c r="G65" s="7" t="s">
        <v>76</v>
      </c>
      <c r="H65" s="7" t="s">
        <v>76</v>
      </c>
      <c r="I65" s="7" t="s">
        <v>76</v>
      </c>
      <c r="J65" s="7" t="s">
        <v>77</v>
      </c>
      <c r="K65" s="7" t="s">
        <v>77</v>
      </c>
      <c r="L65" s="7" t="s">
        <v>77</v>
      </c>
      <c r="M65" s="7" t="s">
        <v>77</v>
      </c>
      <c r="N65" s="7" t="s">
        <v>77</v>
      </c>
      <c r="O65" s="7" t="s">
        <v>77</v>
      </c>
      <c r="P65" s="7" t="s">
        <v>78</v>
      </c>
      <c r="Q65" s="7" t="s">
        <v>78</v>
      </c>
      <c r="R65" s="7" t="s">
        <v>78</v>
      </c>
      <c r="S65" s="7" t="s">
        <v>78</v>
      </c>
      <c r="T65" s="7" t="s">
        <v>78</v>
      </c>
      <c r="U65" s="7" t="s">
        <v>78</v>
      </c>
      <c r="V65" s="7" t="s">
        <v>78</v>
      </c>
      <c r="W65" s="7" t="s">
        <v>78</v>
      </c>
    </row>
    <row r="66" spans="2:24" x14ac:dyDescent="0.2">
      <c r="B66" s="1" t="s">
        <v>79</v>
      </c>
      <c r="C66" s="1" t="s">
        <v>80</v>
      </c>
      <c r="D66" s="3">
        <v>5.0000000000000001E-3</v>
      </c>
      <c r="E66" s="3">
        <f t="shared" ref="E66:V66" si="2">D66+0.5%</f>
        <v>0.01</v>
      </c>
      <c r="F66" s="3">
        <f t="shared" si="2"/>
        <v>1.4999999999999999E-2</v>
      </c>
      <c r="G66" s="3">
        <f t="shared" si="2"/>
        <v>0.02</v>
      </c>
      <c r="H66" s="3">
        <f t="shared" si="2"/>
        <v>2.5000000000000001E-2</v>
      </c>
      <c r="I66" s="3">
        <f t="shared" si="2"/>
        <v>3.0000000000000002E-2</v>
      </c>
      <c r="J66" s="3">
        <f t="shared" si="2"/>
        <v>3.5000000000000003E-2</v>
      </c>
      <c r="K66" s="3">
        <f t="shared" si="2"/>
        <v>0.04</v>
      </c>
      <c r="L66" s="3">
        <f t="shared" si="2"/>
        <v>4.4999999999999998E-2</v>
      </c>
      <c r="M66" s="3">
        <f t="shared" si="2"/>
        <v>4.9999999999999996E-2</v>
      </c>
      <c r="N66" s="3">
        <f t="shared" si="2"/>
        <v>5.4999999999999993E-2</v>
      </c>
      <c r="O66" s="3">
        <f t="shared" si="2"/>
        <v>5.9999999999999991E-2</v>
      </c>
      <c r="P66" s="3">
        <f t="shared" si="2"/>
        <v>6.4999999999999988E-2</v>
      </c>
      <c r="Q66" s="3">
        <f t="shared" si="2"/>
        <v>6.9999999999999993E-2</v>
      </c>
      <c r="R66" s="3">
        <f t="shared" si="2"/>
        <v>7.4999999999999997E-2</v>
      </c>
      <c r="S66" s="3">
        <f t="shared" si="2"/>
        <v>0.08</v>
      </c>
      <c r="T66" s="3">
        <f t="shared" si="2"/>
        <v>8.5000000000000006E-2</v>
      </c>
      <c r="U66" s="3">
        <f t="shared" si="2"/>
        <v>9.0000000000000011E-2</v>
      </c>
      <c r="V66" s="3">
        <f t="shared" si="2"/>
        <v>9.5000000000000015E-2</v>
      </c>
      <c r="W66" s="3">
        <v>0.05</v>
      </c>
      <c r="X66" t="str">
        <f>IF(SUM(D66:W66)=1,"ok","ko")</f>
        <v>ok</v>
      </c>
    </row>
    <row r="67" spans="2:24" x14ac:dyDescent="0.2">
      <c r="B67" s="1" t="s">
        <v>81</v>
      </c>
      <c r="C67" s="1" t="s">
        <v>82</v>
      </c>
      <c r="D67" s="7" t="s">
        <v>84</v>
      </c>
      <c r="E67" s="7" t="s">
        <v>83</v>
      </c>
      <c r="F67" s="7" t="s">
        <v>83</v>
      </c>
      <c r="G67" s="7" t="s">
        <v>83</v>
      </c>
      <c r="H67" s="7" t="s">
        <v>83</v>
      </c>
      <c r="I67" s="7" t="s">
        <v>83</v>
      </c>
      <c r="J67" s="7" t="s">
        <v>83</v>
      </c>
      <c r="K67" s="7" t="s">
        <v>83</v>
      </c>
      <c r="L67" s="7" t="s">
        <v>83</v>
      </c>
      <c r="M67" s="7" t="s">
        <v>83</v>
      </c>
      <c r="N67" s="7" t="s">
        <v>83</v>
      </c>
      <c r="O67" s="7" t="s">
        <v>83</v>
      </c>
      <c r="P67" s="7" t="s">
        <v>83</v>
      </c>
      <c r="Q67" s="7" t="s">
        <v>83</v>
      </c>
      <c r="R67" s="7" t="s">
        <v>83</v>
      </c>
      <c r="S67" s="7" t="s">
        <v>83</v>
      </c>
      <c r="T67" s="7" t="s">
        <v>83</v>
      </c>
      <c r="U67" s="7" t="s">
        <v>83</v>
      </c>
      <c r="V67" s="7" t="s">
        <v>83</v>
      </c>
      <c r="W67" s="7" t="s">
        <v>83</v>
      </c>
    </row>
    <row r="68" spans="2:24" x14ac:dyDescent="0.2">
      <c r="B68" s="1" t="s">
        <v>85</v>
      </c>
      <c r="C68" s="1" t="s">
        <v>86</v>
      </c>
      <c r="D68" s="4">
        <v>4</v>
      </c>
      <c r="E68" s="4">
        <v>4</v>
      </c>
      <c r="F68" s="4">
        <v>7</v>
      </c>
      <c r="G68" s="4">
        <v>7</v>
      </c>
      <c r="H68" s="4">
        <v>7</v>
      </c>
      <c r="I68" s="4">
        <v>7</v>
      </c>
      <c r="J68" s="4">
        <v>7</v>
      </c>
      <c r="K68" s="4">
        <v>7</v>
      </c>
      <c r="L68" s="4">
        <v>7</v>
      </c>
      <c r="M68" s="4">
        <v>7</v>
      </c>
      <c r="N68" s="4">
        <v>7</v>
      </c>
      <c r="O68" s="4">
        <v>7</v>
      </c>
      <c r="P68" s="4">
        <v>7</v>
      </c>
      <c r="Q68" s="4">
        <v>7</v>
      </c>
      <c r="R68" s="4">
        <v>7</v>
      </c>
      <c r="S68" s="4">
        <v>7</v>
      </c>
      <c r="T68" s="4">
        <v>7</v>
      </c>
      <c r="U68" s="4">
        <v>7</v>
      </c>
      <c r="V68" s="4">
        <v>7</v>
      </c>
      <c r="W68" s="4">
        <v>7</v>
      </c>
    </row>
    <row r="69" spans="2:24" x14ac:dyDescent="0.2">
      <c r="B69" s="1" t="s">
        <v>87</v>
      </c>
      <c r="C69" s="1" t="s">
        <v>88</v>
      </c>
      <c r="D69" s="4">
        <v>0</v>
      </c>
      <c r="E69" s="4">
        <v>0</v>
      </c>
      <c r="F69" s="4">
        <v>0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  <c r="Q69" s="4">
        <v>1</v>
      </c>
      <c r="R69" s="4">
        <v>1</v>
      </c>
      <c r="S69" s="4">
        <v>1</v>
      </c>
      <c r="T69" s="4">
        <v>1</v>
      </c>
      <c r="U69" s="4">
        <v>1</v>
      </c>
      <c r="V69" s="4">
        <v>1</v>
      </c>
      <c r="W69" s="4">
        <v>1</v>
      </c>
    </row>
    <row r="70" spans="2:24" x14ac:dyDescent="0.2">
      <c r="B70" s="1" t="s">
        <v>89</v>
      </c>
      <c r="C70" s="1" t="s">
        <v>90</v>
      </c>
      <c r="D70" s="8">
        <v>0.7</v>
      </c>
      <c r="E70" s="8">
        <v>0.65</v>
      </c>
      <c r="F70" s="8">
        <v>0.6</v>
      </c>
      <c r="G70" s="8">
        <v>0.65</v>
      </c>
      <c r="H70" s="8">
        <v>0.6</v>
      </c>
      <c r="I70" s="8">
        <v>0.6</v>
      </c>
      <c r="J70" s="8">
        <v>0.6</v>
      </c>
      <c r="K70" s="8">
        <v>0.6</v>
      </c>
      <c r="L70" s="8">
        <v>0.6</v>
      </c>
      <c r="M70" s="8">
        <v>0.6</v>
      </c>
      <c r="N70" s="8">
        <v>0.6</v>
      </c>
      <c r="O70" s="8">
        <v>0.6</v>
      </c>
      <c r="P70" s="8">
        <v>0.6</v>
      </c>
      <c r="Q70" s="8">
        <v>0.6</v>
      </c>
      <c r="R70" s="8">
        <v>0.6</v>
      </c>
      <c r="S70" s="8">
        <v>0.6</v>
      </c>
      <c r="T70" s="8">
        <v>0.6</v>
      </c>
      <c r="U70" s="8">
        <v>0.6</v>
      </c>
      <c r="V70" s="8">
        <v>0.6</v>
      </c>
      <c r="W70" s="8">
        <v>0.6</v>
      </c>
    </row>
    <row r="71" spans="2:24" x14ac:dyDescent="0.2">
      <c r="B71" s="1" t="s">
        <v>91</v>
      </c>
      <c r="C71" s="1" t="s">
        <v>92</v>
      </c>
      <c r="D71" s="8">
        <v>0.5</v>
      </c>
      <c r="E71" s="8">
        <v>0</v>
      </c>
      <c r="F71" s="8">
        <v>0.8</v>
      </c>
      <c r="G71" s="8">
        <v>0.6</v>
      </c>
      <c r="H71" s="8">
        <v>0.8</v>
      </c>
      <c r="I71" s="8">
        <v>0.8</v>
      </c>
      <c r="J71" s="8">
        <v>0.8</v>
      </c>
      <c r="K71" s="8">
        <v>0.8</v>
      </c>
      <c r="L71" s="8">
        <v>0.8</v>
      </c>
      <c r="M71" s="8">
        <v>0.8</v>
      </c>
      <c r="N71" s="8">
        <v>0.8</v>
      </c>
      <c r="O71" s="8">
        <v>0.8</v>
      </c>
      <c r="P71" s="8">
        <v>0.8</v>
      </c>
      <c r="Q71" s="8">
        <v>0.8</v>
      </c>
      <c r="R71" s="8">
        <v>0.8</v>
      </c>
      <c r="S71" s="8">
        <v>0.8</v>
      </c>
      <c r="T71" s="8">
        <v>0.8</v>
      </c>
      <c r="U71" s="8">
        <v>0.8</v>
      </c>
      <c r="V71" s="8">
        <v>0.8</v>
      </c>
      <c r="W71" s="8">
        <v>0.8</v>
      </c>
    </row>
    <row r="72" spans="2:24" x14ac:dyDescent="0.2">
      <c r="B72" s="1" t="s">
        <v>93</v>
      </c>
      <c r="C72" s="1" t="s">
        <v>94</v>
      </c>
      <c r="D72" s="8">
        <v>0.75</v>
      </c>
      <c r="E72" s="8">
        <v>0.6</v>
      </c>
      <c r="F72" s="8">
        <v>0.8</v>
      </c>
      <c r="G72" s="8">
        <v>0.75</v>
      </c>
      <c r="H72" s="8">
        <v>0.75</v>
      </c>
      <c r="I72" s="8">
        <v>0.75</v>
      </c>
      <c r="J72" s="8">
        <v>0.75</v>
      </c>
      <c r="K72" s="8">
        <v>0.75</v>
      </c>
      <c r="L72" s="8">
        <v>0.75</v>
      </c>
      <c r="M72" s="8">
        <v>0.75</v>
      </c>
      <c r="N72" s="8">
        <v>0.75</v>
      </c>
      <c r="O72" s="8">
        <v>0.75</v>
      </c>
      <c r="P72" s="8">
        <v>0.75</v>
      </c>
      <c r="Q72" s="8">
        <v>0.75</v>
      </c>
      <c r="R72" s="8">
        <v>0.75</v>
      </c>
      <c r="S72" s="8">
        <v>0.75</v>
      </c>
      <c r="T72" s="8">
        <v>0.75</v>
      </c>
      <c r="U72" s="8">
        <v>0.75</v>
      </c>
      <c r="V72" s="8">
        <v>0.75</v>
      </c>
      <c r="W72" s="8">
        <v>0.75</v>
      </c>
    </row>
    <row r="73" spans="2:24" x14ac:dyDescent="0.2">
      <c r="B73" s="1" t="s">
        <v>95</v>
      </c>
      <c r="C73" s="1" t="s">
        <v>96</v>
      </c>
      <c r="D73" s="8">
        <v>0.2</v>
      </c>
      <c r="E73" s="8">
        <v>0.2</v>
      </c>
      <c r="F73" s="8">
        <v>0.2</v>
      </c>
      <c r="G73" s="8">
        <v>0.2</v>
      </c>
      <c r="H73" s="8">
        <v>0.2</v>
      </c>
      <c r="I73" s="8">
        <v>0.2</v>
      </c>
      <c r="J73" s="8">
        <v>0.2</v>
      </c>
      <c r="K73" s="8">
        <v>0.2</v>
      </c>
      <c r="L73" s="8">
        <v>0.2</v>
      </c>
      <c r="M73" s="8">
        <v>0.2</v>
      </c>
      <c r="N73" s="8">
        <v>0.2</v>
      </c>
      <c r="O73" s="8">
        <v>0.2</v>
      </c>
      <c r="P73" s="8">
        <v>0.2</v>
      </c>
      <c r="Q73" s="8">
        <v>0.2</v>
      </c>
      <c r="R73" s="8">
        <v>0.2</v>
      </c>
      <c r="S73" s="8">
        <v>0.2</v>
      </c>
      <c r="T73" s="8">
        <v>0.2</v>
      </c>
      <c r="U73" s="8">
        <v>0.2</v>
      </c>
      <c r="V73" s="8">
        <v>0.2</v>
      </c>
      <c r="W73" s="8">
        <v>0.2</v>
      </c>
    </row>
    <row r="74" spans="2:24" x14ac:dyDescent="0.2">
      <c r="B74" s="1" t="s">
        <v>97</v>
      </c>
      <c r="C74" s="1" t="s">
        <v>98</v>
      </c>
      <c r="D74" s="9">
        <f t="shared" ref="D74:W74" si="3">D73*D71+D72*(1-D71)</f>
        <v>0.47499999999999998</v>
      </c>
      <c r="E74" s="9">
        <f t="shared" si="3"/>
        <v>0.6</v>
      </c>
      <c r="F74" s="9">
        <f t="shared" si="3"/>
        <v>0.32</v>
      </c>
      <c r="G74" s="9">
        <f t="shared" si="3"/>
        <v>0.42000000000000004</v>
      </c>
      <c r="H74" s="9">
        <f t="shared" si="3"/>
        <v>0.31</v>
      </c>
      <c r="I74" s="9">
        <f t="shared" si="3"/>
        <v>0.31</v>
      </c>
      <c r="J74" s="9">
        <f t="shared" si="3"/>
        <v>0.31</v>
      </c>
      <c r="K74" s="9">
        <f t="shared" si="3"/>
        <v>0.31</v>
      </c>
      <c r="L74" s="9">
        <f t="shared" si="3"/>
        <v>0.31</v>
      </c>
      <c r="M74" s="9">
        <f t="shared" si="3"/>
        <v>0.31</v>
      </c>
      <c r="N74" s="9">
        <f t="shared" si="3"/>
        <v>0.31</v>
      </c>
      <c r="O74" s="9">
        <f t="shared" si="3"/>
        <v>0.31</v>
      </c>
      <c r="P74" s="9">
        <f t="shared" si="3"/>
        <v>0.31</v>
      </c>
      <c r="Q74" s="9">
        <f t="shared" si="3"/>
        <v>0.31</v>
      </c>
      <c r="R74" s="9">
        <f t="shared" si="3"/>
        <v>0.31</v>
      </c>
      <c r="S74" s="9">
        <f t="shared" si="3"/>
        <v>0.31</v>
      </c>
      <c r="T74" s="9">
        <f t="shared" si="3"/>
        <v>0.31</v>
      </c>
      <c r="U74" s="9">
        <f t="shared" si="3"/>
        <v>0.31</v>
      </c>
      <c r="V74" s="9">
        <f t="shared" si="3"/>
        <v>0.31</v>
      </c>
      <c r="W74" s="9">
        <f t="shared" si="3"/>
        <v>0.31</v>
      </c>
    </row>
    <row r="75" spans="2:24" x14ac:dyDescent="0.2">
      <c r="B75" s="1" t="s">
        <v>99</v>
      </c>
      <c r="C75" s="1" t="s">
        <v>100</v>
      </c>
      <c r="D75" s="8">
        <v>0.05</v>
      </c>
      <c r="E75" s="8">
        <v>0.05</v>
      </c>
      <c r="F75" s="8">
        <v>0.05</v>
      </c>
      <c r="G75" s="8">
        <v>0.05</v>
      </c>
      <c r="H75" s="8">
        <v>0.05</v>
      </c>
      <c r="I75" s="8">
        <v>0.05</v>
      </c>
      <c r="J75" s="8">
        <v>0.05</v>
      </c>
      <c r="K75" s="8">
        <v>0.05</v>
      </c>
      <c r="L75" s="8">
        <v>0.05</v>
      </c>
      <c r="M75" s="8">
        <v>0.05</v>
      </c>
      <c r="N75" s="8">
        <v>0.05</v>
      </c>
      <c r="O75" s="8">
        <v>0.05</v>
      </c>
      <c r="P75" s="8">
        <v>0.05</v>
      </c>
      <c r="Q75" s="8">
        <v>0.05</v>
      </c>
      <c r="R75" s="8">
        <v>0.05</v>
      </c>
      <c r="S75" s="8">
        <v>0.05</v>
      </c>
      <c r="T75" s="8">
        <v>0.05</v>
      </c>
      <c r="U75" s="8">
        <v>0.05</v>
      </c>
      <c r="V75" s="8">
        <v>0.05</v>
      </c>
      <c r="W75" s="8">
        <v>0.05</v>
      </c>
    </row>
    <row r="76" spans="2:24" x14ac:dyDescent="0.2">
      <c r="B76" s="1" t="s">
        <v>404</v>
      </c>
      <c r="C76" s="1" t="s">
        <v>102</v>
      </c>
      <c r="D76" s="8">
        <v>0.15</v>
      </c>
      <c r="E76" s="8">
        <v>0.15</v>
      </c>
      <c r="F76" s="8">
        <v>0.1</v>
      </c>
      <c r="G76" s="8">
        <v>0.15</v>
      </c>
      <c r="H76" s="8">
        <v>0.1</v>
      </c>
      <c r="I76" s="8">
        <v>0.1</v>
      </c>
      <c r="J76" s="8">
        <v>0.1</v>
      </c>
      <c r="K76" s="8">
        <v>0.1</v>
      </c>
      <c r="L76" s="8">
        <v>0.1</v>
      </c>
      <c r="M76" s="8">
        <v>0.1</v>
      </c>
      <c r="N76" s="8">
        <v>0.1</v>
      </c>
      <c r="O76" s="8">
        <v>0.1</v>
      </c>
      <c r="P76" s="8">
        <v>0.1</v>
      </c>
      <c r="Q76" s="8">
        <v>0.1</v>
      </c>
      <c r="R76" s="8">
        <v>0.1</v>
      </c>
      <c r="S76" s="8">
        <v>0.1</v>
      </c>
      <c r="T76" s="8">
        <v>0.1</v>
      </c>
      <c r="U76" s="8">
        <v>0.1</v>
      </c>
      <c r="V76" s="8">
        <v>0.1</v>
      </c>
      <c r="W76" s="8">
        <v>0.1</v>
      </c>
    </row>
    <row r="77" spans="2:24" x14ac:dyDescent="0.2">
      <c r="B77" s="1" t="s">
        <v>405</v>
      </c>
      <c r="C77" s="1" t="s">
        <v>104</v>
      </c>
      <c r="D77" s="8">
        <v>0.05</v>
      </c>
      <c r="E77" s="8">
        <v>0.05</v>
      </c>
      <c r="F77" s="8">
        <v>0.05</v>
      </c>
      <c r="G77" s="8">
        <v>0.05</v>
      </c>
      <c r="H77" s="8">
        <v>0.05</v>
      </c>
      <c r="I77" s="8">
        <v>0.05</v>
      </c>
      <c r="J77" s="8">
        <v>0.05</v>
      </c>
      <c r="K77" s="8">
        <v>0.05</v>
      </c>
      <c r="L77" s="8">
        <v>0.05</v>
      </c>
      <c r="M77" s="8">
        <v>0.05</v>
      </c>
      <c r="N77" s="8">
        <v>0.05</v>
      </c>
      <c r="O77" s="8">
        <v>0.05</v>
      </c>
      <c r="P77" s="8">
        <v>0.05</v>
      </c>
      <c r="Q77" s="8">
        <v>0.05</v>
      </c>
      <c r="R77" s="8">
        <v>0.05</v>
      </c>
      <c r="S77" s="8">
        <v>0.05</v>
      </c>
      <c r="T77" s="8">
        <v>0.05</v>
      </c>
      <c r="U77" s="8">
        <v>0.05</v>
      </c>
      <c r="V77" s="8">
        <v>0.05</v>
      </c>
      <c r="W77" s="8">
        <v>0.05</v>
      </c>
    </row>
    <row r="78" spans="2:24" x14ac:dyDescent="0.2">
      <c r="B78" s="1" t="s">
        <v>105</v>
      </c>
      <c r="C78" s="1" t="s">
        <v>106</v>
      </c>
      <c r="D78" s="6">
        <v>0.08</v>
      </c>
      <c r="E78" s="6">
        <v>0.08</v>
      </c>
      <c r="F78" s="6">
        <v>0.06</v>
      </c>
      <c r="G78" s="6">
        <v>0.08</v>
      </c>
      <c r="H78" s="6">
        <v>0.06</v>
      </c>
      <c r="I78" s="6">
        <v>0.06</v>
      </c>
      <c r="J78" s="6">
        <v>0.06</v>
      </c>
      <c r="K78" s="6">
        <v>0.06</v>
      </c>
      <c r="L78" s="6">
        <v>0.06</v>
      </c>
      <c r="M78" s="6">
        <v>0.06</v>
      </c>
      <c r="N78" s="6">
        <v>0.06</v>
      </c>
      <c r="O78" s="6">
        <v>0.06</v>
      </c>
      <c r="P78" s="6">
        <v>0.06</v>
      </c>
      <c r="Q78" s="6">
        <v>0.06</v>
      </c>
      <c r="R78" s="6">
        <v>0.06</v>
      </c>
      <c r="S78" s="6">
        <v>0.06</v>
      </c>
      <c r="T78" s="6">
        <v>0.06</v>
      </c>
      <c r="U78" s="6">
        <v>0.06</v>
      </c>
      <c r="V78" s="6">
        <v>0.06</v>
      </c>
      <c r="W78" s="6">
        <v>0.06</v>
      </c>
    </row>
    <row r="79" spans="2:24" x14ac:dyDescent="0.2">
      <c r="B79" s="1" t="s">
        <v>107</v>
      </c>
      <c r="C79" s="1" t="s">
        <v>108</v>
      </c>
      <c r="D79" s="6">
        <v>0.01</v>
      </c>
      <c r="E79" s="6">
        <v>0.01</v>
      </c>
      <c r="F79" s="6">
        <v>0.01</v>
      </c>
      <c r="G79" s="6">
        <v>0.01</v>
      </c>
      <c r="H79" s="6">
        <v>0.01</v>
      </c>
      <c r="I79" s="6">
        <v>0.01</v>
      </c>
      <c r="J79" s="6">
        <v>0.01</v>
      </c>
      <c r="K79" s="6">
        <v>0.01</v>
      </c>
      <c r="L79" s="6">
        <v>0.01</v>
      </c>
      <c r="M79" s="6">
        <v>0.01</v>
      </c>
      <c r="N79" s="6">
        <v>0.01</v>
      </c>
      <c r="O79" s="6">
        <v>0.01</v>
      </c>
      <c r="P79" s="6">
        <v>0.01</v>
      </c>
      <c r="Q79" s="6">
        <v>0.01</v>
      </c>
      <c r="R79" s="6">
        <v>0.01</v>
      </c>
      <c r="S79" s="6">
        <v>0.01</v>
      </c>
      <c r="T79" s="6">
        <v>0.01</v>
      </c>
      <c r="U79" s="6">
        <v>0.01</v>
      </c>
      <c r="V79" s="6">
        <v>0.01</v>
      </c>
      <c r="W79" s="6">
        <v>0.01</v>
      </c>
    </row>
    <row r="80" spans="2:24" x14ac:dyDescent="0.2">
      <c r="B80" s="1" t="s">
        <v>109</v>
      </c>
      <c r="C80" s="1" t="s">
        <v>110</v>
      </c>
      <c r="D80" s="4">
        <v>12</v>
      </c>
      <c r="E80" s="4">
        <v>12</v>
      </c>
      <c r="F80" s="4">
        <v>12</v>
      </c>
      <c r="G80" s="4">
        <v>12</v>
      </c>
      <c r="H80" s="4">
        <v>12</v>
      </c>
      <c r="I80" s="4">
        <v>12</v>
      </c>
      <c r="J80" s="4">
        <v>12</v>
      </c>
      <c r="K80" s="4">
        <v>12</v>
      </c>
      <c r="L80" s="4">
        <v>12</v>
      </c>
      <c r="M80" s="4">
        <v>12</v>
      </c>
      <c r="N80" s="4">
        <v>12</v>
      </c>
      <c r="O80" s="4">
        <v>12</v>
      </c>
      <c r="P80" s="4">
        <v>12</v>
      </c>
      <c r="Q80" s="4">
        <v>12</v>
      </c>
      <c r="R80" s="4">
        <v>12</v>
      </c>
      <c r="S80" s="4">
        <v>12</v>
      </c>
      <c r="T80" s="4">
        <v>12</v>
      </c>
      <c r="U80" s="4">
        <v>12</v>
      </c>
      <c r="V80" s="4">
        <v>12</v>
      </c>
      <c r="W80" s="4">
        <v>12</v>
      </c>
    </row>
    <row r="81" spans="2:23" x14ac:dyDescent="0.2">
      <c r="B81" s="1" t="s">
        <v>111</v>
      </c>
      <c r="C81" s="1" t="s">
        <v>112</v>
      </c>
      <c r="D81" s="4">
        <v>8</v>
      </c>
      <c r="E81" s="4">
        <v>8</v>
      </c>
      <c r="F81" s="4">
        <v>8</v>
      </c>
      <c r="G81" s="4">
        <v>8</v>
      </c>
      <c r="H81" s="4">
        <v>8</v>
      </c>
      <c r="I81" s="4">
        <v>8</v>
      </c>
      <c r="J81" s="4">
        <v>8</v>
      </c>
      <c r="K81" s="4">
        <v>8</v>
      </c>
      <c r="L81" s="4">
        <v>8</v>
      </c>
      <c r="M81" s="4">
        <v>8</v>
      </c>
      <c r="N81" s="4">
        <v>8</v>
      </c>
      <c r="O81" s="4">
        <v>8</v>
      </c>
      <c r="P81" s="4">
        <v>8</v>
      </c>
      <c r="Q81" s="4">
        <v>8</v>
      </c>
      <c r="R81" s="4">
        <v>8</v>
      </c>
      <c r="S81" s="4">
        <v>8</v>
      </c>
      <c r="T81" s="4">
        <v>8</v>
      </c>
      <c r="U81" s="4">
        <v>8</v>
      </c>
      <c r="V81" s="4">
        <v>8</v>
      </c>
      <c r="W81" s="4">
        <v>8</v>
      </c>
    </row>
    <row r="82" spans="2:23" x14ac:dyDescent="0.2">
      <c r="B82" s="1" t="s">
        <v>113</v>
      </c>
      <c r="C82" s="1" t="s">
        <v>114</v>
      </c>
      <c r="D82" s="4">
        <v>4</v>
      </c>
      <c r="E82" s="4">
        <v>4</v>
      </c>
      <c r="F82" s="4">
        <v>4</v>
      </c>
      <c r="G82" s="4">
        <v>4</v>
      </c>
      <c r="H82" s="4">
        <v>4</v>
      </c>
      <c r="I82" s="4">
        <v>4</v>
      </c>
      <c r="J82" s="4">
        <v>4</v>
      </c>
      <c r="K82" s="4">
        <v>4</v>
      </c>
      <c r="L82" s="4">
        <v>4</v>
      </c>
      <c r="M82" s="4">
        <v>4</v>
      </c>
      <c r="N82" s="4">
        <v>4</v>
      </c>
      <c r="O82" s="4">
        <v>4</v>
      </c>
      <c r="P82" s="4">
        <v>4</v>
      </c>
      <c r="Q82" s="4">
        <v>4</v>
      </c>
      <c r="R82" s="4">
        <v>4</v>
      </c>
      <c r="S82" s="4">
        <v>4</v>
      </c>
      <c r="T82" s="4">
        <v>4</v>
      </c>
      <c r="U82" s="4">
        <v>4</v>
      </c>
      <c r="V82" s="4">
        <v>4</v>
      </c>
      <c r="W82" s="4">
        <v>4</v>
      </c>
    </row>
    <row r="83" spans="2:23" x14ac:dyDescent="0.2">
      <c r="B83" s="1" t="s">
        <v>115</v>
      </c>
      <c r="C83" s="1" t="s">
        <v>116</v>
      </c>
      <c r="D83" s="10">
        <f t="shared" ref="D83:W83" si="4">(1-D76-D77)*D70/(D70+D71*(1-D71))</f>
        <v>0.58947368421052626</v>
      </c>
      <c r="E83" s="10">
        <f t="shared" si="4"/>
        <v>0.8</v>
      </c>
      <c r="F83" s="10">
        <f t="shared" si="4"/>
        <v>0.67105263157894735</v>
      </c>
      <c r="G83" s="10">
        <f t="shared" si="4"/>
        <v>0.5842696629213483</v>
      </c>
      <c r="H83" s="10">
        <f t="shared" si="4"/>
        <v>0.67105263157894735</v>
      </c>
      <c r="I83" s="10">
        <f t="shared" si="4"/>
        <v>0.67105263157894735</v>
      </c>
      <c r="J83" s="10">
        <f t="shared" si="4"/>
        <v>0.67105263157894735</v>
      </c>
      <c r="K83" s="10">
        <f t="shared" si="4"/>
        <v>0.67105263157894735</v>
      </c>
      <c r="L83" s="10">
        <f t="shared" si="4"/>
        <v>0.67105263157894735</v>
      </c>
      <c r="M83" s="10">
        <f t="shared" si="4"/>
        <v>0.67105263157894735</v>
      </c>
      <c r="N83" s="10">
        <f t="shared" si="4"/>
        <v>0.67105263157894735</v>
      </c>
      <c r="O83" s="10">
        <f t="shared" si="4"/>
        <v>0.67105263157894735</v>
      </c>
      <c r="P83" s="10">
        <f t="shared" si="4"/>
        <v>0.67105263157894735</v>
      </c>
      <c r="Q83" s="10">
        <f t="shared" si="4"/>
        <v>0.67105263157894735</v>
      </c>
      <c r="R83" s="10">
        <f t="shared" si="4"/>
        <v>0.67105263157894735</v>
      </c>
      <c r="S83" s="10">
        <f t="shared" si="4"/>
        <v>0.67105263157894735</v>
      </c>
      <c r="T83" s="10">
        <f t="shared" si="4"/>
        <v>0.67105263157894735</v>
      </c>
      <c r="U83" s="10">
        <f t="shared" si="4"/>
        <v>0.67105263157894735</v>
      </c>
      <c r="V83" s="10">
        <f t="shared" si="4"/>
        <v>0.67105263157894735</v>
      </c>
      <c r="W83" s="10">
        <f t="shared" si="4"/>
        <v>0.67105263157894735</v>
      </c>
    </row>
    <row r="84" spans="2:23" x14ac:dyDescent="0.2">
      <c r="B84" s="1" t="s">
        <v>117</v>
      </c>
      <c r="C84" s="1" t="s">
        <v>118</v>
      </c>
      <c r="D84" s="10">
        <f t="shared" ref="D84:W84" si="5">D71</f>
        <v>0.5</v>
      </c>
      <c r="E84" s="10">
        <f t="shared" si="5"/>
        <v>0</v>
      </c>
      <c r="F84" s="10">
        <f t="shared" si="5"/>
        <v>0.8</v>
      </c>
      <c r="G84" s="10">
        <f t="shared" si="5"/>
        <v>0.6</v>
      </c>
      <c r="H84" s="10">
        <f t="shared" si="5"/>
        <v>0.8</v>
      </c>
      <c r="I84" s="10">
        <f t="shared" si="5"/>
        <v>0.8</v>
      </c>
      <c r="J84" s="10">
        <f t="shared" si="5"/>
        <v>0.8</v>
      </c>
      <c r="K84" s="10">
        <f t="shared" si="5"/>
        <v>0.8</v>
      </c>
      <c r="L84" s="10">
        <f t="shared" si="5"/>
        <v>0.8</v>
      </c>
      <c r="M84" s="10">
        <f t="shared" si="5"/>
        <v>0.8</v>
      </c>
      <c r="N84" s="10">
        <f t="shared" si="5"/>
        <v>0.8</v>
      </c>
      <c r="O84" s="10">
        <f t="shared" si="5"/>
        <v>0.8</v>
      </c>
      <c r="P84" s="10">
        <f t="shared" si="5"/>
        <v>0.8</v>
      </c>
      <c r="Q84" s="10">
        <f t="shared" si="5"/>
        <v>0.8</v>
      </c>
      <c r="R84" s="10">
        <f t="shared" si="5"/>
        <v>0.8</v>
      </c>
      <c r="S84" s="10">
        <f t="shared" si="5"/>
        <v>0.8</v>
      </c>
      <c r="T84" s="10">
        <f t="shared" si="5"/>
        <v>0.8</v>
      </c>
      <c r="U84" s="10">
        <f t="shared" si="5"/>
        <v>0.8</v>
      </c>
      <c r="V84" s="10">
        <f t="shared" si="5"/>
        <v>0.8</v>
      </c>
      <c r="W84" s="10">
        <f t="shared" si="5"/>
        <v>0.8</v>
      </c>
    </row>
    <row r="85" spans="2:23" x14ac:dyDescent="0.2">
      <c r="B85" s="1" t="s">
        <v>119</v>
      </c>
      <c r="C85" s="1" t="s">
        <v>120</v>
      </c>
      <c r="D85" s="9">
        <f t="shared" ref="D85:W85" si="6">1-((D83*D70+D84*D71*(1-D71))/(D70+D71*(1-D71)))</f>
        <v>0.43407202216066487</v>
      </c>
      <c r="E85" s="9">
        <f t="shared" si="6"/>
        <v>0.19999999999999996</v>
      </c>
      <c r="F85" s="9">
        <f t="shared" si="6"/>
        <v>0.30180055401662065</v>
      </c>
      <c r="G85" s="9">
        <f t="shared" si="6"/>
        <v>0.41148844842822885</v>
      </c>
      <c r="H85" s="9">
        <f t="shared" si="6"/>
        <v>0.30180055401662065</v>
      </c>
      <c r="I85" s="9">
        <f t="shared" si="6"/>
        <v>0.30180055401662065</v>
      </c>
      <c r="J85" s="9">
        <f t="shared" si="6"/>
        <v>0.30180055401662065</v>
      </c>
      <c r="K85" s="9">
        <f t="shared" si="6"/>
        <v>0.30180055401662065</v>
      </c>
      <c r="L85" s="9">
        <f t="shared" si="6"/>
        <v>0.30180055401662065</v>
      </c>
      <c r="M85" s="9">
        <f t="shared" si="6"/>
        <v>0.30180055401662065</v>
      </c>
      <c r="N85" s="9">
        <f t="shared" si="6"/>
        <v>0.30180055401662065</v>
      </c>
      <c r="O85" s="9">
        <f t="shared" si="6"/>
        <v>0.30180055401662065</v>
      </c>
      <c r="P85" s="9">
        <f t="shared" si="6"/>
        <v>0.30180055401662065</v>
      </c>
      <c r="Q85" s="9">
        <f t="shared" si="6"/>
        <v>0.30180055401662065</v>
      </c>
      <c r="R85" s="9">
        <f t="shared" si="6"/>
        <v>0.30180055401662065</v>
      </c>
      <c r="S85" s="9">
        <f t="shared" si="6"/>
        <v>0.30180055401662065</v>
      </c>
      <c r="T85" s="9">
        <f t="shared" si="6"/>
        <v>0.30180055401662065</v>
      </c>
      <c r="U85" s="9">
        <f t="shared" si="6"/>
        <v>0.30180055401662065</v>
      </c>
      <c r="V85" s="9">
        <f t="shared" si="6"/>
        <v>0.30180055401662065</v>
      </c>
      <c r="W85" s="9">
        <f t="shared" si="6"/>
        <v>0.30180055401662065</v>
      </c>
    </row>
    <row r="90" spans="2:23" ht="16" customHeight="1" x14ac:dyDescent="0.2">
      <c r="B90" s="83" t="s">
        <v>121</v>
      </c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5"/>
    </row>
    <row r="92" spans="2:23" x14ac:dyDescent="0.2">
      <c r="B92" s="11" t="s">
        <v>122</v>
      </c>
      <c r="C92" s="75"/>
    </row>
    <row r="93" spans="2:23" x14ac:dyDescent="0.2">
      <c r="B93" s="2" t="s">
        <v>74</v>
      </c>
      <c r="C93" s="2" t="s">
        <v>3</v>
      </c>
      <c r="D93" s="2" t="s">
        <v>4</v>
      </c>
      <c r="E93" s="2" t="s">
        <v>5</v>
      </c>
      <c r="F93" s="2" t="s">
        <v>6</v>
      </c>
      <c r="G93" s="2" t="s">
        <v>7</v>
      </c>
      <c r="H93" s="2" t="s">
        <v>8</v>
      </c>
      <c r="I93" s="2" t="s">
        <v>9</v>
      </c>
      <c r="J93" s="2" t="s">
        <v>10</v>
      </c>
      <c r="K93" s="2" t="s">
        <v>11</v>
      </c>
      <c r="L93" s="2" t="s">
        <v>12</v>
      </c>
      <c r="M93" s="2" t="s">
        <v>13</v>
      </c>
    </row>
    <row r="94" spans="2:23" x14ac:dyDescent="0.2">
      <c r="B94" s="1" t="s">
        <v>123</v>
      </c>
      <c r="C94" s="1" t="s">
        <v>124</v>
      </c>
      <c r="D94" s="12">
        <v>15</v>
      </c>
      <c r="E94" s="12">
        <v>18</v>
      </c>
      <c r="F94" s="12">
        <v>22</v>
      </c>
      <c r="G94" s="12">
        <v>25</v>
      </c>
      <c r="H94" s="12">
        <v>28</v>
      </c>
      <c r="I94" s="12">
        <v>28</v>
      </c>
      <c r="J94" s="12">
        <v>28</v>
      </c>
      <c r="K94" s="12">
        <v>28</v>
      </c>
      <c r="L94" s="12">
        <v>28</v>
      </c>
      <c r="M94" s="12">
        <v>28</v>
      </c>
    </row>
    <row r="95" spans="2:23" x14ac:dyDescent="0.2">
      <c r="B95" s="1" t="s">
        <v>125</v>
      </c>
      <c r="C95" s="1" t="s">
        <v>126</v>
      </c>
      <c r="D95" s="12">
        <v>15</v>
      </c>
      <c r="E95" s="12">
        <v>20</v>
      </c>
      <c r="F95" s="12">
        <v>25</v>
      </c>
      <c r="G95" s="12">
        <v>30</v>
      </c>
      <c r="H95" s="12">
        <v>35</v>
      </c>
      <c r="I95" s="12">
        <v>35</v>
      </c>
      <c r="J95" s="12">
        <v>35</v>
      </c>
      <c r="K95" s="12">
        <v>35</v>
      </c>
      <c r="L95" s="12">
        <v>35</v>
      </c>
      <c r="M95" s="12">
        <v>35</v>
      </c>
    </row>
    <row r="96" spans="2:23" x14ac:dyDescent="0.2">
      <c r="B96" s="1" t="s">
        <v>127</v>
      </c>
      <c r="C96" s="1" t="s">
        <v>128</v>
      </c>
      <c r="D96" s="12">
        <v>15</v>
      </c>
      <c r="E96" s="12">
        <v>16</v>
      </c>
      <c r="F96" s="12">
        <v>18</v>
      </c>
      <c r="G96" s="12">
        <v>20</v>
      </c>
      <c r="H96" s="12">
        <v>22</v>
      </c>
      <c r="I96" s="12">
        <v>22</v>
      </c>
      <c r="J96" s="12">
        <v>22</v>
      </c>
      <c r="K96" s="12">
        <v>22</v>
      </c>
      <c r="L96" s="12">
        <v>22</v>
      </c>
      <c r="M96" s="12">
        <v>22</v>
      </c>
    </row>
    <row r="97" spans="2:13" x14ac:dyDescent="0.2">
      <c r="B97" s="1" t="s">
        <v>129</v>
      </c>
      <c r="C97" s="1" t="s">
        <v>130</v>
      </c>
      <c r="D97" s="12">
        <v>16</v>
      </c>
      <c r="E97" s="12">
        <v>20</v>
      </c>
      <c r="F97" s="12">
        <v>25</v>
      </c>
      <c r="G97" s="12">
        <v>28</v>
      </c>
      <c r="H97" s="12">
        <v>30</v>
      </c>
      <c r="I97" s="12">
        <v>30</v>
      </c>
      <c r="J97" s="12">
        <v>30</v>
      </c>
      <c r="K97" s="12">
        <v>30</v>
      </c>
      <c r="L97" s="12">
        <v>30</v>
      </c>
      <c r="M97" s="12">
        <v>30</v>
      </c>
    </row>
    <row r="98" spans="2:13" x14ac:dyDescent="0.2">
      <c r="B98" s="1" t="s">
        <v>131</v>
      </c>
      <c r="C98" s="1" t="s">
        <v>132</v>
      </c>
      <c r="D98" s="12">
        <v>13</v>
      </c>
      <c r="E98" s="12">
        <v>15</v>
      </c>
      <c r="F98" s="12">
        <v>18</v>
      </c>
      <c r="G98" s="12">
        <v>20</v>
      </c>
      <c r="H98" s="12">
        <v>22</v>
      </c>
      <c r="I98" s="12">
        <v>22</v>
      </c>
      <c r="J98" s="12">
        <v>22</v>
      </c>
      <c r="K98" s="12">
        <v>22</v>
      </c>
      <c r="L98" s="12">
        <v>22</v>
      </c>
      <c r="M98" s="12">
        <v>22</v>
      </c>
    </row>
    <row r="99" spans="2:13" x14ac:dyDescent="0.2">
      <c r="B99" s="1" t="s">
        <v>133</v>
      </c>
      <c r="C99" s="1" t="s">
        <v>134</v>
      </c>
      <c r="D99" s="12">
        <v>25</v>
      </c>
      <c r="E99" s="12">
        <v>30</v>
      </c>
      <c r="F99" s="12">
        <v>35</v>
      </c>
      <c r="G99" s="12">
        <v>40</v>
      </c>
      <c r="H99" s="12">
        <v>45</v>
      </c>
      <c r="I99" s="12">
        <v>45</v>
      </c>
      <c r="J99" s="12">
        <v>45</v>
      </c>
      <c r="K99" s="12">
        <v>45</v>
      </c>
      <c r="L99" s="12">
        <v>45</v>
      </c>
      <c r="M99" s="12">
        <v>45</v>
      </c>
    </row>
    <row r="100" spans="2:13" x14ac:dyDescent="0.2">
      <c r="B100" s="1" t="s">
        <v>135</v>
      </c>
      <c r="C100" s="1" t="s">
        <v>136</v>
      </c>
      <c r="D100" s="12">
        <v>3</v>
      </c>
      <c r="E100" s="12">
        <v>3</v>
      </c>
      <c r="F100" s="12">
        <v>3</v>
      </c>
      <c r="G100" s="12">
        <v>4</v>
      </c>
      <c r="H100" s="12">
        <v>4</v>
      </c>
      <c r="I100" s="12">
        <v>4</v>
      </c>
      <c r="J100" s="12">
        <v>4</v>
      </c>
      <c r="K100" s="12">
        <v>4</v>
      </c>
      <c r="L100" s="12">
        <v>4</v>
      </c>
      <c r="M100" s="12">
        <v>4</v>
      </c>
    </row>
    <row r="101" spans="2:13" x14ac:dyDescent="0.2">
      <c r="B101" s="1" t="s">
        <v>137</v>
      </c>
      <c r="C101" s="1" t="s">
        <v>138</v>
      </c>
      <c r="D101" s="12">
        <v>8</v>
      </c>
      <c r="E101" s="12">
        <v>9</v>
      </c>
      <c r="F101" s="12">
        <v>10</v>
      </c>
      <c r="G101" s="12">
        <v>11</v>
      </c>
      <c r="H101" s="12">
        <v>12</v>
      </c>
      <c r="I101" s="12">
        <v>12</v>
      </c>
      <c r="J101" s="12">
        <v>12</v>
      </c>
      <c r="K101" s="12">
        <v>12</v>
      </c>
      <c r="L101" s="12">
        <v>12</v>
      </c>
      <c r="M101" s="12">
        <v>12</v>
      </c>
    </row>
    <row r="102" spans="2:13" x14ac:dyDescent="0.2">
      <c r="B102" s="1" t="s">
        <v>139</v>
      </c>
      <c r="C102" s="1" t="s">
        <v>140</v>
      </c>
      <c r="D102" s="12">
        <v>10</v>
      </c>
      <c r="E102" s="12">
        <v>11</v>
      </c>
      <c r="F102" s="12">
        <v>12</v>
      </c>
      <c r="G102" s="12">
        <v>13</v>
      </c>
      <c r="H102" s="12">
        <v>14</v>
      </c>
      <c r="I102" s="12">
        <v>14</v>
      </c>
      <c r="J102" s="12">
        <v>14</v>
      </c>
      <c r="K102" s="12">
        <v>14</v>
      </c>
      <c r="L102" s="12">
        <v>14</v>
      </c>
      <c r="M102" s="12">
        <v>14</v>
      </c>
    </row>
    <row r="103" spans="2:13" x14ac:dyDescent="0.2">
      <c r="B103" s="1" t="s">
        <v>141</v>
      </c>
      <c r="C103" s="1" t="s">
        <v>142</v>
      </c>
      <c r="D103" s="12">
        <v>6</v>
      </c>
      <c r="E103" s="12">
        <v>7</v>
      </c>
      <c r="F103" s="12">
        <v>8</v>
      </c>
      <c r="G103" s="12">
        <v>9</v>
      </c>
      <c r="H103" s="12">
        <v>10</v>
      </c>
      <c r="I103" s="12">
        <v>10</v>
      </c>
      <c r="J103" s="12">
        <v>10</v>
      </c>
      <c r="K103" s="12">
        <v>10</v>
      </c>
      <c r="L103" s="12">
        <v>10</v>
      </c>
      <c r="M103" s="12">
        <v>10</v>
      </c>
    </row>
    <row r="104" spans="2:13" x14ac:dyDescent="0.2">
      <c r="B104" s="1" t="s">
        <v>143</v>
      </c>
      <c r="C104" s="1" t="s">
        <v>144</v>
      </c>
      <c r="D104" s="12">
        <v>5</v>
      </c>
      <c r="E104" s="12">
        <v>6</v>
      </c>
      <c r="F104" s="12">
        <v>7</v>
      </c>
      <c r="G104" s="12">
        <v>8</v>
      </c>
      <c r="H104" s="12">
        <v>9</v>
      </c>
      <c r="I104" s="12">
        <v>9</v>
      </c>
      <c r="J104" s="12">
        <v>9</v>
      </c>
      <c r="K104" s="12">
        <v>9</v>
      </c>
      <c r="L104" s="12">
        <v>9</v>
      </c>
      <c r="M104" s="12">
        <v>9</v>
      </c>
    </row>
    <row r="105" spans="2:13" x14ac:dyDescent="0.2">
      <c r="B105" s="1" t="s">
        <v>145</v>
      </c>
      <c r="C105" s="1" t="s">
        <v>146</v>
      </c>
      <c r="D105" s="12">
        <v>8</v>
      </c>
      <c r="E105" s="12">
        <v>9</v>
      </c>
      <c r="F105" s="12">
        <v>10</v>
      </c>
      <c r="G105" s="12">
        <v>11</v>
      </c>
      <c r="H105" s="12">
        <v>12</v>
      </c>
      <c r="I105" s="12">
        <v>12</v>
      </c>
      <c r="J105" s="12">
        <v>12</v>
      </c>
      <c r="K105" s="12">
        <v>12</v>
      </c>
      <c r="L105" s="12">
        <v>12</v>
      </c>
      <c r="M105" s="12">
        <v>12</v>
      </c>
    </row>
    <row r="106" spans="2:13" x14ac:dyDescent="0.2">
      <c r="B106" s="1" t="s">
        <v>147</v>
      </c>
      <c r="C106" s="1" t="s">
        <v>148</v>
      </c>
      <c r="D106" s="12">
        <v>4</v>
      </c>
      <c r="E106" s="12">
        <v>5</v>
      </c>
      <c r="F106" s="12">
        <v>5</v>
      </c>
      <c r="G106" s="12">
        <v>6</v>
      </c>
      <c r="H106" s="12">
        <v>6</v>
      </c>
      <c r="I106" s="12">
        <v>6</v>
      </c>
      <c r="J106" s="12">
        <v>6</v>
      </c>
      <c r="K106" s="12">
        <v>6</v>
      </c>
      <c r="L106" s="12">
        <v>6</v>
      </c>
      <c r="M106" s="12">
        <v>6</v>
      </c>
    </row>
    <row r="107" spans="2:13" x14ac:dyDescent="0.2">
      <c r="B107" s="1" t="s">
        <v>149</v>
      </c>
      <c r="C107" s="1" t="s">
        <v>150</v>
      </c>
      <c r="D107" s="12">
        <v>2</v>
      </c>
      <c r="E107" s="12">
        <v>2</v>
      </c>
      <c r="F107" s="12">
        <v>2</v>
      </c>
      <c r="G107" s="12">
        <v>2</v>
      </c>
      <c r="H107" s="12">
        <v>2</v>
      </c>
      <c r="I107" s="12">
        <v>2</v>
      </c>
      <c r="J107" s="12">
        <v>2</v>
      </c>
      <c r="K107" s="12">
        <v>2</v>
      </c>
      <c r="L107" s="12">
        <v>2</v>
      </c>
      <c r="M107" s="12">
        <v>2</v>
      </c>
    </row>
    <row r="108" spans="2:13" x14ac:dyDescent="0.2">
      <c r="B108" s="1" t="s">
        <v>151</v>
      </c>
      <c r="C108" s="1" t="s">
        <v>152</v>
      </c>
      <c r="D108" s="12">
        <v>4</v>
      </c>
      <c r="E108" s="12">
        <v>4</v>
      </c>
      <c r="F108" s="12">
        <v>5</v>
      </c>
      <c r="G108" s="12">
        <v>5</v>
      </c>
      <c r="H108" s="12">
        <v>6</v>
      </c>
      <c r="I108" s="12">
        <v>6</v>
      </c>
      <c r="J108" s="12">
        <v>6</v>
      </c>
      <c r="K108" s="12">
        <v>6</v>
      </c>
      <c r="L108" s="12">
        <v>6</v>
      </c>
      <c r="M108" s="12">
        <v>6</v>
      </c>
    </row>
    <row r="109" spans="2:13" x14ac:dyDescent="0.2">
      <c r="B109" s="1" t="s">
        <v>153</v>
      </c>
      <c r="C109" s="1" t="s">
        <v>154</v>
      </c>
      <c r="D109" s="12">
        <v>3</v>
      </c>
      <c r="E109" s="12">
        <v>3</v>
      </c>
      <c r="F109" s="12">
        <v>4</v>
      </c>
      <c r="G109" s="12">
        <v>4</v>
      </c>
      <c r="H109" s="12">
        <v>4</v>
      </c>
      <c r="I109" s="12">
        <v>4</v>
      </c>
      <c r="J109" s="12">
        <v>4</v>
      </c>
      <c r="K109" s="12">
        <v>4</v>
      </c>
      <c r="L109" s="12">
        <v>4</v>
      </c>
      <c r="M109" s="12">
        <v>4</v>
      </c>
    </row>
    <row r="111" spans="2:13" x14ac:dyDescent="0.2">
      <c r="B111" s="13" t="s">
        <v>155</v>
      </c>
      <c r="C111" s="1" t="s">
        <v>156</v>
      </c>
      <c r="D111" s="14">
        <f t="shared" ref="D111:M111" si="7">SUM(D100:D109,D94:D99)</f>
        <v>152</v>
      </c>
      <c r="E111" s="14">
        <f t="shared" si="7"/>
        <v>178</v>
      </c>
      <c r="F111" s="14">
        <f t="shared" si="7"/>
        <v>209</v>
      </c>
      <c r="G111" s="14">
        <f t="shared" si="7"/>
        <v>236</v>
      </c>
      <c r="H111" s="14">
        <f t="shared" si="7"/>
        <v>261</v>
      </c>
      <c r="I111" s="14">
        <f t="shared" si="7"/>
        <v>261</v>
      </c>
      <c r="J111" s="14">
        <f t="shared" si="7"/>
        <v>261</v>
      </c>
      <c r="K111" s="14">
        <f t="shared" si="7"/>
        <v>261</v>
      </c>
      <c r="L111" s="14">
        <f t="shared" si="7"/>
        <v>261</v>
      </c>
      <c r="M111" s="14">
        <f t="shared" si="7"/>
        <v>261</v>
      </c>
    </row>
    <row r="113" spans="2:9" x14ac:dyDescent="0.2">
      <c r="B113" s="11" t="s">
        <v>157</v>
      </c>
      <c r="C113" s="75"/>
    </row>
    <row r="114" spans="2:9" x14ac:dyDescent="0.2">
      <c r="B114" s="2" t="s">
        <v>158</v>
      </c>
      <c r="C114" s="2" t="s">
        <v>3</v>
      </c>
      <c r="D114" s="2" t="s">
        <v>159</v>
      </c>
      <c r="E114" s="2" t="s">
        <v>160</v>
      </c>
      <c r="F114" s="2" t="s">
        <v>161</v>
      </c>
    </row>
    <row r="115" spans="2:9" x14ac:dyDescent="0.2">
      <c r="B115" s="1" t="s">
        <v>162</v>
      </c>
      <c r="C115" s="1" t="s">
        <v>163</v>
      </c>
      <c r="D115" s="12">
        <v>35000</v>
      </c>
      <c r="E115" s="15">
        <v>0.1</v>
      </c>
      <c r="F115" s="12">
        <v>38500</v>
      </c>
    </row>
    <row r="116" spans="2:9" x14ac:dyDescent="0.2">
      <c r="B116" s="1" t="s">
        <v>164</v>
      </c>
      <c r="C116" s="1" t="s">
        <v>165</v>
      </c>
      <c r="D116" s="12">
        <v>50000</v>
      </c>
      <c r="E116" s="15">
        <v>0.15</v>
      </c>
      <c r="F116" s="12">
        <v>57500</v>
      </c>
    </row>
    <row r="117" spans="2:9" x14ac:dyDescent="0.2">
      <c r="B117" s="1" t="s">
        <v>166</v>
      </c>
      <c r="C117" s="1" t="s">
        <v>167</v>
      </c>
      <c r="D117" s="12">
        <v>70000</v>
      </c>
      <c r="E117" s="15">
        <v>0.2</v>
      </c>
      <c r="F117" s="12">
        <v>84000</v>
      </c>
    </row>
    <row r="118" spans="2:9" x14ac:dyDescent="0.2">
      <c r="B118" s="1" t="s">
        <v>168</v>
      </c>
      <c r="C118" s="1" t="s">
        <v>169</v>
      </c>
      <c r="D118" s="12">
        <v>95000</v>
      </c>
      <c r="E118" s="15">
        <v>0.3</v>
      </c>
      <c r="F118" s="12">
        <v>123500</v>
      </c>
    </row>
    <row r="119" spans="2:9" x14ac:dyDescent="0.2">
      <c r="B119" s="1" t="s">
        <v>170</v>
      </c>
      <c r="C119" s="1" t="s">
        <v>171</v>
      </c>
      <c r="D119" s="12">
        <v>130000</v>
      </c>
      <c r="E119" s="15">
        <v>0.4</v>
      </c>
      <c r="F119" s="12">
        <v>182000</v>
      </c>
    </row>
    <row r="120" spans="2:9" x14ac:dyDescent="0.2">
      <c r="B120" s="1" t="s">
        <v>172</v>
      </c>
      <c r="C120" s="1" t="s">
        <v>173</v>
      </c>
      <c r="D120" s="12">
        <v>180000</v>
      </c>
      <c r="E120" s="15">
        <v>0.5</v>
      </c>
      <c r="F120" s="12">
        <v>270000</v>
      </c>
    </row>
    <row r="123" spans="2:9" x14ac:dyDescent="0.2">
      <c r="B123" s="11" t="s">
        <v>174</v>
      </c>
      <c r="C123" s="75"/>
    </row>
    <row r="124" spans="2:9" x14ac:dyDescent="0.2">
      <c r="B124" s="2" t="s">
        <v>74</v>
      </c>
      <c r="C124" s="2" t="s">
        <v>3</v>
      </c>
      <c r="D124" s="2" t="s">
        <v>175</v>
      </c>
      <c r="E124" s="2" t="s">
        <v>176</v>
      </c>
      <c r="F124" s="2" t="s">
        <v>177</v>
      </c>
      <c r="G124" s="2" t="s">
        <v>168</v>
      </c>
      <c r="H124" s="2" t="s">
        <v>178</v>
      </c>
      <c r="I124" s="2" t="s">
        <v>172</v>
      </c>
    </row>
    <row r="125" spans="2:9" x14ac:dyDescent="0.2">
      <c r="B125" s="1" t="s">
        <v>123</v>
      </c>
      <c r="C125" s="1" t="s">
        <v>179</v>
      </c>
      <c r="D125" s="15">
        <v>0.2</v>
      </c>
      <c r="E125" s="15">
        <v>0.3</v>
      </c>
      <c r="F125" s="15">
        <v>0.25</v>
      </c>
      <c r="G125" s="15">
        <v>0.15</v>
      </c>
      <c r="H125" s="15">
        <v>0.08</v>
      </c>
      <c r="I125" s="15">
        <v>0.02</v>
      </c>
    </row>
    <row r="126" spans="2:9" x14ac:dyDescent="0.2">
      <c r="B126" s="1" t="s">
        <v>180</v>
      </c>
      <c r="C126" s="1" t="s">
        <v>181</v>
      </c>
      <c r="D126" s="15">
        <v>0.25</v>
      </c>
      <c r="E126" s="15">
        <v>0.35</v>
      </c>
      <c r="F126" s="15">
        <v>0.2</v>
      </c>
      <c r="G126" s="15">
        <v>0.12</v>
      </c>
      <c r="H126" s="15">
        <v>0.06</v>
      </c>
      <c r="I126" s="15">
        <v>0.02</v>
      </c>
    </row>
    <row r="127" spans="2:9" x14ac:dyDescent="0.2">
      <c r="B127" s="1" t="s">
        <v>127</v>
      </c>
      <c r="C127" s="1" t="s">
        <v>182</v>
      </c>
      <c r="D127" s="15">
        <v>0.3</v>
      </c>
      <c r="E127" s="15">
        <v>0.35</v>
      </c>
      <c r="F127" s="15">
        <v>0.2</v>
      </c>
      <c r="G127" s="15">
        <v>0.1</v>
      </c>
      <c r="H127" s="15">
        <v>0.04</v>
      </c>
      <c r="I127" s="15">
        <v>0.01</v>
      </c>
    </row>
    <row r="128" spans="2:9" x14ac:dyDescent="0.2">
      <c r="B128" s="1" t="s">
        <v>129</v>
      </c>
      <c r="C128" s="1" t="s">
        <v>183</v>
      </c>
      <c r="D128" s="15">
        <v>0.35</v>
      </c>
      <c r="E128" s="15">
        <v>0.3</v>
      </c>
      <c r="F128" s="15">
        <v>0.2</v>
      </c>
      <c r="G128" s="15">
        <v>0.1</v>
      </c>
      <c r="H128" s="15">
        <v>0.04</v>
      </c>
      <c r="I128" s="15">
        <v>0.01</v>
      </c>
    </row>
    <row r="129" spans="2:13" x14ac:dyDescent="0.2">
      <c r="B129" s="1" t="s">
        <v>131</v>
      </c>
      <c r="C129" s="1" t="s">
        <v>184</v>
      </c>
      <c r="D129" s="15">
        <v>0.15</v>
      </c>
      <c r="E129" s="15">
        <v>0.25</v>
      </c>
      <c r="F129" s="15">
        <v>0.3</v>
      </c>
      <c r="G129" s="15">
        <v>0.2</v>
      </c>
      <c r="H129" s="15">
        <v>0.08</v>
      </c>
      <c r="I129" s="15">
        <v>0.02</v>
      </c>
    </row>
    <row r="130" spans="2:13" x14ac:dyDescent="0.2">
      <c r="B130" s="1" t="s">
        <v>185</v>
      </c>
      <c r="C130" s="1" t="s">
        <v>186</v>
      </c>
      <c r="D130" s="15">
        <v>0.4</v>
      </c>
      <c r="E130" s="15">
        <v>0.3</v>
      </c>
      <c r="F130" s="15">
        <v>0.15</v>
      </c>
      <c r="G130" s="15">
        <v>0.1</v>
      </c>
      <c r="H130" s="15">
        <v>0.04</v>
      </c>
      <c r="I130" s="15">
        <v>0.01</v>
      </c>
    </row>
    <row r="131" spans="2:13" x14ac:dyDescent="0.2">
      <c r="B131" s="1" t="s">
        <v>187</v>
      </c>
      <c r="C131" s="1" t="s">
        <v>188</v>
      </c>
      <c r="D131" s="15">
        <v>0.25</v>
      </c>
      <c r="E131" s="15">
        <v>0.3</v>
      </c>
      <c r="F131" s="15">
        <v>0.25</v>
      </c>
      <c r="G131" s="15">
        <v>0.12</v>
      </c>
      <c r="H131" s="15">
        <v>0.06</v>
      </c>
      <c r="I131" s="15">
        <v>0.02</v>
      </c>
    </row>
    <row r="134" spans="2:13" x14ac:dyDescent="0.2">
      <c r="B134" s="11" t="s">
        <v>189</v>
      </c>
      <c r="C134" s="75"/>
    </row>
    <row r="135" spans="2:13" x14ac:dyDescent="0.2">
      <c r="B135" s="2" t="s">
        <v>2</v>
      </c>
      <c r="C135" s="2" t="s">
        <v>3</v>
      </c>
      <c r="D135" s="2" t="s">
        <v>4</v>
      </c>
      <c r="E135" s="2" t="s">
        <v>5</v>
      </c>
      <c r="F135" s="2" t="s">
        <v>6</v>
      </c>
      <c r="G135" s="2" t="s">
        <v>7</v>
      </c>
      <c r="H135" s="2" t="s">
        <v>8</v>
      </c>
      <c r="I135" s="2" t="s">
        <v>9</v>
      </c>
      <c r="J135" s="2" t="s">
        <v>10</v>
      </c>
      <c r="K135" s="2" t="s">
        <v>11</v>
      </c>
      <c r="L135" s="2" t="s">
        <v>12</v>
      </c>
      <c r="M135" s="2" t="s">
        <v>13</v>
      </c>
    </row>
    <row r="136" spans="2:13" x14ac:dyDescent="0.2">
      <c r="B136" s="1" t="s">
        <v>190</v>
      </c>
      <c r="C136" s="1" t="s">
        <v>191</v>
      </c>
      <c r="D136" s="16">
        <v>0.02</v>
      </c>
      <c r="E136" s="16">
        <v>2.5000000000000001E-2</v>
      </c>
      <c r="F136" s="16">
        <v>2.5000000000000001E-2</v>
      </c>
      <c r="G136" s="16">
        <v>0.03</v>
      </c>
      <c r="H136" s="16">
        <v>0.03</v>
      </c>
      <c r="I136" s="16">
        <v>0.03</v>
      </c>
      <c r="J136" s="16">
        <v>0.03</v>
      </c>
      <c r="K136" s="16">
        <v>0.03</v>
      </c>
      <c r="L136" s="16">
        <v>0.03</v>
      </c>
      <c r="M136" s="16">
        <v>0.03</v>
      </c>
    </row>
    <row r="137" spans="2:13" x14ac:dyDescent="0.2">
      <c r="B137" s="1" t="s">
        <v>192</v>
      </c>
      <c r="C137" s="1" t="s">
        <v>193</v>
      </c>
      <c r="D137" s="16">
        <v>0.02</v>
      </c>
      <c r="E137" s="16">
        <v>0.02</v>
      </c>
      <c r="F137" s="16">
        <v>0.02</v>
      </c>
      <c r="G137" s="16">
        <v>0.02</v>
      </c>
      <c r="H137" s="16">
        <v>0.02</v>
      </c>
      <c r="I137" s="16">
        <v>0.02</v>
      </c>
      <c r="J137" s="16">
        <v>0.02</v>
      </c>
      <c r="K137" s="16">
        <v>0.02</v>
      </c>
      <c r="L137" s="16">
        <v>0.02</v>
      </c>
      <c r="M137" s="16">
        <v>0.02</v>
      </c>
    </row>
    <row r="139" spans="2:13" x14ac:dyDescent="0.2">
      <c r="B139" s="11" t="s">
        <v>194</v>
      </c>
      <c r="C139" s="75"/>
    </row>
    <row r="140" spans="2:13" x14ac:dyDescent="0.2">
      <c r="B140" s="2" t="s">
        <v>2</v>
      </c>
      <c r="C140" s="2" t="s">
        <v>3</v>
      </c>
      <c r="D140" s="2" t="s">
        <v>17</v>
      </c>
    </row>
    <row r="141" spans="2:13" x14ac:dyDescent="0.2">
      <c r="B141" s="1" t="s">
        <v>195</v>
      </c>
      <c r="C141" s="1" t="s">
        <v>196</v>
      </c>
      <c r="D141" s="16">
        <v>0.3</v>
      </c>
    </row>
    <row r="142" spans="2:13" x14ac:dyDescent="0.2">
      <c r="B142" s="1" t="s">
        <v>197</v>
      </c>
      <c r="C142" s="1" t="s">
        <v>198</v>
      </c>
      <c r="D142" s="16">
        <v>7.0000000000000007E-2</v>
      </c>
    </row>
    <row r="143" spans="2:13" x14ac:dyDescent="0.2">
      <c r="B143" s="1" t="s">
        <v>199</v>
      </c>
      <c r="C143" s="1" t="s">
        <v>200</v>
      </c>
      <c r="D143" s="12">
        <v>2000</v>
      </c>
    </row>
    <row r="144" spans="2:13" x14ac:dyDescent="0.2">
      <c r="B144" s="1" t="s">
        <v>201</v>
      </c>
      <c r="C144" s="1" t="s">
        <v>202</v>
      </c>
      <c r="D144" s="12">
        <v>1500</v>
      </c>
    </row>
    <row r="145" spans="2:14" x14ac:dyDescent="0.2">
      <c r="B145" s="1" t="s">
        <v>203</v>
      </c>
      <c r="C145" s="1" t="s">
        <v>204</v>
      </c>
      <c r="D145" s="12">
        <v>3000</v>
      </c>
    </row>
    <row r="146" spans="2:14" x14ac:dyDescent="0.2">
      <c r="B146" s="1" t="s">
        <v>205</v>
      </c>
      <c r="C146" s="1" t="s">
        <v>206</v>
      </c>
      <c r="D146" s="16">
        <v>0.1</v>
      </c>
    </row>
    <row r="147" spans="2:14" x14ac:dyDescent="0.2">
      <c r="B147" s="1" t="s">
        <v>207</v>
      </c>
      <c r="C147" s="1" t="s">
        <v>208</v>
      </c>
      <c r="D147" s="12">
        <v>5000</v>
      </c>
    </row>
    <row r="151" spans="2:14" ht="16" customHeight="1" x14ac:dyDescent="0.2">
      <c r="B151" s="83" t="s">
        <v>209</v>
      </c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5"/>
    </row>
    <row r="153" spans="2:14" x14ac:dyDescent="0.2">
      <c r="B153" s="11" t="s">
        <v>129</v>
      </c>
      <c r="C153" s="75"/>
    </row>
    <row r="154" spans="2:14" x14ac:dyDescent="0.2">
      <c r="B154" s="2" t="s">
        <v>2</v>
      </c>
      <c r="C154" s="2" t="s">
        <v>3</v>
      </c>
      <c r="D154" s="2" t="s">
        <v>17</v>
      </c>
    </row>
    <row r="155" spans="2:14" x14ac:dyDescent="0.2">
      <c r="B155" s="1" t="s">
        <v>210</v>
      </c>
      <c r="C155" s="1" t="s">
        <v>211</v>
      </c>
      <c r="D155" s="12">
        <v>50000</v>
      </c>
    </row>
    <row r="156" spans="2:14" x14ac:dyDescent="0.2">
      <c r="B156" s="1" t="s">
        <v>212</v>
      </c>
      <c r="C156" s="1" t="s">
        <v>213</v>
      </c>
      <c r="D156" s="12">
        <v>5000</v>
      </c>
    </row>
    <row r="157" spans="2:14" x14ac:dyDescent="0.2">
      <c r="B157" s="1" t="s">
        <v>214</v>
      </c>
      <c r="C157" s="1"/>
      <c r="D157" s="12">
        <v>5000</v>
      </c>
    </row>
    <row r="158" spans="2:14" x14ac:dyDescent="0.2">
      <c r="B158" s="1" t="s">
        <v>215</v>
      </c>
      <c r="C158" s="1" t="s">
        <v>216</v>
      </c>
      <c r="D158" s="12">
        <v>2000</v>
      </c>
    </row>
    <row r="159" spans="2:14" x14ac:dyDescent="0.2">
      <c r="B159" s="1" t="s">
        <v>217</v>
      </c>
      <c r="C159" s="1" t="s">
        <v>218</v>
      </c>
      <c r="D159" s="12">
        <v>15000</v>
      </c>
    </row>
    <row r="160" spans="2:14" x14ac:dyDescent="0.2">
      <c r="B160" s="1" t="s">
        <v>219</v>
      </c>
      <c r="C160" s="1"/>
      <c r="D160" s="12">
        <v>15000</v>
      </c>
    </row>
    <row r="161" spans="2:14" x14ac:dyDescent="0.2">
      <c r="B161" s="1" t="s">
        <v>220</v>
      </c>
      <c r="C161" s="1" t="s">
        <v>221</v>
      </c>
      <c r="D161" s="12">
        <v>3</v>
      </c>
    </row>
    <row r="162" spans="2:14" x14ac:dyDescent="0.2">
      <c r="B162" s="1" t="s">
        <v>222</v>
      </c>
      <c r="C162" s="1" t="s">
        <v>223</v>
      </c>
      <c r="D162" s="12">
        <v>8</v>
      </c>
    </row>
    <row r="164" spans="2:14" x14ac:dyDescent="0.2">
      <c r="B164" s="2" t="s">
        <v>2</v>
      </c>
      <c r="C164" s="2" t="s">
        <v>3</v>
      </c>
      <c r="D164" s="2" t="s">
        <v>4</v>
      </c>
      <c r="E164" s="2" t="s">
        <v>5</v>
      </c>
      <c r="F164" s="2" t="s">
        <v>6</v>
      </c>
      <c r="G164" s="2" t="s">
        <v>7</v>
      </c>
      <c r="H164" s="2" t="s">
        <v>8</v>
      </c>
      <c r="I164" s="2" t="s">
        <v>9</v>
      </c>
      <c r="J164" s="2" t="s">
        <v>10</v>
      </c>
      <c r="K164" s="2" t="s">
        <v>11</v>
      </c>
      <c r="L164" s="2" t="s">
        <v>12</v>
      </c>
      <c r="M164" s="2" t="s">
        <v>13</v>
      </c>
    </row>
    <row r="165" spans="2:14" x14ac:dyDescent="0.2">
      <c r="B165" s="1" t="s">
        <v>224</v>
      </c>
      <c r="C165" s="1" t="s">
        <v>225</v>
      </c>
      <c r="D165" s="15">
        <v>0.2</v>
      </c>
      <c r="E165" s="15">
        <v>0.18</v>
      </c>
      <c r="F165" s="15">
        <v>0.15</v>
      </c>
      <c r="G165" s="15">
        <v>0.12</v>
      </c>
      <c r="H165" s="15">
        <v>0.1</v>
      </c>
      <c r="I165" s="15">
        <v>0.1</v>
      </c>
      <c r="J165" s="15">
        <v>0.1</v>
      </c>
      <c r="K165" s="15">
        <v>0.1</v>
      </c>
      <c r="L165" s="15">
        <v>0.1</v>
      </c>
      <c r="M165" s="15">
        <v>0.1</v>
      </c>
    </row>
    <row r="166" spans="2:14" x14ac:dyDescent="0.2">
      <c r="B166" s="1" t="s">
        <v>226</v>
      </c>
      <c r="C166" s="1" t="s">
        <v>227</v>
      </c>
      <c r="D166" s="15">
        <v>0.3</v>
      </c>
      <c r="E166" s="15">
        <v>0.28000000000000003</v>
      </c>
      <c r="F166" s="15">
        <v>0.25</v>
      </c>
      <c r="G166" s="15">
        <v>0.25</v>
      </c>
      <c r="H166" s="15">
        <v>0.25</v>
      </c>
      <c r="I166" s="15">
        <v>0.25</v>
      </c>
      <c r="J166" s="15">
        <v>0.25</v>
      </c>
      <c r="K166" s="15">
        <v>0.25</v>
      </c>
      <c r="L166" s="15">
        <v>0.25</v>
      </c>
      <c r="M166" s="15">
        <v>0.25</v>
      </c>
    </row>
    <row r="175" spans="2:14" x14ac:dyDescent="0.2">
      <c r="D175" s="67"/>
    </row>
    <row r="176" spans="2:14" ht="16" customHeight="1" x14ac:dyDescent="0.2">
      <c r="B176" s="83" t="s">
        <v>228</v>
      </c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5"/>
    </row>
    <row r="178" spans="2:13" x14ac:dyDescent="0.2">
      <c r="B178" s="11" t="s">
        <v>131</v>
      </c>
      <c r="C178" s="75"/>
    </row>
    <row r="179" spans="2:13" x14ac:dyDescent="0.2">
      <c r="B179" s="2" t="s">
        <v>2</v>
      </c>
      <c r="C179" s="2" t="s">
        <v>3</v>
      </c>
      <c r="D179" s="2" t="s">
        <v>4</v>
      </c>
      <c r="E179" s="2" t="s">
        <v>5</v>
      </c>
      <c r="F179" s="2" t="s">
        <v>6</v>
      </c>
      <c r="G179" s="2" t="s">
        <v>7</v>
      </c>
      <c r="H179" s="2" t="s">
        <v>8</v>
      </c>
      <c r="I179" s="2" t="s">
        <v>9</v>
      </c>
      <c r="J179" s="2" t="s">
        <v>10</v>
      </c>
      <c r="K179" s="2" t="s">
        <v>11</v>
      </c>
      <c r="L179" s="2" t="s">
        <v>12</v>
      </c>
      <c r="M179" s="2" t="s">
        <v>13</v>
      </c>
    </row>
    <row r="180" spans="2:13" x14ac:dyDescent="0.2">
      <c r="B180" s="1" t="s">
        <v>229</v>
      </c>
      <c r="C180" s="1" t="s">
        <v>230</v>
      </c>
      <c r="D180" s="15">
        <v>0.15</v>
      </c>
      <c r="E180" s="15">
        <v>0.15</v>
      </c>
      <c r="F180" s="15">
        <v>0.12</v>
      </c>
      <c r="G180" s="15">
        <v>0.12</v>
      </c>
      <c r="H180" s="15">
        <v>0.1</v>
      </c>
      <c r="I180" s="15">
        <v>0.1</v>
      </c>
      <c r="J180" s="15">
        <v>0.1</v>
      </c>
      <c r="K180" s="15">
        <v>0.1</v>
      </c>
      <c r="L180" s="15">
        <v>0.1</v>
      </c>
      <c r="M180" s="15">
        <v>0.1</v>
      </c>
    </row>
    <row r="181" spans="2:13" x14ac:dyDescent="0.2">
      <c r="B181" s="2" t="s">
        <v>2</v>
      </c>
      <c r="C181" s="2" t="s">
        <v>3</v>
      </c>
      <c r="D181" s="2" t="s">
        <v>17</v>
      </c>
    </row>
    <row r="182" spans="2:13" x14ac:dyDescent="0.2">
      <c r="B182" s="1" t="s">
        <v>231</v>
      </c>
      <c r="C182" s="1" t="s">
        <v>232</v>
      </c>
      <c r="D182" s="17">
        <v>8.0000000000000002E-3</v>
      </c>
    </row>
    <row r="183" spans="2:13" x14ac:dyDescent="0.2">
      <c r="B183" s="1" t="s">
        <v>233</v>
      </c>
      <c r="C183" s="1" t="s">
        <v>234</v>
      </c>
      <c r="D183" s="16">
        <v>0.15</v>
      </c>
    </row>
    <row r="184" spans="2:13" x14ac:dyDescent="0.2">
      <c r="B184" s="1" t="s">
        <v>235</v>
      </c>
      <c r="C184" s="1" t="s">
        <v>236</v>
      </c>
      <c r="D184" s="16">
        <v>0.3</v>
      </c>
    </row>
    <row r="194" spans="2:14" ht="16" customHeight="1" x14ac:dyDescent="0.2">
      <c r="B194" s="83" t="s">
        <v>237</v>
      </c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5"/>
    </row>
    <row r="196" spans="2:14" x14ac:dyDescent="0.2">
      <c r="B196" s="2" t="s">
        <v>2</v>
      </c>
      <c r="C196" s="2" t="s">
        <v>3</v>
      </c>
      <c r="D196" s="2" t="s">
        <v>4</v>
      </c>
      <c r="E196" s="2" t="s">
        <v>5</v>
      </c>
      <c r="F196" s="2" t="s">
        <v>6</v>
      </c>
      <c r="G196" s="2" t="s">
        <v>7</v>
      </c>
      <c r="H196" s="2" t="s">
        <v>8</v>
      </c>
      <c r="I196" s="2" t="s">
        <v>9</v>
      </c>
      <c r="J196" s="2" t="s">
        <v>10</v>
      </c>
      <c r="K196" s="2" t="s">
        <v>11</v>
      </c>
      <c r="L196" s="2" t="s">
        <v>12</v>
      </c>
      <c r="M196" s="2" t="s">
        <v>13</v>
      </c>
    </row>
    <row r="197" spans="2:14" x14ac:dyDescent="0.2">
      <c r="B197" s="1" t="s">
        <v>238</v>
      </c>
      <c r="C197" s="1" t="s">
        <v>239</v>
      </c>
      <c r="D197" s="18">
        <v>2</v>
      </c>
      <c r="E197" s="18">
        <v>2.1</v>
      </c>
      <c r="F197" s="18">
        <v>2.2000000000000002</v>
      </c>
      <c r="G197" s="18">
        <v>2.2999999999999998</v>
      </c>
      <c r="H197" s="18">
        <v>2.4</v>
      </c>
      <c r="I197" s="18">
        <v>2.4</v>
      </c>
      <c r="J197" s="18">
        <v>2.4</v>
      </c>
      <c r="K197" s="18">
        <v>2.4</v>
      </c>
      <c r="L197" s="18">
        <v>2.4</v>
      </c>
      <c r="M197" s="18">
        <v>2.4</v>
      </c>
    </row>
    <row r="198" spans="2:14" x14ac:dyDescent="0.2">
      <c r="B198" s="1" t="s">
        <v>240</v>
      </c>
      <c r="C198" s="1" t="s">
        <v>241</v>
      </c>
      <c r="D198" s="18">
        <v>1.5</v>
      </c>
      <c r="E198" s="18">
        <v>2</v>
      </c>
      <c r="F198" s="18">
        <v>2.5</v>
      </c>
      <c r="G198" s="18">
        <v>2.8</v>
      </c>
      <c r="H198" s="18">
        <v>3</v>
      </c>
      <c r="I198" s="18">
        <v>3</v>
      </c>
      <c r="J198" s="18">
        <v>3</v>
      </c>
      <c r="K198" s="18">
        <v>3</v>
      </c>
      <c r="L198" s="18">
        <v>3</v>
      </c>
      <c r="M198" s="18">
        <v>3</v>
      </c>
    </row>
    <row r="199" spans="2:14" x14ac:dyDescent="0.2">
      <c r="B199" s="1" t="s">
        <v>242</v>
      </c>
      <c r="C199" s="1" t="s">
        <v>243</v>
      </c>
      <c r="D199" s="18">
        <v>0.5</v>
      </c>
      <c r="E199" s="18">
        <v>0.5</v>
      </c>
      <c r="F199" s="18">
        <v>0.6</v>
      </c>
      <c r="G199" s="18">
        <v>0.6</v>
      </c>
      <c r="H199" s="18">
        <v>0.7</v>
      </c>
      <c r="I199" s="18">
        <v>0.7</v>
      </c>
      <c r="J199" s="18">
        <v>0.7</v>
      </c>
      <c r="K199" s="18">
        <v>0.7</v>
      </c>
      <c r="L199" s="18">
        <v>0.7</v>
      </c>
      <c r="M199" s="18">
        <v>0.7</v>
      </c>
    </row>
    <row r="200" spans="2:14" x14ac:dyDescent="0.2">
      <c r="B200" s="1" t="s">
        <v>244</v>
      </c>
      <c r="C200" s="1" t="s">
        <v>245</v>
      </c>
      <c r="D200" s="18">
        <v>0.2</v>
      </c>
      <c r="E200" s="18">
        <v>0.2</v>
      </c>
      <c r="F200" s="18">
        <v>0.25</v>
      </c>
      <c r="G200" s="18">
        <v>0.25</v>
      </c>
      <c r="H200" s="18">
        <v>0.3</v>
      </c>
      <c r="I200" s="18">
        <v>0.3</v>
      </c>
      <c r="J200" s="18">
        <v>0.3</v>
      </c>
      <c r="K200" s="18">
        <v>0.3</v>
      </c>
      <c r="L200" s="18">
        <v>0.3</v>
      </c>
      <c r="M200" s="18">
        <v>0.3</v>
      </c>
    </row>
    <row r="201" spans="2:14" x14ac:dyDescent="0.2">
      <c r="B201" s="1" t="s">
        <v>246</v>
      </c>
      <c r="C201" s="1" t="s">
        <v>247</v>
      </c>
      <c r="D201" s="18">
        <v>0.3</v>
      </c>
      <c r="E201" s="18">
        <v>0.35</v>
      </c>
      <c r="F201" s="18">
        <v>0.4</v>
      </c>
      <c r="G201" s="18">
        <v>0.45</v>
      </c>
      <c r="H201" s="18">
        <v>0.5</v>
      </c>
      <c r="I201" s="18">
        <v>0.5</v>
      </c>
      <c r="J201" s="18">
        <v>0.5</v>
      </c>
      <c r="K201" s="18">
        <v>0.5</v>
      </c>
      <c r="L201" s="18">
        <v>0.5</v>
      </c>
      <c r="M201" s="18">
        <v>0.5</v>
      </c>
    </row>
    <row r="202" spans="2:14" x14ac:dyDescent="0.2">
      <c r="B202" s="1" t="s">
        <v>248</v>
      </c>
      <c r="C202" s="1" t="s">
        <v>249</v>
      </c>
      <c r="D202" s="18">
        <v>5</v>
      </c>
      <c r="E202" s="18">
        <v>4</v>
      </c>
      <c r="F202" s="18">
        <v>3</v>
      </c>
      <c r="G202" s="18">
        <v>2</v>
      </c>
      <c r="H202" s="18">
        <v>1</v>
      </c>
      <c r="I202" s="18">
        <v>1</v>
      </c>
      <c r="J202" s="18">
        <v>1</v>
      </c>
      <c r="K202" s="18">
        <v>1</v>
      </c>
      <c r="L202" s="18">
        <v>1</v>
      </c>
      <c r="M202" s="18">
        <v>1</v>
      </c>
    </row>
    <row r="204" spans="2:14" x14ac:dyDescent="0.2">
      <c r="B204" s="2" t="s">
        <v>2</v>
      </c>
      <c r="C204" s="2" t="s">
        <v>3</v>
      </c>
      <c r="D204" s="2" t="s">
        <v>17</v>
      </c>
    </row>
    <row r="205" spans="2:14" x14ac:dyDescent="0.2">
      <c r="B205" s="1" t="s">
        <v>250</v>
      </c>
      <c r="C205" s="1" t="s">
        <v>251</v>
      </c>
      <c r="D205" s="12">
        <v>800</v>
      </c>
    </row>
    <row r="206" spans="2:14" x14ac:dyDescent="0.2">
      <c r="B206" s="1" t="s">
        <v>252</v>
      </c>
      <c r="C206" s="1" t="s">
        <v>253</v>
      </c>
      <c r="D206" s="12">
        <v>400</v>
      </c>
    </row>
    <row r="207" spans="2:14" x14ac:dyDescent="0.2">
      <c r="B207" s="1" t="s">
        <v>254</v>
      </c>
      <c r="C207" s="1" t="s">
        <v>255</v>
      </c>
      <c r="D207" s="19">
        <v>5</v>
      </c>
    </row>
  </sheetData>
  <mergeCells count="11">
    <mergeCell ref="B176:N176"/>
    <mergeCell ref="B11:N11"/>
    <mergeCell ref="B24:N24"/>
    <mergeCell ref="B2:N2"/>
    <mergeCell ref="B194:N194"/>
    <mergeCell ref="B90:N90"/>
    <mergeCell ref="B151:N151"/>
    <mergeCell ref="B5:N5"/>
    <mergeCell ref="B60:N60"/>
    <mergeCell ref="B36:N36"/>
    <mergeCell ref="B52:N52"/>
  </mergeCells>
  <dataValidations count="1">
    <dataValidation type="list" allowBlank="1" showInputMessage="1" showErrorMessage="1" sqref="D67:W67" xr:uid="{FD1C518A-EBD1-8C44-A1D5-2C74DA864F6A}">
      <formula1>"amoritinzig,bullet"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F466"/>
  <sheetViews>
    <sheetView showGridLines="0" tabSelected="1" topLeftCell="A109" zoomScale="75" workbookViewId="0">
      <selection activeCell="B75" sqref="B75"/>
    </sheetView>
  </sheetViews>
  <sheetFormatPr baseColWidth="10" defaultColWidth="7.33203125" defaultRowHeight="15" x14ac:dyDescent="0.2"/>
  <cols>
    <col min="2" max="2" width="9.33203125" customWidth="1"/>
    <col min="4" max="4" width="6.1640625" customWidth="1"/>
    <col min="6" max="6" width="9.83203125" bestFit="1" customWidth="1"/>
    <col min="7" max="7" width="6" bestFit="1" customWidth="1"/>
    <col min="49" max="49" width="9.33203125" bestFit="1" customWidth="1"/>
  </cols>
  <sheetData>
    <row r="1" spans="1:84" ht="20" customHeight="1" x14ac:dyDescent="0.2">
      <c r="A1" s="90" t="s">
        <v>399</v>
      </c>
      <c r="C1" s="90">
        <v>1</v>
      </c>
      <c r="D1" s="91"/>
      <c r="E1" s="91"/>
      <c r="F1" s="91"/>
      <c r="G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91"/>
      <c r="AN1" s="91"/>
      <c r="AO1" s="91"/>
      <c r="AR1" s="90" t="s">
        <v>399</v>
      </c>
      <c r="AT1" s="90">
        <f>C1+1</f>
        <v>2</v>
      </c>
      <c r="AU1" s="91"/>
      <c r="AV1" s="91"/>
      <c r="AW1" s="91"/>
      <c r="AX1" s="91"/>
      <c r="AY1" s="91"/>
      <c r="AZ1" s="91"/>
      <c r="BA1" s="91"/>
      <c r="BB1" s="91"/>
      <c r="BC1" s="91"/>
      <c r="BD1" s="91"/>
      <c r="BE1" s="91"/>
      <c r="BF1" s="91"/>
      <c r="BG1" s="91"/>
      <c r="BH1" s="91"/>
      <c r="BI1" s="91"/>
      <c r="BJ1" s="91"/>
      <c r="BK1" s="91"/>
      <c r="BL1" s="91"/>
      <c r="BM1" s="91"/>
      <c r="BN1" s="91"/>
      <c r="BO1" s="91"/>
      <c r="BP1" s="91"/>
      <c r="BQ1" s="91"/>
      <c r="BR1" s="91"/>
      <c r="BS1" s="91"/>
      <c r="BT1" s="91"/>
      <c r="BU1" s="91"/>
      <c r="BV1" s="91"/>
      <c r="BW1" s="91"/>
      <c r="BX1" s="91"/>
      <c r="BY1" s="91"/>
      <c r="BZ1" s="91"/>
      <c r="CA1" s="91"/>
      <c r="CB1" s="91"/>
      <c r="CC1" s="91"/>
      <c r="CD1" s="91"/>
      <c r="CE1" s="91"/>
      <c r="CF1" s="91"/>
    </row>
    <row r="2" spans="1:84" ht="20" customHeight="1" x14ac:dyDescent="0.2">
      <c r="A2" s="90"/>
      <c r="C2" s="90"/>
      <c r="D2" s="91"/>
      <c r="E2" s="91"/>
      <c r="F2" s="91"/>
      <c r="G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N2" s="91"/>
      <c r="AO2" s="91"/>
      <c r="AR2" s="90"/>
      <c r="AT2" s="90"/>
      <c r="AU2" s="91"/>
      <c r="AV2" s="91"/>
      <c r="AW2" s="91"/>
      <c r="AX2" s="91"/>
    </row>
    <row r="3" spans="1:84" ht="20" customHeight="1" x14ac:dyDescent="0.2">
      <c r="A3" s="103" t="s">
        <v>71</v>
      </c>
      <c r="B3" s="104"/>
      <c r="C3" s="105"/>
      <c r="D3" s="106"/>
      <c r="E3" s="91"/>
      <c r="F3" s="93" t="str">
        <f>HLOOKUP(C$1,Input!$D$63:$W$85,G3,0)</f>
        <v>Prodotto 1</v>
      </c>
      <c r="G3" s="91">
        <v>2</v>
      </c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R3" s="103" t="s">
        <v>71</v>
      </c>
      <c r="AS3" s="104"/>
      <c r="AT3" s="105"/>
      <c r="AU3" s="106"/>
      <c r="AV3" s="91"/>
      <c r="AW3" s="93" t="str">
        <f>HLOOKUP(AT$1,Input!$D$63:$W$85,AX3,0)</f>
        <v>Prodotto 2</v>
      </c>
      <c r="AX3" s="91">
        <v>2</v>
      </c>
    </row>
    <row r="4" spans="1:84" ht="20" customHeight="1" x14ac:dyDescent="0.2">
      <c r="A4" s="107" t="s">
        <v>74</v>
      </c>
      <c r="B4" s="81"/>
      <c r="C4" s="101"/>
      <c r="D4" s="102"/>
      <c r="E4" s="91"/>
      <c r="F4" s="93" t="str">
        <f>HLOOKUP(C$1,Input!$D$63:$W$85,G4,0)</f>
        <v>re</v>
      </c>
      <c r="G4" s="91">
        <f>G3+1</f>
        <v>3</v>
      </c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1"/>
      <c r="AR4" s="107" t="s">
        <v>74</v>
      </c>
      <c r="AS4" s="81"/>
      <c r="AT4" s="101"/>
      <c r="AU4" s="102"/>
      <c r="AV4" s="91"/>
      <c r="AW4" s="93" t="str">
        <f>HLOOKUP(AT$1,Input!$D$63:$W$85,AX4,0)</f>
        <v>re</v>
      </c>
      <c r="AX4" s="91">
        <f>AX3+1</f>
        <v>3</v>
      </c>
    </row>
    <row r="5" spans="1:84" ht="20" customHeight="1" x14ac:dyDescent="0.2">
      <c r="A5" s="100" t="s">
        <v>79</v>
      </c>
      <c r="B5" s="81"/>
      <c r="C5" s="101"/>
      <c r="D5" s="102"/>
      <c r="E5" s="91"/>
      <c r="F5" s="94">
        <f>HLOOKUP(C$1,Input!$D$63:$W$85,G5,0)</f>
        <v>5.0000000000000001E-3</v>
      </c>
      <c r="G5" s="91">
        <f>G4+1</f>
        <v>4</v>
      </c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91"/>
      <c r="AN5" s="91"/>
      <c r="AO5" s="91"/>
      <c r="AR5" s="100" t="s">
        <v>79</v>
      </c>
      <c r="AS5" s="81"/>
      <c r="AT5" s="101"/>
      <c r="AU5" s="102"/>
      <c r="AV5" s="91"/>
      <c r="AW5" s="94">
        <f>HLOOKUP(AT$1,Input!$D$63:$W$85,AX5,0)</f>
        <v>0.01</v>
      </c>
      <c r="AX5" s="91">
        <f>AX4+1</f>
        <v>4</v>
      </c>
    </row>
    <row r="6" spans="1:84" ht="20" customHeight="1" x14ac:dyDescent="0.2">
      <c r="A6" s="100" t="s">
        <v>81</v>
      </c>
      <c r="B6" s="81"/>
      <c r="C6" s="101"/>
      <c r="D6" s="102"/>
      <c r="E6" s="91"/>
      <c r="F6" s="93" t="str">
        <f>HLOOKUP(C$1,Input!$D$63:$W$85,G6,0)</f>
        <v>bullet</v>
      </c>
      <c r="G6" s="91">
        <f>G5+1</f>
        <v>5</v>
      </c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91"/>
      <c r="AD6" s="91"/>
      <c r="AE6" s="91"/>
      <c r="AF6" s="91"/>
      <c r="AG6" s="91"/>
      <c r="AH6" s="91"/>
      <c r="AI6" s="91"/>
      <c r="AJ6" s="91"/>
      <c r="AK6" s="91"/>
      <c r="AL6" s="91"/>
      <c r="AM6" s="91"/>
      <c r="AN6" s="91"/>
      <c r="AO6" s="91"/>
      <c r="AR6" s="100" t="s">
        <v>81</v>
      </c>
      <c r="AS6" s="81"/>
      <c r="AT6" s="101"/>
      <c r="AU6" s="102"/>
      <c r="AV6" s="91"/>
      <c r="AW6" s="93" t="str">
        <f>HLOOKUP(AT$1,Input!$D$63:$W$85,AX6,0)</f>
        <v>amortizing</v>
      </c>
      <c r="AX6" s="91">
        <f>AX5+1</f>
        <v>5</v>
      </c>
    </row>
    <row r="7" spans="1:84" ht="20" customHeight="1" x14ac:dyDescent="0.2">
      <c r="A7" s="100" t="s">
        <v>85</v>
      </c>
      <c r="B7" s="81"/>
      <c r="C7" s="101"/>
      <c r="D7" s="102"/>
      <c r="E7" s="91"/>
      <c r="F7" s="95">
        <f>HLOOKUP(C$1,Input!$D$63:$W$85,G7,0)</f>
        <v>4</v>
      </c>
      <c r="G7" s="91">
        <f>G6+1</f>
        <v>6</v>
      </c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1"/>
      <c r="AE7" s="91"/>
      <c r="AF7" s="91"/>
      <c r="AG7" s="91"/>
      <c r="AH7" s="91"/>
      <c r="AI7" s="91"/>
      <c r="AJ7" s="91"/>
      <c r="AK7" s="91"/>
      <c r="AL7" s="91"/>
      <c r="AM7" s="91"/>
      <c r="AN7" s="91"/>
      <c r="AO7" s="91"/>
      <c r="AR7" s="100" t="s">
        <v>85</v>
      </c>
      <c r="AS7" s="81"/>
      <c r="AT7" s="101"/>
      <c r="AU7" s="102"/>
      <c r="AV7" s="91"/>
      <c r="AW7" s="95">
        <f>HLOOKUP(AT$1,Input!$D$63:$W$85,AX7,0)</f>
        <v>4</v>
      </c>
      <c r="AX7" s="91">
        <f>AX6+1</f>
        <v>6</v>
      </c>
    </row>
    <row r="8" spans="1:84" ht="20" customHeight="1" x14ac:dyDescent="0.2">
      <c r="A8" s="100" t="s">
        <v>87</v>
      </c>
      <c r="B8" s="81"/>
      <c r="C8" s="101"/>
      <c r="D8" s="102"/>
      <c r="E8" s="91"/>
      <c r="F8" s="95">
        <f>HLOOKUP(C$1,Input!$D$63:$W$85,G8,0)</f>
        <v>0</v>
      </c>
      <c r="G8" s="91">
        <f>G7+1</f>
        <v>7</v>
      </c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1"/>
      <c r="AJ8" s="91"/>
      <c r="AK8" s="91"/>
      <c r="AL8" s="91"/>
      <c r="AM8" s="91"/>
      <c r="AN8" s="91"/>
      <c r="AO8" s="91"/>
      <c r="AR8" s="100" t="s">
        <v>87</v>
      </c>
      <c r="AS8" s="81"/>
      <c r="AT8" s="101"/>
      <c r="AU8" s="102"/>
      <c r="AV8" s="91"/>
      <c r="AW8" s="95">
        <f>HLOOKUP(AT$1,Input!$D$63:$W$85,AX8,0)</f>
        <v>0</v>
      </c>
      <c r="AX8" s="91">
        <f>AX7+1</f>
        <v>7</v>
      </c>
    </row>
    <row r="9" spans="1:84" ht="20" customHeight="1" x14ac:dyDescent="0.2">
      <c r="A9" s="100" t="s">
        <v>89</v>
      </c>
      <c r="B9" s="81"/>
      <c r="C9" s="101"/>
      <c r="D9" s="102"/>
      <c r="E9" s="91"/>
      <c r="F9" s="96">
        <f>HLOOKUP(C$1,Input!$D$63:$W$85,G9,0)</f>
        <v>0.7</v>
      </c>
      <c r="G9" s="91">
        <f>G8+1</f>
        <v>8</v>
      </c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R9" s="100" t="s">
        <v>89</v>
      </c>
      <c r="AS9" s="81"/>
      <c r="AT9" s="101"/>
      <c r="AU9" s="102"/>
      <c r="AV9" s="91"/>
      <c r="AW9" s="96">
        <f>HLOOKUP(AT$1,Input!$D$63:$W$85,AX9,0)</f>
        <v>0.65</v>
      </c>
      <c r="AX9" s="91">
        <f>AX8+1</f>
        <v>8</v>
      </c>
    </row>
    <row r="10" spans="1:84" ht="20" customHeight="1" x14ac:dyDescent="0.2">
      <c r="A10" s="100" t="s">
        <v>91</v>
      </c>
      <c r="B10" s="81"/>
      <c r="C10" s="101"/>
      <c r="D10" s="102"/>
      <c r="E10" s="91"/>
      <c r="F10" s="96">
        <f>HLOOKUP(C$1,Input!$D$63:$W$85,G10,0)</f>
        <v>0.5</v>
      </c>
      <c r="G10" s="91">
        <f>G9+1</f>
        <v>9</v>
      </c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R10" s="100" t="s">
        <v>91</v>
      </c>
      <c r="AS10" s="81"/>
      <c r="AT10" s="101"/>
      <c r="AU10" s="102"/>
      <c r="AV10" s="91"/>
      <c r="AW10" s="96">
        <f>HLOOKUP(AT$1,Input!$D$63:$W$85,AX10,0)</f>
        <v>0</v>
      </c>
      <c r="AX10" s="91">
        <f>AX9+1</f>
        <v>9</v>
      </c>
    </row>
    <row r="11" spans="1:84" ht="20" customHeight="1" x14ac:dyDescent="0.2">
      <c r="A11" s="100" t="s">
        <v>93</v>
      </c>
      <c r="B11" s="81"/>
      <c r="C11" s="101"/>
      <c r="D11" s="102"/>
      <c r="E11" s="91"/>
      <c r="F11" s="96">
        <f>HLOOKUP(C$1,Input!$D$63:$W$85,G11,0)</f>
        <v>0.75</v>
      </c>
      <c r="G11" s="91">
        <f>G10+1</f>
        <v>10</v>
      </c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  <c r="AH11" s="91"/>
      <c r="AI11" s="91"/>
      <c r="AJ11" s="91"/>
      <c r="AK11" s="91"/>
      <c r="AL11" s="91"/>
      <c r="AM11" s="91"/>
      <c r="AN11" s="91"/>
      <c r="AO11" s="91"/>
      <c r="AR11" s="100" t="s">
        <v>93</v>
      </c>
      <c r="AS11" s="81"/>
      <c r="AT11" s="101"/>
      <c r="AU11" s="102"/>
      <c r="AV11" s="91"/>
      <c r="AW11" s="96">
        <f>HLOOKUP(AT$1,Input!$D$63:$W$85,AX11,0)</f>
        <v>0.6</v>
      </c>
      <c r="AX11" s="91">
        <f>AX10+1</f>
        <v>10</v>
      </c>
    </row>
    <row r="12" spans="1:84" ht="20" customHeight="1" x14ac:dyDescent="0.2">
      <c r="A12" s="100" t="s">
        <v>95</v>
      </c>
      <c r="B12" s="81"/>
      <c r="C12" s="101"/>
      <c r="D12" s="102"/>
      <c r="E12" s="91"/>
      <c r="F12" s="96">
        <f>HLOOKUP(C$1,Input!$D$63:$W$85,G12,0)</f>
        <v>0.2</v>
      </c>
      <c r="G12" s="91">
        <f>G11+1</f>
        <v>11</v>
      </c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91"/>
      <c r="AJ12" s="91"/>
      <c r="AK12" s="91"/>
      <c r="AL12" s="91"/>
      <c r="AM12" s="91"/>
      <c r="AN12" s="91"/>
      <c r="AO12" s="91"/>
      <c r="AR12" s="100" t="s">
        <v>95</v>
      </c>
      <c r="AS12" s="81"/>
      <c r="AT12" s="101"/>
      <c r="AU12" s="102"/>
      <c r="AV12" s="91"/>
      <c r="AW12" s="96">
        <f>HLOOKUP(AT$1,Input!$D$63:$W$85,AX12,0)</f>
        <v>0.2</v>
      </c>
      <c r="AX12" s="91">
        <f>AX11+1</f>
        <v>11</v>
      </c>
    </row>
    <row r="13" spans="1:84" ht="20" customHeight="1" x14ac:dyDescent="0.2">
      <c r="A13" s="100" t="s">
        <v>97</v>
      </c>
      <c r="B13" s="81"/>
      <c r="C13" s="101"/>
      <c r="D13" s="102"/>
      <c r="E13" s="91"/>
      <c r="F13" s="97">
        <f>HLOOKUP(C$1,Input!$D$63:$W$85,G13,0)</f>
        <v>0.47499999999999998</v>
      </c>
      <c r="G13" s="91">
        <f>G12+1</f>
        <v>12</v>
      </c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R13" s="100" t="s">
        <v>97</v>
      </c>
      <c r="AS13" s="81"/>
      <c r="AT13" s="101"/>
      <c r="AU13" s="102"/>
      <c r="AV13" s="91"/>
      <c r="AW13" s="97">
        <f>HLOOKUP(AT$1,Input!$D$63:$W$85,AX13,0)</f>
        <v>0.6</v>
      </c>
      <c r="AX13" s="91">
        <f>AX12+1</f>
        <v>12</v>
      </c>
    </row>
    <row r="14" spans="1:84" ht="20" customHeight="1" x14ac:dyDescent="0.2">
      <c r="A14" s="100" t="s">
        <v>99</v>
      </c>
      <c r="B14" s="81"/>
      <c r="C14" s="101"/>
      <c r="D14" s="102"/>
      <c r="E14" s="91"/>
      <c r="F14" s="96">
        <f>HLOOKUP(C$1,Input!$D$63:$W$85,G14,0)</f>
        <v>0.05</v>
      </c>
      <c r="G14" s="91">
        <f>G13+1</f>
        <v>13</v>
      </c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1"/>
      <c r="AK14" s="91"/>
      <c r="AL14" s="91"/>
      <c r="AM14" s="91"/>
      <c r="AN14" s="91"/>
      <c r="AO14" s="91"/>
      <c r="AR14" s="100" t="s">
        <v>99</v>
      </c>
      <c r="AS14" s="81"/>
      <c r="AT14" s="101"/>
      <c r="AU14" s="102"/>
      <c r="AV14" s="91"/>
      <c r="AW14" s="96">
        <f>HLOOKUP(AT$1,Input!$D$63:$W$85,AX14,0)</f>
        <v>0.05</v>
      </c>
      <c r="AX14" s="91">
        <f>AX13+1</f>
        <v>13</v>
      </c>
    </row>
    <row r="15" spans="1:84" ht="20" customHeight="1" x14ac:dyDescent="0.2">
      <c r="A15" s="100" t="s">
        <v>101</v>
      </c>
      <c r="B15" s="81"/>
      <c r="C15" s="101"/>
      <c r="D15" s="102"/>
      <c r="E15" s="91"/>
      <c r="F15" s="96">
        <f>HLOOKUP(C$1,Input!$D$63:$W$85,G15,0)</f>
        <v>0.15</v>
      </c>
      <c r="G15" s="91">
        <f>G14+1</f>
        <v>14</v>
      </c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1"/>
      <c r="AL15" s="91"/>
      <c r="AM15" s="91"/>
      <c r="AN15" s="91"/>
      <c r="AO15" s="91"/>
      <c r="AR15" s="100" t="s">
        <v>101</v>
      </c>
      <c r="AS15" s="81"/>
      <c r="AT15" s="101"/>
      <c r="AU15" s="102"/>
      <c r="AV15" s="91"/>
      <c r="AW15" s="96">
        <f>HLOOKUP(AT$1,Input!$D$63:$W$85,AX15,0)</f>
        <v>0.15</v>
      </c>
      <c r="AX15" s="91">
        <f>AX14+1</f>
        <v>14</v>
      </c>
    </row>
    <row r="16" spans="1:84" ht="20" customHeight="1" x14ac:dyDescent="0.2">
      <c r="A16" s="100" t="s">
        <v>103</v>
      </c>
      <c r="B16" s="81"/>
      <c r="C16" s="101"/>
      <c r="D16" s="102"/>
      <c r="E16" s="91"/>
      <c r="F16" s="96">
        <f>HLOOKUP(C$1,Input!$D$63:$W$85,G16,0)</f>
        <v>0.05</v>
      </c>
      <c r="G16" s="91">
        <f>G15+1</f>
        <v>15</v>
      </c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91"/>
      <c r="AM16" s="91"/>
      <c r="AN16" s="91"/>
      <c r="AO16" s="91"/>
      <c r="AR16" s="100" t="s">
        <v>103</v>
      </c>
      <c r="AS16" s="81"/>
      <c r="AT16" s="101"/>
      <c r="AU16" s="102"/>
      <c r="AV16" s="91"/>
      <c r="AW16" s="96">
        <f>HLOOKUP(AT$1,Input!$D$63:$W$85,AX16,0)</f>
        <v>0.05</v>
      </c>
      <c r="AX16" s="91">
        <f>AX15+1</f>
        <v>15</v>
      </c>
    </row>
    <row r="17" spans="1:84" ht="20" customHeight="1" x14ac:dyDescent="0.2">
      <c r="A17" s="100" t="s">
        <v>105</v>
      </c>
      <c r="B17" s="81"/>
      <c r="C17" s="101"/>
      <c r="D17" s="102"/>
      <c r="E17" s="91"/>
      <c r="F17" s="98">
        <f>HLOOKUP(C$1,Input!$D$63:$W$85,G17,0)</f>
        <v>0.08</v>
      </c>
      <c r="G17" s="91">
        <f>G16+1</f>
        <v>16</v>
      </c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  <c r="AL17" s="91"/>
      <c r="AM17" s="91"/>
      <c r="AN17" s="91"/>
      <c r="AO17" s="91"/>
      <c r="AR17" s="100" t="s">
        <v>105</v>
      </c>
      <c r="AS17" s="81"/>
      <c r="AT17" s="101"/>
      <c r="AU17" s="102"/>
      <c r="AV17" s="91"/>
      <c r="AW17" s="98">
        <f>HLOOKUP(AT$1,Input!$D$63:$W$85,AX17,0)</f>
        <v>0.08</v>
      </c>
      <c r="AX17" s="91">
        <f>AX16+1</f>
        <v>16</v>
      </c>
    </row>
    <row r="18" spans="1:84" ht="20" customHeight="1" x14ac:dyDescent="0.2">
      <c r="A18" s="100" t="s">
        <v>107</v>
      </c>
      <c r="B18" s="81"/>
      <c r="C18" s="101"/>
      <c r="D18" s="102"/>
      <c r="E18" s="91"/>
      <c r="F18" s="98">
        <f>HLOOKUP(C$1,Input!$D$63:$W$85,G18,0)</f>
        <v>0.01</v>
      </c>
      <c r="G18" s="91">
        <f>G17+1</f>
        <v>17</v>
      </c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1"/>
      <c r="AO18" s="91"/>
      <c r="AR18" s="100" t="s">
        <v>107</v>
      </c>
      <c r="AS18" s="81"/>
      <c r="AT18" s="101"/>
      <c r="AU18" s="102"/>
      <c r="AV18" s="91"/>
      <c r="AW18" s="98">
        <f>HLOOKUP(AT$1,Input!$D$63:$W$85,AX18,0)</f>
        <v>0.01</v>
      </c>
      <c r="AX18" s="91">
        <f>AX17+1</f>
        <v>17</v>
      </c>
    </row>
    <row r="19" spans="1:84" ht="20" customHeight="1" x14ac:dyDescent="0.2">
      <c r="A19" s="100" t="s">
        <v>109</v>
      </c>
      <c r="B19" s="81"/>
      <c r="C19" s="101"/>
      <c r="D19" s="102"/>
      <c r="E19" s="91"/>
      <c r="F19" s="95">
        <f>HLOOKUP(C$1,Input!$D$63:$W$85,G19,0)</f>
        <v>12</v>
      </c>
      <c r="G19" s="91">
        <f>G18+1</f>
        <v>18</v>
      </c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91"/>
      <c r="AL19" s="91"/>
      <c r="AM19" s="91"/>
      <c r="AN19" s="91"/>
      <c r="AO19" s="91"/>
      <c r="AR19" s="100" t="s">
        <v>109</v>
      </c>
      <c r="AS19" s="81"/>
      <c r="AT19" s="101"/>
      <c r="AU19" s="102"/>
      <c r="AV19" s="91"/>
      <c r="AW19" s="95">
        <f>HLOOKUP(AT$1,Input!$D$63:$W$85,AX19,0)</f>
        <v>12</v>
      </c>
      <c r="AX19" s="91">
        <f>AX18+1</f>
        <v>18</v>
      </c>
    </row>
    <row r="20" spans="1:84" ht="20" customHeight="1" x14ac:dyDescent="0.2">
      <c r="A20" s="100" t="s">
        <v>111</v>
      </c>
      <c r="B20" s="81"/>
      <c r="C20" s="101"/>
      <c r="D20" s="102"/>
      <c r="E20" s="91"/>
      <c r="F20" s="95">
        <f>HLOOKUP(C$1,Input!$D$63:$W$85,G20,0)</f>
        <v>8</v>
      </c>
      <c r="G20" s="91">
        <f>G19+1</f>
        <v>19</v>
      </c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R20" s="100" t="s">
        <v>111</v>
      </c>
      <c r="AS20" s="81"/>
      <c r="AT20" s="101"/>
      <c r="AU20" s="102"/>
      <c r="AV20" s="91"/>
      <c r="AW20" s="95">
        <f>HLOOKUP(AT$1,Input!$D$63:$W$85,AX20,0)</f>
        <v>8</v>
      </c>
      <c r="AX20" s="91">
        <f>AX19+1</f>
        <v>19</v>
      </c>
    </row>
    <row r="21" spans="1:84" ht="20" customHeight="1" x14ac:dyDescent="0.2">
      <c r="A21" s="100" t="s">
        <v>113</v>
      </c>
      <c r="B21" s="81"/>
      <c r="C21" s="101"/>
      <c r="D21" s="102"/>
      <c r="E21" s="91"/>
      <c r="F21" s="95">
        <f>HLOOKUP(C$1,Input!$D$63:$W$85,G21,0)</f>
        <v>4</v>
      </c>
      <c r="G21" s="91">
        <f>G20+1</f>
        <v>20</v>
      </c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R21" s="100" t="s">
        <v>113</v>
      </c>
      <c r="AS21" s="81"/>
      <c r="AT21" s="101"/>
      <c r="AU21" s="102"/>
      <c r="AV21" s="91"/>
      <c r="AW21" s="95">
        <f>HLOOKUP(AT$1,Input!$D$63:$W$85,AX21,0)</f>
        <v>4</v>
      </c>
      <c r="AX21" s="91">
        <f>AX20+1</f>
        <v>20</v>
      </c>
    </row>
    <row r="22" spans="1:84" ht="20" customHeight="1" x14ac:dyDescent="0.2">
      <c r="A22" s="100" t="s">
        <v>115</v>
      </c>
      <c r="B22" s="81"/>
      <c r="C22" s="101"/>
      <c r="D22" s="102"/>
      <c r="E22" s="91"/>
      <c r="F22" s="99">
        <f>HLOOKUP(C$1,Input!$D$63:$W$85,G22,0)</f>
        <v>0.58947368421052626</v>
      </c>
      <c r="G22" s="91">
        <f>G21+1</f>
        <v>21</v>
      </c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R22" s="100" t="s">
        <v>115</v>
      </c>
      <c r="AS22" s="81"/>
      <c r="AT22" s="101"/>
      <c r="AU22" s="102"/>
      <c r="AV22" s="91"/>
      <c r="AW22" s="99">
        <f>HLOOKUP(AT$1,Input!$D$63:$W$85,AX22,0)</f>
        <v>0.8</v>
      </c>
      <c r="AX22" s="91">
        <f>AX21+1</f>
        <v>21</v>
      </c>
    </row>
    <row r="23" spans="1:84" ht="20" customHeight="1" x14ac:dyDescent="0.2">
      <c r="A23" s="103" t="s">
        <v>117</v>
      </c>
      <c r="B23" s="104"/>
      <c r="C23" s="105"/>
      <c r="D23" s="106"/>
      <c r="E23" s="91"/>
      <c r="F23" s="99">
        <f>HLOOKUP(C$1,Input!$D$63:$W$85,G23,0)</f>
        <v>0.5</v>
      </c>
      <c r="G23" s="91">
        <f>G22+1</f>
        <v>22</v>
      </c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1"/>
      <c r="AN23" s="91"/>
      <c r="AO23" s="91"/>
      <c r="AR23" s="103" t="s">
        <v>117</v>
      </c>
      <c r="AS23" s="104"/>
      <c r="AT23" s="105"/>
      <c r="AU23" s="106"/>
      <c r="AV23" s="91"/>
      <c r="AW23" s="99">
        <f>HLOOKUP(AT$1,Input!$D$63:$W$85,AX23,0)</f>
        <v>0</v>
      </c>
      <c r="AX23" s="91">
        <f>AX22+1</f>
        <v>22</v>
      </c>
    </row>
    <row r="24" spans="1:84" x14ac:dyDescent="0.2">
      <c r="A24" s="107" t="s">
        <v>119</v>
      </c>
      <c r="B24" s="81"/>
      <c r="C24" s="81"/>
      <c r="D24" s="82"/>
      <c r="F24" s="97">
        <f>HLOOKUP(C$1,Input!$D$63:$W$85,G24,0)</f>
        <v>0.43407202216066487</v>
      </c>
      <c r="G24" s="91">
        <f>G23+1</f>
        <v>23</v>
      </c>
      <c r="AR24" s="107" t="s">
        <v>119</v>
      </c>
      <c r="AS24" s="81"/>
      <c r="AT24" s="81"/>
      <c r="AU24" s="82"/>
      <c r="AW24" s="97">
        <f>HLOOKUP(AT$1,Input!$D$63:$W$85,AX24,0)</f>
        <v>0.19999999999999996</v>
      </c>
      <c r="AX24" s="91">
        <f>AX23+1</f>
        <v>23</v>
      </c>
    </row>
    <row r="25" spans="1:84" x14ac:dyDescent="0.2">
      <c r="B25" s="92"/>
    </row>
    <row r="26" spans="1:84" x14ac:dyDescent="0.2">
      <c r="B26" s="89" t="s">
        <v>256</v>
      </c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87"/>
      <c r="AH26" s="87"/>
      <c r="AI26" s="87"/>
      <c r="AJ26" s="87"/>
      <c r="AK26" s="87"/>
      <c r="AL26" s="87"/>
      <c r="AM26" s="87"/>
      <c r="AN26" s="87"/>
      <c r="AO26" s="87"/>
      <c r="AS26" s="89" t="s">
        <v>256</v>
      </c>
      <c r="AT26" s="87"/>
      <c r="AU26" s="87"/>
      <c r="AV26" s="87"/>
      <c r="AW26" s="87"/>
      <c r="AX26" s="87"/>
      <c r="AY26" s="87"/>
      <c r="AZ26" s="87"/>
      <c r="BA26" s="87"/>
      <c r="BB26" s="87"/>
      <c r="BC26" s="87"/>
      <c r="BD26" s="87"/>
      <c r="BE26" s="87"/>
      <c r="BF26" s="87"/>
      <c r="BG26" s="87"/>
      <c r="BH26" s="87"/>
      <c r="BI26" s="87"/>
      <c r="BJ26" s="87"/>
      <c r="BK26" s="87"/>
      <c r="BL26" s="87"/>
      <c r="BM26" s="87"/>
      <c r="BN26" s="87"/>
      <c r="BO26" s="87"/>
      <c r="BP26" s="87"/>
      <c r="BQ26" s="87"/>
      <c r="BR26" s="87"/>
      <c r="BS26" s="87"/>
      <c r="BT26" s="87"/>
      <c r="BU26" s="87"/>
      <c r="BV26" s="87"/>
      <c r="BW26" s="87"/>
      <c r="BX26" s="87"/>
      <c r="BY26" s="87"/>
      <c r="BZ26" s="87"/>
      <c r="CA26" s="87"/>
      <c r="CB26" s="87"/>
      <c r="CC26" s="87"/>
      <c r="CD26" s="87"/>
      <c r="CE26" s="87"/>
      <c r="CF26" s="87"/>
    </row>
    <row r="28" spans="1:84" x14ac:dyDescent="0.2">
      <c r="A28" s="76" t="s">
        <v>257</v>
      </c>
      <c r="B28" s="88" t="s">
        <v>258</v>
      </c>
      <c r="C28" s="84"/>
      <c r="D28" s="84"/>
      <c r="E28" s="85"/>
      <c r="F28" s="88" t="s">
        <v>259</v>
      </c>
      <c r="G28" s="84"/>
      <c r="H28" s="84"/>
      <c r="I28" s="85"/>
      <c r="J28" s="88" t="s">
        <v>260</v>
      </c>
      <c r="K28" s="84"/>
      <c r="L28" s="84"/>
      <c r="M28" s="85"/>
      <c r="N28" s="88" t="s">
        <v>261</v>
      </c>
      <c r="O28" s="84"/>
      <c r="P28" s="84"/>
      <c r="Q28" s="85"/>
      <c r="R28" s="88" t="s">
        <v>262</v>
      </c>
      <c r="S28" s="84"/>
      <c r="T28" s="84"/>
      <c r="U28" s="85"/>
      <c r="V28" s="88" t="s">
        <v>263</v>
      </c>
      <c r="W28" s="84"/>
      <c r="X28" s="84"/>
      <c r="Y28" s="85"/>
      <c r="Z28" s="88" t="s">
        <v>264</v>
      </c>
      <c r="AA28" s="84"/>
      <c r="AB28" s="84"/>
      <c r="AC28" s="85"/>
      <c r="AD28" s="88" t="s">
        <v>265</v>
      </c>
      <c r="AE28" s="84"/>
      <c r="AF28" s="84"/>
      <c r="AG28" s="85"/>
      <c r="AH28" s="88" t="s">
        <v>266</v>
      </c>
      <c r="AI28" s="84"/>
      <c r="AJ28" s="84"/>
      <c r="AK28" s="85"/>
      <c r="AL28" s="88" t="s">
        <v>267</v>
      </c>
      <c r="AM28" s="84"/>
      <c r="AN28" s="84"/>
      <c r="AO28" s="85"/>
      <c r="AR28" s="76" t="s">
        <v>257</v>
      </c>
      <c r="AS28" s="88" t="s">
        <v>258</v>
      </c>
      <c r="AT28" s="84"/>
      <c r="AU28" s="84"/>
      <c r="AV28" s="85"/>
      <c r="AW28" s="88" t="s">
        <v>259</v>
      </c>
      <c r="AX28" s="84"/>
      <c r="AY28" s="84"/>
      <c r="AZ28" s="85"/>
      <c r="BA28" s="88" t="s">
        <v>260</v>
      </c>
      <c r="BB28" s="84"/>
      <c r="BC28" s="84"/>
      <c r="BD28" s="85"/>
      <c r="BE28" s="88" t="s">
        <v>261</v>
      </c>
      <c r="BF28" s="84"/>
      <c r="BG28" s="84"/>
      <c r="BH28" s="85"/>
      <c r="BI28" s="88" t="s">
        <v>262</v>
      </c>
      <c r="BJ28" s="84"/>
      <c r="BK28" s="84"/>
      <c r="BL28" s="85"/>
      <c r="BM28" s="88" t="s">
        <v>263</v>
      </c>
      <c r="BN28" s="84"/>
      <c r="BO28" s="84"/>
      <c r="BP28" s="85"/>
      <c r="BQ28" s="88" t="s">
        <v>264</v>
      </c>
      <c r="BR28" s="84"/>
      <c r="BS28" s="84"/>
      <c r="BT28" s="85"/>
      <c r="BU28" s="88" t="s">
        <v>265</v>
      </c>
      <c r="BV28" s="84"/>
      <c r="BW28" s="84"/>
      <c r="BX28" s="85"/>
      <c r="BY28" s="88" t="s">
        <v>266</v>
      </c>
      <c r="BZ28" s="84"/>
      <c r="CA28" s="84"/>
      <c r="CB28" s="85"/>
      <c r="CC28" s="88" t="s">
        <v>267</v>
      </c>
      <c r="CD28" s="84"/>
      <c r="CE28" s="84"/>
      <c r="CF28" s="85"/>
    </row>
    <row r="29" spans="1:84" x14ac:dyDescent="0.2">
      <c r="A29" s="77" t="s">
        <v>402</v>
      </c>
      <c r="B29" s="77">
        <v>1</v>
      </c>
      <c r="C29" s="77">
        <f>B29+1</f>
        <v>2</v>
      </c>
      <c r="D29" s="77">
        <f>C29+1</f>
        <v>3</v>
      </c>
      <c r="E29" s="77">
        <f>D29+1</f>
        <v>4</v>
      </c>
      <c r="F29" s="77">
        <f>B29</f>
        <v>1</v>
      </c>
      <c r="G29" s="77">
        <f>C29</f>
        <v>2</v>
      </c>
      <c r="H29" s="77">
        <f>D29</f>
        <v>3</v>
      </c>
      <c r="I29" s="77">
        <f>E29</f>
        <v>4</v>
      </c>
      <c r="J29" s="77">
        <f>F29</f>
        <v>1</v>
      </c>
      <c r="K29" s="77">
        <f>G29</f>
        <v>2</v>
      </c>
      <c r="L29" s="77">
        <f>H29</f>
        <v>3</v>
      </c>
      <c r="M29" s="77">
        <f>I29</f>
        <v>4</v>
      </c>
      <c r="N29" s="77">
        <f t="shared" ref="N29:AO29" si="0">J29</f>
        <v>1</v>
      </c>
      <c r="O29" s="77">
        <f t="shared" si="0"/>
        <v>2</v>
      </c>
      <c r="P29" s="77">
        <f t="shared" si="0"/>
        <v>3</v>
      </c>
      <c r="Q29" s="77">
        <f t="shared" si="0"/>
        <v>4</v>
      </c>
      <c r="R29" s="77">
        <f t="shared" si="0"/>
        <v>1</v>
      </c>
      <c r="S29" s="77">
        <f t="shared" si="0"/>
        <v>2</v>
      </c>
      <c r="T29" s="77">
        <f t="shared" si="0"/>
        <v>3</v>
      </c>
      <c r="U29" s="77">
        <f t="shared" si="0"/>
        <v>4</v>
      </c>
      <c r="V29" s="77">
        <f t="shared" si="0"/>
        <v>1</v>
      </c>
      <c r="W29" s="77">
        <f t="shared" si="0"/>
        <v>2</v>
      </c>
      <c r="X29" s="77">
        <f t="shared" si="0"/>
        <v>3</v>
      </c>
      <c r="Y29" s="77">
        <f t="shared" si="0"/>
        <v>4</v>
      </c>
      <c r="Z29" s="77">
        <f t="shared" si="0"/>
        <v>1</v>
      </c>
      <c r="AA29" s="77">
        <f t="shared" si="0"/>
        <v>2</v>
      </c>
      <c r="AB29" s="77">
        <f t="shared" si="0"/>
        <v>3</v>
      </c>
      <c r="AC29" s="77">
        <f t="shared" si="0"/>
        <v>4</v>
      </c>
      <c r="AD29" s="77">
        <f t="shared" si="0"/>
        <v>1</v>
      </c>
      <c r="AE29" s="77">
        <f t="shared" si="0"/>
        <v>2</v>
      </c>
      <c r="AF29" s="77">
        <f t="shared" si="0"/>
        <v>3</v>
      </c>
      <c r="AG29" s="77">
        <f t="shared" si="0"/>
        <v>4</v>
      </c>
      <c r="AH29" s="77">
        <f t="shared" si="0"/>
        <v>1</v>
      </c>
      <c r="AI29" s="77">
        <f t="shared" si="0"/>
        <v>2</v>
      </c>
      <c r="AJ29" s="77">
        <f t="shared" si="0"/>
        <v>3</v>
      </c>
      <c r="AK29" s="77">
        <f t="shared" si="0"/>
        <v>4</v>
      </c>
      <c r="AL29" s="77">
        <f t="shared" si="0"/>
        <v>1</v>
      </c>
      <c r="AM29" s="77">
        <f t="shared" si="0"/>
        <v>2</v>
      </c>
      <c r="AN29" s="77">
        <f t="shared" si="0"/>
        <v>3</v>
      </c>
      <c r="AO29" s="77">
        <f t="shared" si="0"/>
        <v>4</v>
      </c>
      <c r="AR29" s="77" t="s">
        <v>268</v>
      </c>
      <c r="AS29" s="77" t="s">
        <v>269</v>
      </c>
      <c r="AT29" s="77" t="s">
        <v>270</v>
      </c>
      <c r="AU29" s="77" t="s">
        <v>271</v>
      </c>
      <c r="AV29" s="77" t="s">
        <v>272</v>
      </c>
      <c r="AW29" s="77" t="s">
        <v>269</v>
      </c>
      <c r="AX29" s="77" t="s">
        <v>270</v>
      </c>
      <c r="AY29" s="77" t="s">
        <v>271</v>
      </c>
      <c r="AZ29" s="77" t="s">
        <v>272</v>
      </c>
      <c r="BA29" s="77" t="s">
        <v>269</v>
      </c>
      <c r="BB29" s="77" t="s">
        <v>270</v>
      </c>
      <c r="BC29" s="77" t="s">
        <v>271</v>
      </c>
      <c r="BD29" s="77" t="s">
        <v>272</v>
      </c>
      <c r="BE29" s="77" t="s">
        <v>269</v>
      </c>
      <c r="BF29" s="77" t="s">
        <v>270</v>
      </c>
      <c r="BG29" s="77" t="s">
        <v>271</v>
      </c>
      <c r="BH29" s="77" t="s">
        <v>272</v>
      </c>
      <c r="BI29" s="77" t="s">
        <v>269</v>
      </c>
      <c r="BJ29" s="77" t="s">
        <v>270</v>
      </c>
      <c r="BK29" s="77" t="s">
        <v>271</v>
      </c>
      <c r="BL29" s="77" t="s">
        <v>272</v>
      </c>
      <c r="BM29" s="77" t="s">
        <v>269</v>
      </c>
      <c r="BN29" s="77" t="s">
        <v>270</v>
      </c>
      <c r="BO29" s="77" t="s">
        <v>271</v>
      </c>
      <c r="BP29" s="77" t="s">
        <v>272</v>
      </c>
      <c r="BQ29" s="77" t="s">
        <v>269</v>
      </c>
      <c r="BR29" s="77" t="s">
        <v>270</v>
      </c>
      <c r="BS29" s="77" t="s">
        <v>271</v>
      </c>
      <c r="BT29" s="77" t="s">
        <v>272</v>
      </c>
      <c r="BU29" s="77" t="s">
        <v>269</v>
      </c>
      <c r="BV29" s="77" t="s">
        <v>270</v>
      </c>
      <c r="BW29" s="77" t="s">
        <v>271</v>
      </c>
      <c r="BX29" s="77" t="s">
        <v>272</v>
      </c>
      <c r="BY29" s="77" t="s">
        <v>269</v>
      </c>
      <c r="BZ29" s="77" t="s">
        <v>270</v>
      </c>
      <c r="CA29" s="77" t="s">
        <v>271</v>
      </c>
      <c r="CB29" s="77" t="s">
        <v>272</v>
      </c>
      <c r="CC29" s="77" t="s">
        <v>269</v>
      </c>
      <c r="CD29" s="77" t="s">
        <v>270</v>
      </c>
      <c r="CE29" s="77" t="s">
        <v>271</v>
      </c>
      <c r="CF29" s="77" t="s">
        <v>272</v>
      </c>
    </row>
    <row r="30" spans="1:84" x14ac:dyDescent="0.2">
      <c r="A30" s="77" t="s">
        <v>403</v>
      </c>
      <c r="B30" s="77">
        <v>1</v>
      </c>
      <c r="C30" s="77">
        <f>B30+1</f>
        <v>2</v>
      </c>
      <c r="D30" s="77">
        <f t="shared" ref="D30:AO30" si="1">C30+1</f>
        <v>3</v>
      </c>
      <c r="E30" s="77">
        <f t="shared" si="1"/>
        <v>4</v>
      </c>
      <c r="F30" s="77">
        <f t="shared" si="1"/>
        <v>5</v>
      </c>
      <c r="G30" s="77">
        <f t="shared" si="1"/>
        <v>6</v>
      </c>
      <c r="H30" s="77">
        <f t="shared" si="1"/>
        <v>7</v>
      </c>
      <c r="I30" s="77">
        <f t="shared" si="1"/>
        <v>8</v>
      </c>
      <c r="J30" s="77">
        <f t="shared" si="1"/>
        <v>9</v>
      </c>
      <c r="K30" s="77">
        <f t="shared" si="1"/>
        <v>10</v>
      </c>
      <c r="L30" s="77">
        <f t="shared" si="1"/>
        <v>11</v>
      </c>
      <c r="M30" s="77">
        <f t="shared" si="1"/>
        <v>12</v>
      </c>
      <c r="N30" s="77">
        <f t="shared" si="1"/>
        <v>13</v>
      </c>
      <c r="O30" s="77">
        <f t="shared" si="1"/>
        <v>14</v>
      </c>
      <c r="P30" s="77">
        <f t="shared" si="1"/>
        <v>15</v>
      </c>
      <c r="Q30" s="77">
        <f t="shared" si="1"/>
        <v>16</v>
      </c>
      <c r="R30" s="77">
        <f t="shared" si="1"/>
        <v>17</v>
      </c>
      <c r="S30" s="77">
        <f t="shared" si="1"/>
        <v>18</v>
      </c>
      <c r="T30" s="77">
        <f t="shared" si="1"/>
        <v>19</v>
      </c>
      <c r="U30" s="77">
        <f t="shared" si="1"/>
        <v>20</v>
      </c>
      <c r="V30" s="77">
        <f t="shared" si="1"/>
        <v>21</v>
      </c>
      <c r="W30" s="77">
        <f t="shared" si="1"/>
        <v>22</v>
      </c>
      <c r="X30" s="77">
        <f t="shared" si="1"/>
        <v>23</v>
      </c>
      <c r="Y30" s="77">
        <f t="shared" si="1"/>
        <v>24</v>
      </c>
      <c r="Z30" s="77">
        <f t="shared" si="1"/>
        <v>25</v>
      </c>
      <c r="AA30" s="77">
        <f t="shared" si="1"/>
        <v>26</v>
      </c>
      <c r="AB30" s="77">
        <f t="shared" si="1"/>
        <v>27</v>
      </c>
      <c r="AC30" s="77">
        <f t="shared" si="1"/>
        <v>28</v>
      </c>
      <c r="AD30" s="77">
        <f t="shared" si="1"/>
        <v>29</v>
      </c>
      <c r="AE30" s="77">
        <f t="shared" si="1"/>
        <v>30</v>
      </c>
      <c r="AF30" s="77">
        <f t="shared" si="1"/>
        <v>31</v>
      </c>
      <c r="AG30" s="77">
        <f t="shared" si="1"/>
        <v>32</v>
      </c>
      <c r="AH30" s="77">
        <f t="shared" si="1"/>
        <v>33</v>
      </c>
      <c r="AI30" s="77">
        <f t="shared" si="1"/>
        <v>34</v>
      </c>
      <c r="AJ30" s="77">
        <f t="shared" si="1"/>
        <v>35</v>
      </c>
      <c r="AK30" s="77">
        <f t="shared" si="1"/>
        <v>36</v>
      </c>
      <c r="AL30" s="77">
        <f t="shared" si="1"/>
        <v>37</v>
      </c>
      <c r="AM30" s="77">
        <f t="shared" si="1"/>
        <v>38</v>
      </c>
      <c r="AN30" s="77">
        <f t="shared" si="1"/>
        <v>39</v>
      </c>
      <c r="AO30" s="77">
        <f t="shared" si="1"/>
        <v>40</v>
      </c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7"/>
      <c r="BF30" s="77"/>
      <c r="BG30" s="77"/>
      <c r="BH30" s="77"/>
      <c r="BI30" s="77"/>
      <c r="BJ30" s="77"/>
      <c r="BK30" s="77"/>
      <c r="BL30" s="77"/>
      <c r="BM30" s="77"/>
      <c r="BN30" s="77"/>
      <c r="BO30" s="77"/>
      <c r="BP30" s="77"/>
      <c r="BQ30" s="77"/>
      <c r="BR30" s="77"/>
      <c r="BS30" s="77"/>
      <c r="BT30" s="77"/>
      <c r="BU30" s="77"/>
      <c r="BV30" s="77"/>
      <c r="BW30" s="77"/>
      <c r="BX30" s="77"/>
      <c r="BY30" s="77"/>
      <c r="BZ30" s="77"/>
      <c r="CA30" s="77"/>
      <c r="CB30" s="77"/>
      <c r="CC30" s="77"/>
      <c r="CD30" s="77"/>
      <c r="CE30" s="77"/>
      <c r="CF30" s="77"/>
    </row>
    <row r="31" spans="1:84" x14ac:dyDescent="0.2">
      <c r="A31" s="78">
        <v>1</v>
      </c>
      <c r="B31" s="80">
        <f>Input!D55*Input!D58*Input!D66</f>
        <v>0.125</v>
      </c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R31" s="78">
        <v>1</v>
      </c>
      <c r="AS31" s="79">
        <f>Input!D55*Input!D58*Input!E66</f>
        <v>0.25</v>
      </c>
      <c r="AT31" s="79"/>
      <c r="AU31" s="79"/>
      <c r="AV31" s="79"/>
      <c r="AW31" s="79"/>
      <c r="AX31" s="79"/>
      <c r="AY31" s="79"/>
      <c r="AZ31" s="79"/>
      <c r="BA31" s="79"/>
      <c r="BB31" s="79"/>
      <c r="BC31" s="79"/>
      <c r="BD31" s="79"/>
      <c r="BE31" s="79"/>
      <c r="BF31" s="79"/>
      <c r="BG31" s="79"/>
      <c r="BH31" s="79"/>
      <c r="BI31" s="79"/>
      <c r="BJ31" s="79"/>
      <c r="BK31" s="79"/>
      <c r="BL31" s="79"/>
      <c r="BM31" s="79"/>
      <c r="BN31" s="79"/>
      <c r="BO31" s="79"/>
      <c r="BP31" s="79"/>
      <c r="BQ31" s="79"/>
      <c r="BR31" s="79"/>
      <c r="BS31" s="79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79"/>
    </row>
    <row r="32" spans="1:84" x14ac:dyDescent="0.2">
      <c r="A32" s="78">
        <v>2</v>
      </c>
      <c r="B32" s="80"/>
      <c r="C32" s="80">
        <f>Input!D55*Input!E58*Input!D66</f>
        <v>0.125</v>
      </c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R32" s="78">
        <v>2</v>
      </c>
      <c r="AS32" s="79"/>
      <c r="AT32" s="79">
        <f>Input!D55*Input!E58*Input!E66</f>
        <v>0.25</v>
      </c>
      <c r="AU32" s="79"/>
      <c r="AV32" s="79"/>
      <c r="AW32" s="79"/>
      <c r="AX32" s="79"/>
      <c r="AY32" s="79"/>
      <c r="AZ32" s="79"/>
      <c r="BA32" s="79"/>
      <c r="BB32" s="79"/>
      <c r="BC32" s="79"/>
      <c r="BD32" s="79"/>
      <c r="BE32" s="79"/>
      <c r="BF32" s="79"/>
      <c r="BG32" s="79"/>
      <c r="BH32" s="79"/>
      <c r="BI32" s="79"/>
      <c r="BJ32" s="79"/>
      <c r="BK32" s="79"/>
      <c r="BL32" s="79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79"/>
    </row>
    <row r="33" spans="1:84" x14ac:dyDescent="0.2">
      <c r="A33" s="78">
        <v>3</v>
      </c>
      <c r="B33" s="80"/>
      <c r="C33" s="80"/>
      <c r="D33" s="80">
        <f>Input!D55*Input!F58*Input!D66</f>
        <v>0.125</v>
      </c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R33" s="78">
        <v>3</v>
      </c>
      <c r="AS33" s="79"/>
      <c r="AT33" s="79"/>
      <c r="AU33" s="79">
        <f>Input!D55*Input!F58*Input!E66</f>
        <v>0.25</v>
      </c>
      <c r="AV33" s="79"/>
      <c r="AW33" s="79"/>
      <c r="AX33" s="79"/>
      <c r="AY33" s="79"/>
      <c r="AZ33" s="79"/>
      <c r="BA33" s="79"/>
      <c r="BB33" s="79"/>
      <c r="BC33" s="79"/>
      <c r="BD33" s="79"/>
      <c r="BE33" s="79"/>
      <c r="BF33" s="79"/>
      <c r="BG33" s="79"/>
      <c r="BH33" s="79"/>
      <c r="BI33" s="79"/>
      <c r="BJ33" s="79"/>
      <c r="BK33" s="79"/>
      <c r="BL33" s="79"/>
      <c r="BM33" s="79"/>
      <c r="BN33" s="79"/>
      <c r="BO33" s="79"/>
      <c r="BP33" s="79"/>
      <c r="BQ33" s="79"/>
      <c r="BR33" s="79"/>
      <c r="BS33" s="79"/>
      <c r="BT33" s="79"/>
      <c r="BU33" s="79"/>
      <c r="BV33" s="79"/>
      <c r="BW33" s="79"/>
      <c r="BX33" s="79"/>
      <c r="BY33" s="79"/>
      <c r="BZ33" s="79"/>
      <c r="CA33" s="79"/>
      <c r="CB33" s="79"/>
      <c r="CC33" s="79"/>
      <c r="CD33" s="79"/>
      <c r="CE33" s="79"/>
      <c r="CF33" s="79"/>
    </row>
    <row r="34" spans="1:84" x14ac:dyDescent="0.2">
      <c r="A34" s="78">
        <v>4</v>
      </c>
      <c r="B34" s="80"/>
      <c r="C34" s="80"/>
      <c r="D34" s="80"/>
      <c r="E34" s="80">
        <f>Input!D55*Input!G58*Input!D66</f>
        <v>0.125</v>
      </c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R34" s="78">
        <v>4</v>
      </c>
      <c r="AS34" s="79"/>
      <c r="AT34" s="79"/>
      <c r="AU34" s="79"/>
      <c r="AV34" s="79">
        <f>Input!D55*Input!G58*Input!E66</f>
        <v>0.25</v>
      </c>
      <c r="AW34" s="79"/>
      <c r="AX34" s="79"/>
      <c r="AY34" s="79"/>
      <c r="AZ34" s="79"/>
      <c r="BA34" s="79"/>
      <c r="BB34" s="79"/>
      <c r="BC34" s="79"/>
      <c r="BD34" s="79"/>
      <c r="BE34" s="79"/>
      <c r="BF34" s="79"/>
      <c r="BG34" s="79"/>
      <c r="BH34" s="79"/>
      <c r="BI34" s="79"/>
      <c r="BJ34" s="79"/>
      <c r="BK34" s="79"/>
      <c r="BL34" s="79"/>
      <c r="BM34" s="79"/>
      <c r="BN34" s="79"/>
      <c r="BO34" s="79"/>
      <c r="BP34" s="79"/>
      <c r="BQ34" s="79"/>
      <c r="BR34" s="79"/>
      <c r="BS34" s="79"/>
      <c r="BT34" s="79"/>
      <c r="BU34" s="79"/>
      <c r="BV34" s="79"/>
      <c r="BW34" s="79"/>
      <c r="BX34" s="79"/>
      <c r="BY34" s="79"/>
      <c r="BZ34" s="79"/>
      <c r="CA34" s="79"/>
      <c r="CB34" s="79"/>
      <c r="CC34" s="79"/>
      <c r="CD34" s="79"/>
      <c r="CE34" s="79"/>
      <c r="CF34" s="79"/>
    </row>
    <row r="35" spans="1:84" x14ac:dyDescent="0.2">
      <c r="A35" s="78">
        <v>5</v>
      </c>
      <c r="B35" s="80"/>
      <c r="C35" s="80"/>
      <c r="D35" s="80"/>
      <c r="E35" s="80"/>
      <c r="F35" s="80">
        <f>Input!E55*Input!D58*Input!D66</f>
        <v>0</v>
      </c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R35" s="78">
        <v>5</v>
      </c>
      <c r="AS35" s="79"/>
      <c r="AT35" s="79"/>
      <c r="AU35" s="79"/>
      <c r="AV35" s="79"/>
      <c r="AW35" s="79">
        <f>Input!E55*Input!D58*Input!E66</f>
        <v>0</v>
      </c>
      <c r="AX35" s="79"/>
      <c r="AY35" s="79"/>
      <c r="AZ35" s="79"/>
      <c r="BA35" s="79"/>
      <c r="BB35" s="79"/>
      <c r="BC35" s="79"/>
      <c r="BD35" s="79"/>
      <c r="BE35" s="79"/>
      <c r="BF35" s="79"/>
      <c r="BG35" s="79"/>
      <c r="BH35" s="79"/>
      <c r="BI35" s="79"/>
      <c r="BJ35" s="79"/>
      <c r="BK35" s="79"/>
      <c r="BL35" s="79"/>
      <c r="BM35" s="79"/>
      <c r="BN35" s="79"/>
      <c r="BO35" s="79"/>
      <c r="BP35" s="79"/>
      <c r="BQ35" s="79"/>
      <c r="BR35" s="79"/>
      <c r="BS35" s="79"/>
      <c r="BT35" s="79"/>
      <c r="BU35" s="79"/>
      <c r="BV35" s="79"/>
      <c r="BW35" s="79"/>
      <c r="BX35" s="79"/>
      <c r="BY35" s="79"/>
      <c r="BZ35" s="79"/>
      <c r="CA35" s="79"/>
      <c r="CB35" s="79"/>
      <c r="CC35" s="79"/>
      <c r="CD35" s="79"/>
      <c r="CE35" s="79"/>
      <c r="CF35" s="79"/>
    </row>
    <row r="36" spans="1:84" x14ac:dyDescent="0.2">
      <c r="A36" s="78">
        <v>6</v>
      </c>
      <c r="B36" s="80"/>
      <c r="C36" s="80"/>
      <c r="D36" s="80"/>
      <c r="E36" s="80"/>
      <c r="F36" s="80"/>
      <c r="G36" s="80">
        <f>Input!E55*Input!E58*Input!D66</f>
        <v>0</v>
      </c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R36" s="78">
        <v>6</v>
      </c>
      <c r="AS36" s="79"/>
      <c r="AT36" s="79"/>
      <c r="AU36" s="79"/>
      <c r="AV36" s="79"/>
      <c r="AW36" s="79"/>
      <c r="AX36" s="79">
        <f>Input!E55*Input!E58*Input!E66</f>
        <v>0</v>
      </c>
      <c r="AY36" s="79"/>
      <c r="AZ36" s="79"/>
      <c r="BA36" s="79"/>
      <c r="BB36" s="79"/>
      <c r="BC36" s="79"/>
      <c r="BD36" s="79"/>
      <c r="BE36" s="79"/>
      <c r="BF36" s="79"/>
      <c r="BG36" s="79"/>
      <c r="BH36" s="79"/>
      <c r="BI36" s="79"/>
      <c r="BJ36" s="79"/>
      <c r="BK36" s="79"/>
      <c r="BL36" s="79"/>
      <c r="BM36" s="79"/>
      <c r="BN36" s="79"/>
      <c r="BO36" s="79"/>
      <c r="BP36" s="79"/>
      <c r="BQ36" s="79"/>
      <c r="BR36" s="79"/>
      <c r="BS36" s="79"/>
      <c r="BT36" s="79"/>
      <c r="BU36" s="79"/>
      <c r="BV36" s="79"/>
      <c r="BW36" s="79"/>
      <c r="BX36" s="79"/>
      <c r="BY36" s="79"/>
      <c r="BZ36" s="79"/>
      <c r="CA36" s="79"/>
      <c r="CB36" s="79"/>
      <c r="CC36" s="79"/>
      <c r="CD36" s="79"/>
      <c r="CE36" s="79"/>
      <c r="CF36" s="79"/>
    </row>
    <row r="37" spans="1:84" x14ac:dyDescent="0.2">
      <c r="A37" s="78">
        <v>7</v>
      </c>
      <c r="B37" s="80"/>
      <c r="C37" s="80"/>
      <c r="D37" s="80"/>
      <c r="E37" s="80"/>
      <c r="F37" s="80"/>
      <c r="G37" s="80"/>
      <c r="H37" s="80">
        <f>Input!E55*Input!F58*Input!D66</f>
        <v>0</v>
      </c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R37" s="78">
        <v>7</v>
      </c>
      <c r="AS37" s="79"/>
      <c r="AT37" s="79"/>
      <c r="AU37" s="79"/>
      <c r="AV37" s="79"/>
      <c r="AW37" s="79"/>
      <c r="AX37" s="79"/>
      <c r="AY37" s="79">
        <f>Input!E55*Input!F58*Input!E66</f>
        <v>0</v>
      </c>
      <c r="AZ37" s="79"/>
      <c r="BA37" s="79"/>
      <c r="BB37" s="79"/>
      <c r="BC37" s="79"/>
      <c r="BD37" s="79"/>
      <c r="BE37" s="79"/>
      <c r="BF37" s="79"/>
      <c r="BG37" s="79"/>
      <c r="BH37" s="79"/>
      <c r="BI37" s="79"/>
      <c r="BJ37" s="79"/>
      <c r="BK37" s="79"/>
      <c r="BL37" s="79"/>
      <c r="BM37" s="79"/>
      <c r="BN37" s="79"/>
      <c r="BO37" s="79"/>
      <c r="BP37" s="79"/>
      <c r="BQ37" s="79"/>
      <c r="BR37" s="79"/>
      <c r="BS37" s="79"/>
      <c r="BT37" s="79"/>
      <c r="BU37" s="79"/>
      <c r="BV37" s="79"/>
      <c r="BW37" s="79"/>
      <c r="BX37" s="79"/>
      <c r="BY37" s="79"/>
      <c r="BZ37" s="79"/>
      <c r="CA37" s="79"/>
      <c r="CB37" s="79"/>
      <c r="CC37" s="79"/>
      <c r="CD37" s="79"/>
      <c r="CE37" s="79"/>
      <c r="CF37" s="79"/>
    </row>
    <row r="38" spans="1:84" x14ac:dyDescent="0.2">
      <c r="A38" s="78">
        <v>8</v>
      </c>
      <c r="B38" s="80"/>
      <c r="C38" s="80"/>
      <c r="D38" s="80"/>
      <c r="E38" s="80"/>
      <c r="F38" s="80"/>
      <c r="G38" s="80"/>
      <c r="H38" s="80"/>
      <c r="I38" s="80">
        <f>Input!E55*Input!G58*Input!D66</f>
        <v>0</v>
      </c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R38" s="78">
        <v>8</v>
      </c>
      <c r="AS38" s="79"/>
      <c r="AT38" s="79"/>
      <c r="AU38" s="79"/>
      <c r="AV38" s="79"/>
      <c r="AW38" s="79"/>
      <c r="AX38" s="79"/>
      <c r="AY38" s="79"/>
      <c r="AZ38" s="79">
        <f>Input!E55*Input!G58*Input!E66</f>
        <v>0</v>
      </c>
      <c r="BA38" s="79"/>
      <c r="BB38" s="79"/>
      <c r="BC38" s="79"/>
      <c r="BD38" s="79"/>
      <c r="BE38" s="79"/>
      <c r="BF38" s="79"/>
      <c r="BG38" s="79"/>
      <c r="BH38" s="79"/>
      <c r="BI38" s="79"/>
      <c r="BJ38" s="79"/>
      <c r="BK38" s="79"/>
      <c r="BL38" s="79"/>
      <c r="BM38" s="79"/>
      <c r="BN38" s="79"/>
      <c r="BO38" s="79"/>
      <c r="BP38" s="79"/>
      <c r="BQ38" s="79"/>
      <c r="BR38" s="79"/>
      <c r="BS38" s="79"/>
      <c r="BT38" s="79"/>
      <c r="BU38" s="79"/>
      <c r="BV38" s="79"/>
      <c r="BW38" s="79"/>
      <c r="BX38" s="79"/>
      <c r="BY38" s="79"/>
      <c r="BZ38" s="79"/>
      <c r="CA38" s="79"/>
      <c r="CB38" s="79"/>
      <c r="CC38" s="79"/>
      <c r="CD38" s="79"/>
      <c r="CE38" s="79"/>
      <c r="CF38" s="79"/>
    </row>
    <row r="39" spans="1:84" x14ac:dyDescent="0.2">
      <c r="A39" s="78">
        <v>9</v>
      </c>
      <c r="B39" s="80"/>
      <c r="C39" s="80"/>
      <c r="D39" s="80"/>
      <c r="E39" s="80"/>
      <c r="F39" s="80"/>
      <c r="G39" s="80"/>
      <c r="H39" s="80"/>
      <c r="I39" s="80"/>
      <c r="J39" s="80">
        <f>Input!F55*Input!D58*Input!D66</f>
        <v>0.125</v>
      </c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R39" s="78">
        <v>9</v>
      </c>
      <c r="AS39" s="79"/>
      <c r="AT39" s="79"/>
      <c r="AU39" s="79"/>
      <c r="AV39" s="79"/>
      <c r="AW39" s="79"/>
      <c r="AX39" s="79"/>
      <c r="AY39" s="79"/>
      <c r="AZ39" s="79"/>
      <c r="BA39" s="79">
        <f>Input!F55*Input!D58*Input!E66</f>
        <v>0.25</v>
      </c>
      <c r="BB39" s="79"/>
      <c r="BC39" s="79"/>
      <c r="BD39" s="79"/>
      <c r="BE39" s="79"/>
      <c r="BF39" s="79"/>
      <c r="BG39" s="79"/>
      <c r="BH39" s="79"/>
      <c r="BI39" s="79"/>
      <c r="BJ39" s="79"/>
      <c r="BK39" s="79"/>
      <c r="BL39" s="79"/>
      <c r="BM39" s="79"/>
      <c r="BN39" s="79"/>
      <c r="BO39" s="79"/>
      <c r="BP39" s="79"/>
      <c r="BQ39" s="79"/>
      <c r="BR39" s="79"/>
      <c r="BS39" s="79"/>
      <c r="BT39" s="79"/>
      <c r="BU39" s="79"/>
      <c r="BV39" s="79"/>
      <c r="BW39" s="79"/>
      <c r="BX39" s="79"/>
      <c r="BY39" s="79"/>
      <c r="BZ39" s="79"/>
      <c r="CA39" s="79"/>
      <c r="CB39" s="79"/>
      <c r="CC39" s="79"/>
      <c r="CD39" s="79"/>
      <c r="CE39" s="79"/>
      <c r="CF39" s="79"/>
    </row>
    <row r="40" spans="1:84" x14ac:dyDescent="0.2">
      <c r="A40" s="78">
        <v>10</v>
      </c>
      <c r="B40" s="80"/>
      <c r="C40" s="80"/>
      <c r="D40" s="80"/>
      <c r="E40" s="80"/>
      <c r="F40" s="80"/>
      <c r="G40" s="80"/>
      <c r="H40" s="80"/>
      <c r="I40" s="80"/>
      <c r="J40" s="80"/>
      <c r="K40" s="80">
        <f>Input!F55*Input!E58*Input!D66</f>
        <v>0.125</v>
      </c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R40" s="78">
        <v>10</v>
      </c>
      <c r="AS40" s="79"/>
      <c r="AT40" s="79"/>
      <c r="AU40" s="79"/>
      <c r="AV40" s="79"/>
      <c r="AW40" s="79"/>
      <c r="AX40" s="79"/>
      <c r="AY40" s="79"/>
      <c r="AZ40" s="79"/>
      <c r="BA40" s="79"/>
      <c r="BB40" s="79">
        <f>Input!F55*Input!E58*Input!E66</f>
        <v>0.25</v>
      </c>
      <c r="BC40" s="79"/>
      <c r="BD40" s="79"/>
      <c r="BE40" s="79"/>
      <c r="BF40" s="79"/>
      <c r="BG40" s="79"/>
      <c r="BH40" s="79"/>
      <c r="BI40" s="79"/>
      <c r="BJ40" s="79"/>
      <c r="BK40" s="79"/>
      <c r="BL40" s="79"/>
      <c r="BM40" s="79"/>
      <c r="BN40" s="79"/>
      <c r="BO40" s="79"/>
      <c r="BP40" s="79"/>
      <c r="BQ40" s="79"/>
      <c r="BR40" s="79"/>
      <c r="BS40" s="79"/>
      <c r="BT40" s="79"/>
      <c r="BU40" s="79"/>
      <c r="BV40" s="79"/>
      <c r="BW40" s="79"/>
      <c r="BX40" s="79"/>
      <c r="BY40" s="79"/>
      <c r="BZ40" s="79"/>
      <c r="CA40" s="79"/>
      <c r="CB40" s="79"/>
      <c r="CC40" s="79"/>
      <c r="CD40" s="79"/>
      <c r="CE40" s="79"/>
      <c r="CF40" s="79"/>
    </row>
    <row r="41" spans="1:84" x14ac:dyDescent="0.2">
      <c r="A41" s="78">
        <v>11</v>
      </c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>
        <f>Input!F55*Input!F58*Input!D66</f>
        <v>0.125</v>
      </c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80"/>
      <c r="AR41" s="78">
        <v>11</v>
      </c>
      <c r="AS41" s="79"/>
      <c r="AT41" s="79"/>
      <c r="AU41" s="79"/>
      <c r="AV41" s="79"/>
      <c r="AW41" s="79"/>
      <c r="AX41" s="79"/>
      <c r="AY41" s="79"/>
      <c r="AZ41" s="79"/>
      <c r="BA41" s="79"/>
      <c r="BB41" s="79"/>
      <c r="BC41" s="79">
        <f>Input!F55*Input!F58*Input!E66</f>
        <v>0.25</v>
      </c>
      <c r="BD41" s="79"/>
      <c r="BE41" s="79"/>
      <c r="BF41" s="79"/>
      <c r="BG41" s="79"/>
      <c r="BH41" s="79"/>
      <c r="BI41" s="79"/>
      <c r="BJ41" s="79"/>
      <c r="BK41" s="79"/>
      <c r="BL41" s="79"/>
      <c r="BM41" s="79"/>
      <c r="BN41" s="79"/>
      <c r="BO41" s="79"/>
      <c r="BP41" s="79"/>
      <c r="BQ41" s="79"/>
      <c r="BR41" s="79"/>
      <c r="BS41" s="79"/>
      <c r="BT41" s="79"/>
      <c r="BU41" s="79"/>
      <c r="BV41" s="79"/>
      <c r="BW41" s="79"/>
      <c r="BX41" s="79"/>
      <c r="BY41" s="79"/>
      <c r="BZ41" s="79"/>
      <c r="CA41" s="79"/>
      <c r="CB41" s="79"/>
      <c r="CC41" s="79"/>
      <c r="CD41" s="79"/>
      <c r="CE41" s="79"/>
      <c r="CF41" s="79"/>
    </row>
    <row r="42" spans="1:84" x14ac:dyDescent="0.2">
      <c r="A42" s="78">
        <v>12</v>
      </c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>
        <f>Input!F55*Input!G58*Input!D66</f>
        <v>0.125</v>
      </c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R42" s="78">
        <v>12</v>
      </c>
      <c r="AS42" s="79"/>
      <c r="AT42" s="79"/>
      <c r="AU42" s="79"/>
      <c r="AV42" s="79"/>
      <c r="AW42" s="79"/>
      <c r="AX42" s="79"/>
      <c r="AY42" s="79"/>
      <c r="AZ42" s="79"/>
      <c r="BA42" s="79"/>
      <c r="BB42" s="79"/>
      <c r="BC42" s="79"/>
      <c r="BD42" s="79">
        <f>Input!F55*Input!G58*Input!E66</f>
        <v>0.25</v>
      </c>
      <c r="BE42" s="79"/>
      <c r="BF42" s="79"/>
      <c r="BG42" s="79"/>
      <c r="BH42" s="79"/>
      <c r="BI42" s="79"/>
      <c r="BJ42" s="79"/>
      <c r="BK42" s="79"/>
      <c r="BL42" s="79"/>
      <c r="BM42" s="79"/>
      <c r="BN42" s="79"/>
      <c r="BO42" s="79"/>
      <c r="BP42" s="79"/>
      <c r="BQ42" s="79"/>
      <c r="BR42" s="79"/>
      <c r="BS42" s="79"/>
      <c r="BT42" s="79"/>
      <c r="BU42" s="79"/>
      <c r="BV42" s="79"/>
      <c r="BW42" s="79"/>
      <c r="BX42" s="79"/>
      <c r="BY42" s="79"/>
      <c r="BZ42" s="79"/>
      <c r="CA42" s="79"/>
      <c r="CB42" s="79"/>
      <c r="CC42" s="79"/>
      <c r="CD42" s="79"/>
      <c r="CE42" s="79"/>
      <c r="CF42" s="79"/>
    </row>
    <row r="43" spans="1:84" x14ac:dyDescent="0.2">
      <c r="A43" s="78">
        <v>13</v>
      </c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>
        <f>Input!G55*Input!D58*Input!D66</f>
        <v>0.125</v>
      </c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80"/>
      <c r="AR43" s="78">
        <v>13</v>
      </c>
      <c r="AS43" s="79"/>
      <c r="AT43" s="79"/>
      <c r="AU43" s="79"/>
      <c r="AV43" s="79"/>
      <c r="AW43" s="79"/>
      <c r="AX43" s="79"/>
      <c r="AY43" s="79"/>
      <c r="AZ43" s="79"/>
      <c r="BA43" s="79"/>
      <c r="BB43" s="79"/>
      <c r="BC43" s="79"/>
      <c r="BD43" s="79"/>
      <c r="BE43" s="79">
        <f>Input!G55*Input!D58*Input!E66</f>
        <v>0.25</v>
      </c>
      <c r="BF43" s="79"/>
      <c r="BG43" s="79"/>
      <c r="BH43" s="79"/>
      <c r="BI43" s="79"/>
      <c r="BJ43" s="79"/>
      <c r="BK43" s="79"/>
      <c r="BL43" s="79"/>
      <c r="BM43" s="79"/>
      <c r="BN43" s="79"/>
      <c r="BO43" s="79"/>
      <c r="BP43" s="79"/>
      <c r="BQ43" s="79"/>
      <c r="BR43" s="79"/>
      <c r="BS43" s="79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79"/>
    </row>
    <row r="44" spans="1:84" x14ac:dyDescent="0.2">
      <c r="A44" s="78">
        <v>14</v>
      </c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>
        <f>Input!G55*Input!E58*Input!D66</f>
        <v>0.125</v>
      </c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R44" s="78">
        <v>14</v>
      </c>
      <c r="AS44" s="79"/>
      <c r="AT44" s="79"/>
      <c r="AU44" s="79"/>
      <c r="AV44" s="79"/>
      <c r="AW44" s="79"/>
      <c r="AX44" s="79"/>
      <c r="AY44" s="79"/>
      <c r="AZ44" s="79"/>
      <c r="BA44" s="79"/>
      <c r="BB44" s="79"/>
      <c r="BC44" s="79"/>
      <c r="BD44" s="79"/>
      <c r="BE44" s="79"/>
      <c r="BF44" s="79">
        <f>Input!G55*Input!E58*Input!E66</f>
        <v>0.25</v>
      </c>
      <c r="BG44" s="79"/>
      <c r="BH44" s="79"/>
      <c r="BI44" s="79"/>
      <c r="BJ44" s="79"/>
      <c r="BK44" s="79"/>
      <c r="BL44" s="79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79"/>
    </row>
    <row r="45" spans="1:84" x14ac:dyDescent="0.2">
      <c r="A45" s="78">
        <v>15</v>
      </c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>
        <f>Input!G55*Input!F58*Input!D66</f>
        <v>0.125</v>
      </c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80"/>
      <c r="AR45" s="78">
        <v>15</v>
      </c>
      <c r="AS45" s="79"/>
      <c r="AT45" s="79"/>
      <c r="AU45" s="79"/>
      <c r="AV45" s="79"/>
      <c r="AW45" s="79"/>
      <c r="AX45" s="79"/>
      <c r="AY45" s="79"/>
      <c r="AZ45" s="79"/>
      <c r="BA45" s="79"/>
      <c r="BB45" s="79"/>
      <c r="BC45" s="79"/>
      <c r="BD45" s="79"/>
      <c r="BE45" s="79"/>
      <c r="BF45" s="79"/>
      <c r="BG45" s="79">
        <f>Input!G55*Input!F58*Input!E66</f>
        <v>0.25</v>
      </c>
      <c r="BH45" s="79"/>
      <c r="BI45" s="79"/>
      <c r="BJ45" s="79"/>
      <c r="BK45" s="79"/>
      <c r="BL45" s="79"/>
      <c r="BM45" s="79"/>
      <c r="BN45" s="79"/>
      <c r="BO45" s="79"/>
      <c r="BP45" s="79"/>
      <c r="BQ45" s="79"/>
      <c r="BR45" s="79"/>
      <c r="BS45" s="79"/>
      <c r="BT45" s="79"/>
      <c r="BU45" s="79"/>
      <c r="BV45" s="79"/>
      <c r="BW45" s="79"/>
      <c r="BX45" s="79"/>
      <c r="BY45" s="79"/>
      <c r="BZ45" s="79"/>
      <c r="CA45" s="79"/>
      <c r="CB45" s="79"/>
      <c r="CC45" s="79"/>
      <c r="CD45" s="79"/>
      <c r="CE45" s="79"/>
      <c r="CF45" s="79"/>
    </row>
    <row r="46" spans="1:84" x14ac:dyDescent="0.2">
      <c r="A46" s="78">
        <v>16</v>
      </c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>
        <f>Input!G55*Input!G58*Input!D66</f>
        <v>0.125</v>
      </c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80"/>
      <c r="AR46" s="78">
        <v>16</v>
      </c>
      <c r="AS46" s="79"/>
      <c r="AT46" s="79"/>
      <c r="AU46" s="79"/>
      <c r="AV46" s="79"/>
      <c r="AW46" s="79"/>
      <c r="AX46" s="79"/>
      <c r="AY46" s="79"/>
      <c r="AZ46" s="79"/>
      <c r="BA46" s="79"/>
      <c r="BB46" s="79"/>
      <c r="BC46" s="79"/>
      <c r="BD46" s="79"/>
      <c r="BE46" s="79"/>
      <c r="BF46" s="79"/>
      <c r="BG46" s="79"/>
      <c r="BH46" s="79">
        <f>Input!G55*Input!G58*Input!E66</f>
        <v>0.25</v>
      </c>
      <c r="BI46" s="79"/>
      <c r="BJ46" s="79"/>
      <c r="BK46" s="79"/>
      <c r="BL46" s="79"/>
      <c r="BM46" s="79"/>
      <c r="BN46" s="79"/>
      <c r="BO46" s="79"/>
      <c r="BP46" s="79"/>
      <c r="BQ46" s="79"/>
      <c r="BR46" s="79"/>
      <c r="BS46" s="79"/>
      <c r="BT46" s="79"/>
      <c r="BU46" s="79"/>
      <c r="BV46" s="79"/>
      <c r="BW46" s="79"/>
      <c r="BX46" s="79"/>
      <c r="BY46" s="79"/>
      <c r="BZ46" s="79"/>
      <c r="CA46" s="79"/>
      <c r="CB46" s="79"/>
      <c r="CC46" s="79"/>
      <c r="CD46" s="79"/>
      <c r="CE46" s="79"/>
      <c r="CF46" s="79"/>
    </row>
    <row r="47" spans="1:84" x14ac:dyDescent="0.2">
      <c r="A47" s="78">
        <v>17</v>
      </c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>
        <f>Input!H55*Input!D58*Input!D66</f>
        <v>0.125</v>
      </c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80"/>
      <c r="AR47" s="78">
        <v>17</v>
      </c>
      <c r="AS47" s="79"/>
      <c r="AT47" s="79"/>
      <c r="AU47" s="79"/>
      <c r="AV47" s="79"/>
      <c r="AW47" s="79"/>
      <c r="AX47" s="79"/>
      <c r="AY47" s="79"/>
      <c r="AZ47" s="79"/>
      <c r="BA47" s="79"/>
      <c r="BB47" s="79"/>
      <c r="BC47" s="79"/>
      <c r="BD47" s="79"/>
      <c r="BE47" s="79"/>
      <c r="BF47" s="79"/>
      <c r="BG47" s="79"/>
      <c r="BH47" s="79"/>
      <c r="BI47" s="79">
        <f>Input!H55*Input!D58*Input!E66</f>
        <v>0.25</v>
      </c>
      <c r="BJ47" s="79"/>
      <c r="BK47" s="79"/>
      <c r="BL47" s="79"/>
      <c r="BM47" s="79"/>
      <c r="BN47" s="79"/>
      <c r="BO47" s="79"/>
      <c r="BP47" s="79"/>
      <c r="BQ47" s="79"/>
      <c r="BR47" s="79"/>
      <c r="BS47" s="79"/>
      <c r="BT47" s="79"/>
      <c r="BU47" s="79"/>
      <c r="BV47" s="79"/>
      <c r="BW47" s="79"/>
      <c r="BX47" s="79"/>
      <c r="BY47" s="79"/>
      <c r="BZ47" s="79"/>
      <c r="CA47" s="79"/>
      <c r="CB47" s="79"/>
      <c r="CC47" s="79"/>
      <c r="CD47" s="79"/>
      <c r="CE47" s="79"/>
      <c r="CF47" s="79"/>
    </row>
    <row r="48" spans="1:84" x14ac:dyDescent="0.2">
      <c r="A48" s="78">
        <v>18</v>
      </c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>
        <f>Input!H55*Input!E58*Input!D66</f>
        <v>0.125</v>
      </c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80"/>
      <c r="AR48" s="78">
        <v>18</v>
      </c>
      <c r="AS48" s="79"/>
      <c r="AT48" s="79"/>
      <c r="AU48" s="79"/>
      <c r="AV48" s="79"/>
      <c r="AW48" s="79"/>
      <c r="AX48" s="79"/>
      <c r="AY48" s="79"/>
      <c r="AZ48" s="79"/>
      <c r="BA48" s="79"/>
      <c r="BB48" s="79"/>
      <c r="BC48" s="79"/>
      <c r="BD48" s="79"/>
      <c r="BE48" s="79"/>
      <c r="BF48" s="79"/>
      <c r="BG48" s="79"/>
      <c r="BH48" s="79"/>
      <c r="BI48" s="79"/>
      <c r="BJ48" s="79">
        <f>Input!H55*Input!E58*Input!E66</f>
        <v>0.25</v>
      </c>
      <c r="BK48" s="79"/>
      <c r="BL48" s="79"/>
      <c r="BM48" s="79"/>
      <c r="BN48" s="79"/>
      <c r="BO48" s="79"/>
      <c r="BP48" s="79"/>
      <c r="BQ48" s="79"/>
      <c r="BR48" s="79"/>
      <c r="BS48" s="79"/>
      <c r="BT48" s="79"/>
      <c r="BU48" s="79"/>
      <c r="BV48" s="79"/>
      <c r="BW48" s="79"/>
      <c r="BX48" s="79"/>
      <c r="BY48" s="79"/>
      <c r="BZ48" s="79"/>
      <c r="CA48" s="79"/>
      <c r="CB48" s="79"/>
      <c r="CC48" s="79"/>
      <c r="CD48" s="79"/>
      <c r="CE48" s="79"/>
      <c r="CF48" s="79"/>
    </row>
    <row r="49" spans="1:84" x14ac:dyDescent="0.2">
      <c r="A49" s="78">
        <v>19</v>
      </c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>
        <f>Input!H55*Input!F58*Input!D66</f>
        <v>0.125</v>
      </c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R49" s="78">
        <v>19</v>
      </c>
      <c r="AS49" s="79"/>
      <c r="AT49" s="79"/>
      <c r="AU49" s="79"/>
      <c r="AV49" s="79"/>
      <c r="AW49" s="79"/>
      <c r="AX49" s="79"/>
      <c r="AY49" s="79"/>
      <c r="AZ49" s="79"/>
      <c r="BA49" s="79"/>
      <c r="BB49" s="79"/>
      <c r="BC49" s="79"/>
      <c r="BD49" s="79"/>
      <c r="BE49" s="79"/>
      <c r="BF49" s="79"/>
      <c r="BG49" s="79"/>
      <c r="BH49" s="79"/>
      <c r="BI49" s="79"/>
      <c r="BJ49" s="79"/>
      <c r="BK49" s="79">
        <f>Input!H55*Input!F58*Input!E66</f>
        <v>0.25</v>
      </c>
      <c r="BL49" s="79"/>
      <c r="BM49" s="79"/>
      <c r="BN49" s="79"/>
      <c r="BO49" s="79"/>
      <c r="BP49" s="79"/>
      <c r="BQ49" s="79"/>
      <c r="BR49" s="79"/>
      <c r="BS49" s="79"/>
      <c r="BT49" s="79"/>
      <c r="BU49" s="79"/>
      <c r="BV49" s="79"/>
      <c r="BW49" s="79"/>
      <c r="BX49" s="79"/>
      <c r="BY49" s="79"/>
      <c r="BZ49" s="79"/>
      <c r="CA49" s="79"/>
      <c r="CB49" s="79"/>
      <c r="CC49" s="79"/>
      <c r="CD49" s="79"/>
      <c r="CE49" s="79"/>
      <c r="CF49" s="79"/>
    </row>
    <row r="50" spans="1:84" x14ac:dyDescent="0.2">
      <c r="A50" s="78">
        <v>20</v>
      </c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>
        <f>Input!H55*Input!G58*Input!D66</f>
        <v>0.125</v>
      </c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80"/>
      <c r="AR50" s="78">
        <v>20</v>
      </c>
      <c r="AS50" s="79"/>
      <c r="AT50" s="79"/>
      <c r="AU50" s="79"/>
      <c r="AV50" s="79"/>
      <c r="AW50" s="79"/>
      <c r="AX50" s="79"/>
      <c r="AY50" s="79"/>
      <c r="AZ50" s="79"/>
      <c r="BA50" s="79"/>
      <c r="BB50" s="79"/>
      <c r="BC50" s="79"/>
      <c r="BD50" s="79"/>
      <c r="BE50" s="79"/>
      <c r="BF50" s="79"/>
      <c r="BG50" s="79"/>
      <c r="BH50" s="79"/>
      <c r="BI50" s="79"/>
      <c r="BJ50" s="79"/>
      <c r="BK50" s="79"/>
      <c r="BL50" s="79">
        <f>Input!H55*Input!G58*Input!E66</f>
        <v>0.25</v>
      </c>
      <c r="BM50" s="79"/>
      <c r="BN50" s="79"/>
      <c r="BO50" s="79"/>
      <c r="BP50" s="79"/>
      <c r="BQ50" s="79"/>
      <c r="BR50" s="79"/>
      <c r="BS50" s="79"/>
      <c r="BT50" s="79"/>
      <c r="BU50" s="79"/>
      <c r="BV50" s="79"/>
      <c r="BW50" s="79"/>
      <c r="BX50" s="79"/>
      <c r="BY50" s="79"/>
      <c r="BZ50" s="79"/>
      <c r="CA50" s="79"/>
      <c r="CB50" s="79"/>
      <c r="CC50" s="79"/>
      <c r="CD50" s="79"/>
      <c r="CE50" s="79"/>
      <c r="CF50" s="79"/>
    </row>
    <row r="51" spans="1:84" x14ac:dyDescent="0.2">
      <c r="A51" s="78">
        <v>21</v>
      </c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>
        <f>Input!I55*Input!D58*Input!D66</f>
        <v>0.125</v>
      </c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R51" s="78">
        <v>21</v>
      </c>
      <c r="AS51" s="79"/>
      <c r="AT51" s="79"/>
      <c r="AU51" s="79"/>
      <c r="AV51" s="79"/>
      <c r="AW51" s="79"/>
      <c r="AX51" s="79"/>
      <c r="AY51" s="79"/>
      <c r="AZ51" s="79"/>
      <c r="BA51" s="79"/>
      <c r="BB51" s="79"/>
      <c r="BC51" s="79"/>
      <c r="BD51" s="79"/>
      <c r="BE51" s="79"/>
      <c r="BF51" s="79"/>
      <c r="BG51" s="79"/>
      <c r="BH51" s="79"/>
      <c r="BI51" s="79"/>
      <c r="BJ51" s="79"/>
      <c r="BK51" s="79"/>
      <c r="BL51" s="79"/>
      <c r="BM51" s="79">
        <f>Input!I55*Input!D58*Input!E66</f>
        <v>0.25</v>
      </c>
      <c r="BN51" s="79"/>
      <c r="BO51" s="79"/>
      <c r="BP51" s="79"/>
      <c r="BQ51" s="79"/>
      <c r="BR51" s="79"/>
      <c r="BS51" s="79"/>
      <c r="BT51" s="79"/>
      <c r="BU51" s="79"/>
      <c r="BV51" s="79"/>
      <c r="BW51" s="79"/>
      <c r="BX51" s="79"/>
      <c r="BY51" s="79"/>
      <c r="BZ51" s="79"/>
      <c r="CA51" s="79"/>
      <c r="CB51" s="79"/>
      <c r="CC51" s="79"/>
      <c r="CD51" s="79"/>
      <c r="CE51" s="79"/>
      <c r="CF51" s="79"/>
    </row>
    <row r="52" spans="1:84" x14ac:dyDescent="0.2">
      <c r="A52" s="78">
        <v>22</v>
      </c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>
        <f>Input!I55*Input!E58*Input!D66</f>
        <v>0.125</v>
      </c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R52" s="78">
        <v>22</v>
      </c>
      <c r="AS52" s="79"/>
      <c r="AT52" s="79"/>
      <c r="AU52" s="79"/>
      <c r="AV52" s="79"/>
      <c r="AW52" s="79"/>
      <c r="AX52" s="79"/>
      <c r="AY52" s="79"/>
      <c r="AZ52" s="79"/>
      <c r="BA52" s="79"/>
      <c r="BB52" s="79"/>
      <c r="BC52" s="79"/>
      <c r="BD52" s="79"/>
      <c r="BE52" s="79"/>
      <c r="BF52" s="79"/>
      <c r="BG52" s="79"/>
      <c r="BH52" s="79"/>
      <c r="BI52" s="79"/>
      <c r="BJ52" s="79"/>
      <c r="BK52" s="79"/>
      <c r="BL52" s="79"/>
      <c r="BM52" s="79"/>
      <c r="BN52" s="79">
        <f>Input!I55*Input!E58*Input!E66</f>
        <v>0.25</v>
      </c>
      <c r="BO52" s="79"/>
      <c r="BP52" s="79"/>
      <c r="BQ52" s="79"/>
      <c r="BR52" s="79"/>
      <c r="BS52" s="79"/>
      <c r="BT52" s="79"/>
      <c r="BU52" s="79"/>
      <c r="BV52" s="79"/>
      <c r="BW52" s="79"/>
      <c r="BX52" s="79"/>
      <c r="BY52" s="79"/>
      <c r="BZ52" s="79"/>
      <c r="CA52" s="79"/>
      <c r="CB52" s="79"/>
      <c r="CC52" s="79"/>
      <c r="CD52" s="79"/>
      <c r="CE52" s="79"/>
      <c r="CF52" s="79"/>
    </row>
    <row r="53" spans="1:84" x14ac:dyDescent="0.2">
      <c r="A53" s="78">
        <v>23</v>
      </c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>
        <f>Input!I55*Input!F58*Input!D66</f>
        <v>0.125</v>
      </c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  <c r="AO53" s="80"/>
      <c r="AR53" s="78">
        <v>23</v>
      </c>
      <c r="AS53" s="79"/>
      <c r="AT53" s="79"/>
      <c r="AU53" s="79"/>
      <c r="AV53" s="79"/>
      <c r="AW53" s="79"/>
      <c r="AX53" s="79"/>
      <c r="AY53" s="79"/>
      <c r="AZ53" s="79"/>
      <c r="BA53" s="79"/>
      <c r="BB53" s="79"/>
      <c r="BC53" s="79"/>
      <c r="BD53" s="79"/>
      <c r="BE53" s="79"/>
      <c r="BF53" s="79"/>
      <c r="BG53" s="79"/>
      <c r="BH53" s="79"/>
      <c r="BI53" s="79"/>
      <c r="BJ53" s="79"/>
      <c r="BK53" s="79"/>
      <c r="BL53" s="79"/>
      <c r="BM53" s="79"/>
      <c r="BN53" s="79"/>
      <c r="BO53" s="79">
        <f>Input!I55*Input!F58*Input!E66</f>
        <v>0.25</v>
      </c>
      <c r="BP53" s="79"/>
      <c r="BQ53" s="79"/>
      <c r="BR53" s="79"/>
      <c r="BS53" s="79"/>
      <c r="BT53" s="79"/>
      <c r="BU53" s="79"/>
      <c r="BV53" s="79"/>
      <c r="BW53" s="79"/>
      <c r="BX53" s="79"/>
      <c r="BY53" s="79"/>
      <c r="BZ53" s="79"/>
      <c r="CA53" s="79"/>
      <c r="CB53" s="79"/>
      <c r="CC53" s="79"/>
      <c r="CD53" s="79"/>
      <c r="CE53" s="79"/>
      <c r="CF53" s="79"/>
    </row>
    <row r="54" spans="1:84" x14ac:dyDescent="0.2">
      <c r="A54" s="78">
        <v>24</v>
      </c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>
        <f>Input!I55*Input!G58*Input!D66</f>
        <v>0.125</v>
      </c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R54" s="78">
        <v>24</v>
      </c>
      <c r="AS54" s="79"/>
      <c r="AT54" s="79"/>
      <c r="AU54" s="79"/>
      <c r="AV54" s="79"/>
      <c r="AW54" s="79"/>
      <c r="AX54" s="79"/>
      <c r="AY54" s="79"/>
      <c r="AZ54" s="79"/>
      <c r="BA54" s="79"/>
      <c r="BB54" s="79"/>
      <c r="BC54" s="79"/>
      <c r="BD54" s="79"/>
      <c r="BE54" s="79"/>
      <c r="BF54" s="79"/>
      <c r="BG54" s="79"/>
      <c r="BH54" s="79"/>
      <c r="BI54" s="79"/>
      <c r="BJ54" s="79"/>
      <c r="BK54" s="79"/>
      <c r="BL54" s="79"/>
      <c r="BM54" s="79"/>
      <c r="BN54" s="79"/>
      <c r="BO54" s="79"/>
      <c r="BP54" s="79">
        <f>Input!I55*Input!G58*Input!E66</f>
        <v>0.25</v>
      </c>
      <c r="BQ54" s="79"/>
      <c r="BR54" s="79"/>
      <c r="BS54" s="79"/>
      <c r="BT54" s="79"/>
      <c r="BU54" s="79"/>
      <c r="BV54" s="79"/>
      <c r="BW54" s="79"/>
      <c r="BX54" s="79"/>
      <c r="BY54" s="79"/>
      <c r="BZ54" s="79"/>
      <c r="CA54" s="79"/>
      <c r="CB54" s="79"/>
      <c r="CC54" s="79"/>
      <c r="CD54" s="79"/>
      <c r="CE54" s="79"/>
      <c r="CF54" s="79"/>
    </row>
    <row r="55" spans="1:84" x14ac:dyDescent="0.2">
      <c r="A55" s="78">
        <v>25</v>
      </c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>
        <f>Input!J55*Input!D58*Input!D66</f>
        <v>0.125</v>
      </c>
      <c r="AA55" s="80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AN55" s="80"/>
      <c r="AO55" s="80"/>
      <c r="AR55" s="78">
        <v>25</v>
      </c>
      <c r="AS55" s="79"/>
      <c r="AT55" s="79"/>
      <c r="AU55" s="79"/>
      <c r="AV55" s="79"/>
      <c r="AW55" s="79"/>
      <c r="AX55" s="79"/>
      <c r="AY55" s="79"/>
      <c r="AZ55" s="79"/>
      <c r="BA55" s="79"/>
      <c r="BB55" s="79"/>
      <c r="BC55" s="79"/>
      <c r="BD55" s="79"/>
      <c r="BE55" s="79"/>
      <c r="BF55" s="79"/>
      <c r="BG55" s="79"/>
      <c r="BH55" s="79"/>
      <c r="BI55" s="79"/>
      <c r="BJ55" s="79"/>
      <c r="BK55" s="79"/>
      <c r="BL55" s="79"/>
      <c r="BM55" s="79"/>
      <c r="BN55" s="79"/>
      <c r="BO55" s="79"/>
      <c r="BP55" s="79"/>
      <c r="BQ55" s="79">
        <f>Input!J55*Input!D58*Input!E66</f>
        <v>0.25</v>
      </c>
      <c r="BR55" s="79"/>
      <c r="BS55" s="79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79"/>
    </row>
    <row r="56" spans="1:84" x14ac:dyDescent="0.2">
      <c r="A56" s="78">
        <v>26</v>
      </c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>
        <f>Input!J55*Input!E58*Input!D66</f>
        <v>0.125</v>
      </c>
      <c r="AB56" s="80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0"/>
      <c r="AN56" s="80"/>
      <c r="AO56" s="80"/>
      <c r="AR56" s="78">
        <v>26</v>
      </c>
      <c r="AS56" s="79"/>
      <c r="AT56" s="79"/>
      <c r="AU56" s="79"/>
      <c r="AV56" s="79"/>
      <c r="AW56" s="79"/>
      <c r="AX56" s="79"/>
      <c r="AY56" s="79"/>
      <c r="AZ56" s="79"/>
      <c r="BA56" s="79"/>
      <c r="BB56" s="79"/>
      <c r="BC56" s="79"/>
      <c r="BD56" s="79"/>
      <c r="BE56" s="79"/>
      <c r="BF56" s="79"/>
      <c r="BG56" s="79"/>
      <c r="BH56" s="79"/>
      <c r="BI56" s="79"/>
      <c r="BJ56" s="79"/>
      <c r="BK56" s="79"/>
      <c r="BL56" s="79"/>
      <c r="BM56" s="79"/>
      <c r="BN56" s="79"/>
      <c r="BO56" s="79"/>
      <c r="BP56" s="79"/>
      <c r="BQ56" s="79"/>
      <c r="BR56" s="79">
        <f>Input!J55*Input!E58*Input!E66</f>
        <v>0.25</v>
      </c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79"/>
    </row>
    <row r="57" spans="1:84" x14ac:dyDescent="0.2">
      <c r="A57" s="78">
        <v>27</v>
      </c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>
        <f>Input!J55*Input!F58*Input!D66</f>
        <v>0.125</v>
      </c>
      <c r="AC57" s="80"/>
      <c r="AD57" s="80"/>
      <c r="AE57" s="80"/>
      <c r="AF57" s="80"/>
      <c r="AG57" s="80"/>
      <c r="AH57" s="80"/>
      <c r="AI57" s="80"/>
      <c r="AJ57" s="80"/>
      <c r="AK57" s="80"/>
      <c r="AL57" s="80"/>
      <c r="AM57" s="80"/>
      <c r="AN57" s="80"/>
      <c r="AO57" s="80"/>
      <c r="AR57" s="78">
        <v>27</v>
      </c>
      <c r="AS57" s="79"/>
      <c r="AT57" s="79"/>
      <c r="AU57" s="79"/>
      <c r="AV57" s="79"/>
      <c r="AW57" s="79"/>
      <c r="AX57" s="79"/>
      <c r="AY57" s="79"/>
      <c r="AZ57" s="79"/>
      <c r="BA57" s="79"/>
      <c r="BB57" s="79"/>
      <c r="BC57" s="79"/>
      <c r="BD57" s="79"/>
      <c r="BE57" s="79"/>
      <c r="BF57" s="79"/>
      <c r="BG57" s="79"/>
      <c r="BH57" s="79"/>
      <c r="BI57" s="79"/>
      <c r="BJ57" s="79"/>
      <c r="BK57" s="79"/>
      <c r="BL57" s="79"/>
      <c r="BM57" s="79"/>
      <c r="BN57" s="79"/>
      <c r="BO57" s="79"/>
      <c r="BP57" s="79"/>
      <c r="BQ57" s="79"/>
      <c r="BR57" s="79"/>
      <c r="BS57" s="79">
        <f>Input!J55*Input!F58*Input!E66</f>
        <v>0.25</v>
      </c>
      <c r="BT57" s="79"/>
      <c r="BU57" s="79"/>
      <c r="BV57" s="79"/>
      <c r="BW57" s="79"/>
      <c r="BX57" s="79"/>
      <c r="BY57" s="79"/>
      <c r="BZ57" s="79"/>
      <c r="CA57" s="79"/>
      <c r="CB57" s="79"/>
      <c r="CC57" s="79"/>
      <c r="CD57" s="79"/>
      <c r="CE57" s="79"/>
      <c r="CF57" s="79"/>
    </row>
    <row r="58" spans="1:84" x14ac:dyDescent="0.2">
      <c r="A58" s="78">
        <v>28</v>
      </c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>
        <f>Input!J55*Input!G58*Input!D66</f>
        <v>0.125</v>
      </c>
      <c r="AD58" s="80"/>
      <c r="AE58" s="80"/>
      <c r="AF58" s="80"/>
      <c r="AG58" s="80"/>
      <c r="AH58" s="80"/>
      <c r="AI58" s="80"/>
      <c r="AJ58" s="80"/>
      <c r="AK58" s="80"/>
      <c r="AL58" s="80"/>
      <c r="AM58" s="80"/>
      <c r="AN58" s="80"/>
      <c r="AO58" s="80"/>
      <c r="AR58" s="78">
        <v>28</v>
      </c>
      <c r="AS58" s="79"/>
      <c r="AT58" s="79"/>
      <c r="AU58" s="79"/>
      <c r="AV58" s="79"/>
      <c r="AW58" s="79"/>
      <c r="AX58" s="79"/>
      <c r="AY58" s="79"/>
      <c r="AZ58" s="79"/>
      <c r="BA58" s="79"/>
      <c r="BB58" s="79"/>
      <c r="BC58" s="79"/>
      <c r="BD58" s="79"/>
      <c r="BE58" s="79"/>
      <c r="BF58" s="79"/>
      <c r="BG58" s="79"/>
      <c r="BH58" s="79"/>
      <c r="BI58" s="79"/>
      <c r="BJ58" s="79"/>
      <c r="BK58" s="79"/>
      <c r="BL58" s="79"/>
      <c r="BM58" s="79"/>
      <c r="BN58" s="79"/>
      <c r="BO58" s="79"/>
      <c r="BP58" s="79"/>
      <c r="BQ58" s="79"/>
      <c r="BR58" s="79"/>
      <c r="BS58" s="79"/>
      <c r="BT58" s="79">
        <f>Input!J55*Input!G58*Input!E66</f>
        <v>0.25</v>
      </c>
      <c r="BU58" s="79"/>
      <c r="BV58" s="79"/>
      <c r="BW58" s="79"/>
      <c r="BX58" s="79"/>
      <c r="BY58" s="79"/>
      <c r="BZ58" s="79"/>
      <c r="CA58" s="79"/>
      <c r="CB58" s="79"/>
      <c r="CC58" s="79"/>
      <c r="CD58" s="79"/>
      <c r="CE58" s="79"/>
      <c r="CF58" s="79"/>
    </row>
    <row r="59" spans="1:84" x14ac:dyDescent="0.2">
      <c r="A59" s="78">
        <v>29</v>
      </c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>
        <f>Input!K55*Input!D58*Input!D66</f>
        <v>0.125</v>
      </c>
      <c r="AE59" s="80"/>
      <c r="AF59" s="80"/>
      <c r="AG59" s="80"/>
      <c r="AH59" s="80"/>
      <c r="AI59" s="80"/>
      <c r="AJ59" s="80"/>
      <c r="AK59" s="80"/>
      <c r="AL59" s="80"/>
      <c r="AM59" s="80"/>
      <c r="AN59" s="80"/>
      <c r="AO59" s="80"/>
      <c r="AR59" s="78">
        <v>29</v>
      </c>
      <c r="AS59" s="79"/>
      <c r="AT59" s="79"/>
      <c r="AU59" s="79"/>
      <c r="AV59" s="79"/>
      <c r="AW59" s="79"/>
      <c r="AX59" s="79"/>
      <c r="AY59" s="79"/>
      <c r="AZ59" s="79"/>
      <c r="BA59" s="79"/>
      <c r="BB59" s="79"/>
      <c r="BC59" s="79"/>
      <c r="BD59" s="79"/>
      <c r="BE59" s="79"/>
      <c r="BF59" s="79"/>
      <c r="BG59" s="79"/>
      <c r="BH59" s="79"/>
      <c r="BI59" s="79"/>
      <c r="BJ59" s="79"/>
      <c r="BK59" s="79"/>
      <c r="BL59" s="79"/>
      <c r="BM59" s="79"/>
      <c r="BN59" s="79"/>
      <c r="BO59" s="79"/>
      <c r="BP59" s="79"/>
      <c r="BQ59" s="79"/>
      <c r="BR59" s="79"/>
      <c r="BS59" s="79"/>
      <c r="BT59" s="79"/>
      <c r="BU59" s="79">
        <f>Input!K55*Input!D58*Input!E66</f>
        <v>0.25</v>
      </c>
      <c r="BV59" s="79"/>
      <c r="BW59" s="79"/>
      <c r="BX59" s="79"/>
      <c r="BY59" s="79"/>
      <c r="BZ59" s="79"/>
      <c r="CA59" s="79"/>
      <c r="CB59" s="79"/>
      <c r="CC59" s="79"/>
      <c r="CD59" s="79"/>
      <c r="CE59" s="79"/>
      <c r="CF59" s="79"/>
    </row>
    <row r="60" spans="1:84" x14ac:dyDescent="0.2">
      <c r="A60" s="78">
        <v>30</v>
      </c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>
        <f>Input!K55*Input!E58*Input!D66</f>
        <v>0.125</v>
      </c>
      <c r="AF60" s="80"/>
      <c r="AG60" s="80"/>
      <c r="AH60" s="80"/>
      <c r="AI60" s="80"/>
      <c r="AJ60" s="80"/>
      <c r="AK60" s="80"/>
      <c r="AL60" s="80"/>
      <c r="AM60" s="80"/>
      <c r="AN60" s="80"/>
      <c r="AO60" s="80"/>
      <c r="AR60" s="78">
        <v>30</v>
      </c>
      <c r="AS60" s="79"/>
      <c r="AT60" s="79"/>
      <c r="AU60" s="79"/>
      <c r="AV60" s="79"/>
      <c r="AW60" s="79"/>
      <c r="AX60" s="79"/>
      <c r="AY60" s="79"/>
      <c r="AZ60" s="79"/>
      <c r="BA60" s="79"/>
      <c r="BB60" s="79"/>
      <c r="BC60" s="79"/>
      <c r="BD60" s="79"/>
      <c r="BE60" s="79"/>
      <c r="BF60" s="79"/>
      <c r="BG60" s="79"/>
      <c r="BH60" s="79"/>
      <c r="BI60" s="79"/>
      <c r="BJ60" s="79"/>
      <c r="BK60" s="79"/>
      <c r="BL60" s="79"/>
      <c r="BM60" s="79"/>
      <c r="BN60" s="79"/>
      <c r="BO60" s="79"/>
      <c r="BP60" s="79"/>
      <c r="BQ60" s="79"/>
      <c r="BR60" s="79"/>
      <c r="BS60" s="79"/>
      <c r="BT60" s="79"/>
      <c r="BU60" s="79"/>
      <c r="BV60" s="79">
        <f>Input!K55*Input!E58*Input!E66</f>
        <v>0.25</v>
      </c>
      <c r="BW60" s="79"/>
      <c r="BX60" s="79"/>
      <c r="BY60" s="79"/>
      <c r="BZ60" s="79"/>
      <c r="CA60" s="79"/>
      <c r="CB60" s="79"/>
      <c r="CC60" s="79"/>
      <c r="CD60" s="79"/>
      <c r="CE60" s="79"/>
      <c r="CF60" s="79"/>
    </row>
    <row r="61" spans="1:84" x14ac:dyDescent="0.2">
      <c r="A61" s="78">
        <v>31</v>
      </c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>
        <f>Input!K55*Input!F58*Input!D66</f>
        <v>0.125</v>
      </c>
      <c r="AG61" s="80"/>
      <c r="AH61" s="80"/>
      <c r="AI61" s="80"/>
      <c r="AJ61" s="80"/>
      <c r="AK61" s="80"/>
      <c r="AL61" s="80"/>
      <c r="AM61" s="80"/>
      <c r="AN61" s="80"/>
      <c r="AO61" s="80"/>
      <c r="AR61" s="78">
        <v>31</v>
      </c>
      <c r="AS61" s="79"/>
      <c r="AT61" s="79"/>
      <c r="AU61" s="79"/>
      <c r="AV61" s="79"/>
      <c r="AW61" s="79"/>
      <c r="AX61" s="79"/>
      <c r="AY61" s="79"/>
      <c r="AZ61" s="79"/>
      <c r="BA61" s="79"/>
      <c r="BB61" s="79"/>
      <c r="BC61" s="79"/>
      <c r="BD61" s="79"/>
      <c r="BE61" s="79"/>
      <c r="BF61" s="79"/>
      <c r="BG61" s="79"/>
      <c r="BH61" s="79"/>
      <c r="BI61" s="79"/>
      <c r="BJ61" s="79"/>
      <c r="BK61" s="79"/>
      <c r="BL61" s="79"/>
      <c r="BM61" s="79"/>
      <c r="BN61" s="79"/>
      <c r="BO61" s="79"/>
      <c r="BP61" s="79"/>
      <c r="BQ61" s="79"/>
      <c r="BR61" s="79"/>
      <c r="BS61" s="79"/>
      <c r="BT61" s="79"/>
      <c r="BU61" s="79"/>
      <c r="BV61" s="79"/>
      <c r="BW61" s="79">
        <f>Input!K55*Input!F58*Input!E66</f>
        <v>0.25</v>
      </c>
      <c r="BX61" s="79"/>
      <c r="BY61" s="79"/>
      <c r="BZ61" s="79"/>
      <c r="CA61" s="79"/>
      <c r="CB61" s="79"/>
      <c r="CC61" s="79"/>
      <c r="CD61" s="79"/>
      <c r="CE61" s="79"/>
      <c r="CF61" s="79"/>
    </row>
    <row r="62" spans="1:84" x14ac:dyDescent="0.2">
      <c r="A62" s="78">
        <v>32</v>
      </c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>
        <f>Input!K55*Input!G58*Input!D66</f>
        <v>0.125</v>
      </c>
      <c r="AH62" s="80"/>
      <c r="AI62" s="80"/>
      <c r="AJ62" s="80"/>
      <c r="AK62" s="80"/>
      <c r="AL62" s="80"/>
      <c r="AM62" s="80"/>
      <c r="AN62" s="80"/>
      <c r="AO62" s="80"/>
      <c r="AR62" s="78">
        <v>32</v>
      </c>
      <c r="AS62" s="79"/>
      <c r="AT62" s="79"/>
      <c r="AU62" s="79"/>
      <c r="AV62" s="79"/>
      <c r="AW62" s="79"/>
      <c r="AX62" s="79"/>
      <c r="AY62" s="79"/>
      <c r="AZ62" s="79"/>
      <c r="BA62" s="79"/>
      <c r="BB62" s="79"/>
      <c r="BC62" s="79"/>
      <c r="BD62" s="79"/>
      <c r="BE62" s="79"/>
      <c r="BF62" s="79"/>
      <c r="BG62" s="79"/>
      <c r="BH62" s="79"/>
      <c r="BI62" s="79"/>
      <c r="BJ62" s="79"/>
      <c r="BK62" s="79"/>
      <c r="BL62" s="79"/>
      <c r="BM62" s="79"/>
      <c r="BN62" s="79"/>
      <c r="BO62" s="79"/>
      <c r="BP62" s="79"/>
      <c r="BQ62" s="79"/>
      <c r="BR62" s="79"/>
      <c r="BS62" s="79"/>
      <c r="BT62" s="79"/>
      <c r="BU62" s="79"/>
      <c r="BV62" s="79"/>
      <c r="BW62" s="79"/>
      <c r="BX62" s="79">
        <f>Input!K55*Input!G58*Input!E66</f>
        <v>0.25</v>
      </c>
      <c r="BY62" s="79"/>
      <c r="BZ62" s="79"/>
      <c r="CA62" s="79"/>
      <c r="CB62" s="79"/>
      <c r="CC62" s="79"/>
      <c r="CD62" s="79"/>
      <c r="CE62" s="79"/>
      <c r="CF62" s="79"/>
    </row>
    <row r="63" spans="1:84" x14ac:dyDescent="0.2">
      <c r="A63" s="78">
        <v>33</v>
      </c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>
        <f>Input!L55*Input!D58*Input!D66</f>
        <v>0.125</v>
      </c>
      <c r="AI63" s="80"/>
      <c r="AJ63" s="80"/>
      <c r="AK63" s="80"/>
      <c r="AL63" s="80"/>
      <c r="AM63" s="80"/>
      <c r="AN63" s="80"/>
      <c r="AO63" s="80"/>
      <c r="AR63" s="78">
        <v>33</v>
      </c>
      <c r="AS63" s="79"/>
      <c r="AT63" s="79"/>
      <c r="AU63" s="79"/>
      <c r="AV63" s="79"/>
      <c r="AW63" s="79"/>
      <c r="AX63" s="79"/>
      <c r="AY63" s="79"/>
      <c r="AZ63" s="79"/>
      <c r="BA63" s="79"/>
      <c r="BB63" s="79"/>
      <c r="BC63" s="79"/>
      <c r="BD63" s="79"/>
      <c r="BE63" s="79"/>
      <c r="BF63" s="79"/>
      <c r="BG63" s="79"/>
      <c r="BH63" s="79"/>
      <c r="BI63" s="79"/>
      <c r="BJ63" s="79"/>
      <c r="BK63" s="79"/>
      <c r="BL63" s="79"/>
      <c r="BM63" s="79"/>
      <c r="BN63" s="79"/>
      <c r="BO63" s="79"/>
      <c r="BP63" s="79"/>
      <c r="BQ63" s="79"/>
      <c r="BR63" s="79"/>
      <c r="BS63" s="79"/>
      <c r="BT63" s="79"/>
      <c r="BU63" s="79"/>
      <c r="BV63" s="79"/>
      <c r="BW63" s="79"/>
      <c r="BX63" s="79"/>
      <c r="BY63" s="79">
        <f>Input!L55*Input!D58*Input!E66</f>
        <v>0.25</v>
      </c>
      <c r="BZ63" s="79"/>
      <c r="CA63" s="79"/>
      <c r="CB63" s="79"/>
      <c r="CC63" s="79"/>
      <c r="CD63" s="79"/>
      <c r="CE63" s="79"/>
      <c r="CF63" s="79"/>
    </row>
    <row r="64" spans="1:84" x14ac:dyDescent="0.2">
      <c r="A64" s="78">
        <v>34</v>
      </c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80"/>
      <c r="AI64" s="80">
        <f>Input!L55*Input!E58*Input!D66</f>
        <v>0.125</v>
      </c>
      <c r="AJ64" s="80"/>
      <c r="AK64" s="80"/>
      <c r="AL64" s="80"/>
      <c r="AM64" s="80"/>
      <c r="AN64" s="80"/>
      <c r="AO64" s="80"/>
      <c r="AR64" s="78">
        <v>34</v>
      </c>
      <c r="AS64" s="79"/>
      <c r="AT64" s="79"/>
      <c r="AU64" s="79"/>
      <c r="AV64" s="79"/>
      <c r="AW64" s="79"/>
      <c r="AX64" s="79"/>
      <c r="AY64" s="79"/>
      <c r="AZ64" s="79"/>
      <c r="BA64" s="79"/>
      <c r="BB64" s="79"/>
      <c r="BC64" s="79"/>
      <c r="BD64" s="79"/>
      <c r="BE64" s="79"/>
      <c r="BF64" s="79"/>
      <c r="BG64" s="79"/>
      <c r="BH64" s="79"/>
      <c r="BI64" s="79"/>
      <c r="BJ64" s="79"/>
      <c r="BK64" s="79"/>
      <c r="BL64" s="79"/>
      <c r="BM64" s="79"/>
      <c r="BN64" s="79"/>
      <c r="BO64" s="79"/>
      <c r="BP64" s="79"/>
      <c r="BQ64" s="79"/>
      <c r="BR64" s="79"/>
      <c r="BS64" s="79"/>
      <c r="BT64" s="79"/>
      <c r="BU64" s="79"/>
      <c r="BV64" s="79"/>
      <c r="BW64" s="79"/>
      <c r="BX64" s="79"/>
      <c r="BY64" s="79"/>
      <c r="BZ64" s="79">
        <f>Input!L55*Input!E58*Input!E66</f>
        <v>0.25</v>
      </c>
      <c r="CA64" s="79"/>
      <c r="CB64" s="79"/>
      <c r="CC64" s="79"/>
      <c r="CD64" s="79"/>
      <c r="CE64" s="79"/>
      <c r="CF64" s="79"/>
    </row>
    <row r="65" spans="1:84" x14ac:dyDescent="0.2">
      <c r="A65" s="78">
        <v>35</v>
      </c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>
        <f>Input!L55*Input!F58*Input!D66</f>
        <v>0.125</v>
      </c>
      <c r="AK65" s="80"/>
      <c r="AL65" s="80"/>
      <c r="AM65" s="80"/>
      <c r="AN65" s="80"/>
      <c r="AO65" s="80"/>
      <c r="AR65" s="78">
        <v>35</v>
      </c>
      <c r="AS65" s="79"/>
      <c r="AT65" s="79"/>
      <c r="AU65" s="79"/>
      <c r="AV65" s="79"/>
      <c r="AW65" s="79"/>
      <c r="AX65" s="79"/>
      <c r="AY65" s="79"/>
      <c r="AZ65" s="79"/>
      <c r="BA65" s="79"/>
      <c r="BB65" s="79"/>
      <c r="BC65" s="79"/>
      <c r="BD65" s="79"/>
      <c r="BE65" s="79"/>
      <c r="BF65" s="79"/>
      <c r="BG65" s="79"/>
      <c r="BH65" s="79"/>
      <c r="BI65" s="79"/>
      <c r="BJ65" s="79"/>
      <c r="BK65" s="79"/>
      <c r="BL65" s="79"/>
      <c r="BM65" s="79"/>
      <c r="BN65" s="79"/>
      <c r="BO65" s="79"/>
      <c r="BP65" s="79"/>
      <c r="BQ65" s="79"/>
      <c r="BR65" s="79"/>
      <c r="BS65" s="79"/>
      <c r="BT65" s="79"/>
      <c r="BU65" s="79"/>
      <c r="BV65" s="79"/>
      <c r="BW65" s="79"/>
      <c r="BX65" s="79"/>
      <c r="BY65" s="79"/>
      <c r="BZ65" s="79"/>
      <c r="CA65" s="79">
        <f>Input!L55*Input!F58*Input!E66</f>
        <v>0.25</v>
      </c>
      <c r="CB65" s="79"/>
      <c r="CC65" s="79"/>
      <c r="CD65" s="79"/>
      <c r="CE65" s="79"/>
      <c r="CF65" s="79"/>
    </row>
    <row r="66" spans="1:84" x14ac:dyDescent="0.2">
      <c r="A66" s="78">
        <v>36</v>
      </c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  <c r="AJ66" s="80"/>
      <c r="AK66" s="80">
        <f>Input!L55*Input!G58*Input!D66</f>
        <v>0.125</v>
      </c>
      <c r="AL66" s="80"/>
      <c r="AM66" s="80"/>
      <c r="AN66" s="80"/>
      <c r="AO66" s="80"/>
      <c r="AR66" s="78">
        <v>36</v>
      </c>
      <c r="AS66" s="79"/>
      <c r="AT66" s="79"/>
      <c r="AU66" s="79"/>
      <c r="AV66" s="79"/>
      <c r="AW66" s="79"/>
      <c r="AX66" s="79"/>
      <c r="AY66" s="79"/>
      <c r="AZ66" s="79"/>
      <c r="BA66" s="79"/>
      <c r="BB66" s="79"/>
      <c r="BC66" s="79"/>
      <c r="BD66" s="79"/>
      <c r="BE66" s="79"/>
      <c r="BF66" s="79"/>
      <c r="BG66" s="79"/>
      <c r="BH66" s="79"/>
      <c r="BI66" s="79"/>
      <c r="BJ66" s="79"/>
      <c r="BK66" s="79"/>
      <c r="BL66" s="79"/>
      <c r="BM66" s="79"/>
      <c r="BN66" s="79"/>
      <c r="BO66" s="79"/>
      <c r="BP66" s="79"/>
      <c r="BQ66" s="79"/>
      <c r="BR66" s="79"/>
      <c r="BS66" s="79"/>
      <c r="BT66" s="79"/>
      <c r="BU66" s="79"/>
      <c r="BV66" s="79"/>
      <c r="BW66" s="79"/>
      <c r="BX66" s="79"/>
      <c r="BY66" s="79"/>
      <c r="BZ66" s="79"/>
      <c r="CA66" s="79"/>
      <c r="CB66" s="79">
        <f>Input!L55*Input!G58*Input!E66</f>
        <v>0.25</v>
      </c>
      <c r="CC66" s="79"/>
      <c r="CD66" s="79"/>
      <c r="CE66" s="79"/>
      <c r="CF66" s="79"/>
    </row>
    <row r="67" spans="1:84" x14ac:dyDescent="0.2">
      <c r="A67" s="78">
        <v>37</v>
      </c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  <c r="AJ67" s="80"/>
      <c r="AK67" s="80"/>
      <c r="AL67" s="80">
        <f>Input!M55*Input!D58*Input!D66</f>
        <v>0.125</v>
      </c>
      <c r="AM67" s="80"/>
      <c r="AN67" s="80"/>
      <c r="AO67" s="80"/>
      <c r="AR67" s="78">
        <v>37</v>
      </c>
      <c r="AS67" s="79"/>
      <c r="AT67" s="79"/>
      <c r="AU67" s="79"/>
      <c r="AV67" s="79"/>
      <c r="AW67" s="79"/>
      <c r="AX67" s="79"/>
      <c r="AY67" s="79"/>
      <c r="AZ67" s="79"/>
      <c r="BA67" s="79"/>
      <c r="BB67" s="79"/>
      <c r="BC67" s="79"/>
      <c r="BD67" s="79"/>
      <c r="BE67" s="79"/>
      <c r="BF67" s="79"/>
      <c r="BG67" s="79"/>
      <c r="BH67" s="79"/>
      <c r="BI67" s="79"/>
      <c r="BJ67" s="79"/>
      <c r="BK67" s="79"/>
      <c r="BL67" s="79"/>
      <c r="BM67" s="79"/>
      <c r="BN67" s="79"/>
      <c r="BO67" s="79"/>
      <c r="BP67" s="79"/>
      <c r="BQ67" s="79"/>
      <c r="BR67" s="79"/>
      <c r="BS67" s="79"/>
      <c r="BT67" s="79"/>
      <c r="BU67" s="79"/>
      <c r="BV67" s="79"/>
      <c r="BW67" s="79"/>
      <c r="BX67" s="79"/>
      <c r="BY67" s="79"/>
      <c r="BZ67" s="79"/>
      <c r="CA67" s="79"/>
      <c r="CB67" s="79"/>
      <c r="CC67" s="79">
        <f>Input!M55*Input!D58*Input!E66</f>
        <v>0.25</v>
      </c>
      <c r="CD67" s="79"/>
      <c r="CE67" s="79"/>
      <c r="CF67" s="79"/>
    </row>
    <row r="68" spans="1:84" x14ac:dyDescent="0.2">
      <c r="A68" s="78">
        <v>38</v>
      </c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  <c r="AK68" s="80"/>
      <c r="AL68" s="80"/>
      <c r="AM68" s="80">
        <f>Input!M55*Input!E58*Input!D66</f>
        <v>0.125</v>
      </c>
      <c r="AN68" s="80"/>
      <c r="AO68" s="80"/>
      <c r="AR68" s="78">
        <v>38</v>
      </c>
      <c r="AS68" s="79"/>
      <c r="AT68" s="79"/>
      <c r="AU68" s="79"/>
      <c r="AV68" s="79"/>
      <c r="AW68" s="79"/>
      <c r="AX68" s="79"/>
      <c r="AY68" s="79"/>
      <c r="AZ68" s="79"/>
      <c r="BA68" s="79"/>
      <c r="BB68" s="79"/>
      <c r="BC68" s="79"/>
      <c r="BD68" s="79"/>
      <c r="BE68" s="79"/>
      <c r="BF68" s="79"/>
      <c r="BG68" s="79"/>
      <c r="BH68" s="79"/>
      <c r="BI68" s="79"/>
      <c r="BJ68" s="79"/>
      <c r="BK68" s="79"/>
      <c r="BL68" s="79"/>
      <c r="BM68" s="79"/>
      <c r="BN68" s="79"/>
      <c r="BO68" s="79"/>
      <c r="BP68" s="79"/>
      <c r="BQ68" s="79"/>
      <c r="BR68" s="79"/>
      <c r="BS68" s="79"/>
      <c r="BT68" s="79"/>
      <c r="BU68" s="79"/>
      <c r="BV68" s="79"/>
      <c r="BW68" s="79"/>
      <c r="BX68" s="79"/>
      <c r="BY68" s="79"/>
      <c r="BZ68" s="79"/>
      <c r="CA68" s="79"/>
      <c r="CB68" s="79"/>
      <c r="CC68" s="79"/>
      <c r="CD68" s="79">
        <f>Input!M55*Input!E58*Input!E66</f>
        <v>0.25</v>
      </c>
      <c r="CE68" s="79"/>
      <c r="CF68" s="79"/>
    </row>
    <row r="69" spans="1:84" x14ac:dyDescent="0.2">
      <c r="A69" s="78">
        <v>39</v>
      </c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  <c r="AJ69" s="80"/>
      <c r="AK69" s="80"/>
      <c r="AL69" s="80"/>
      <c r="AM69" s="80"/>
      <c r="AN69" s="80">
        <f>Input!M55*Input!F58*Input!D66</f>
        <v>0.125</v>
      </c>
      <c r="AO69" s="80"/>
      <c r="AR69" s="78">
        <v>39</v>
      </c>
      <c r="AS69" s="79"/>
      <c r="AT69" s="79"/>
      <c r="AU69" s="79"/>
      <c r="AV69" s="79"/>
      <c r="AW69" s="79"/>
      <c r="AX69" s="79"/>
      <c r="AY69" s="79"/>
      <c r="AZ69" s="79"/>
      <c r="BA69" s="79"/>
      <c r="BB69" s="79"/>
      <c r="BC69" s="79"/>
      <c r="BD69" s="79"/>
      <c r="BE69" s="79"/>
      <c r="BF69" s="79"/>
      <c r="BG69" s="79"/>
      <c r="BH69" s="79"/>
      <c r="BI69" s="79"/>
      <c r="BJ69" s="79"/>
      <c r="BK69" s="79"/>
      <c r="BL69" s="79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>
        <f>Input!M55*Input!F58*Input!E66</f>
        <v>0.25</v>
      </c>
      <c r="CF69" s="79"/>
    </row>
    <row r="70" spans="1:84" x14ac:dyDescent="0.2">
      <c r="A70" s="78">
        <v>40</v>
      </c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  <c r="AJ70" s="80"/>
      <c r="AK70" s="80"/>
      <c r="AL70" s="80"/>
      <c r="AM70" s="80"/>
      <c r="AN70" s="80"/>
      <c r="AO70" s="80">
        <f>Input!M55*Input!G58*Input!D66</f>
        <v>0.125</v>
      </c>
      <c r="AR70" s="78">
        <v>40</v>
      </c>
      <c r="AS70" s="79"/>
      <c r="AT70" s="79"/>
      <c r="AU70" s="79"/>
      <c r="AV70" s="79"/>
      <c r="AW70" s="79"/>
      <c r="AX70" s="79"/>
      <c r="AY70" s="79"/>
      <c r="AZ70" s="79"/>
      <c r="BA70" s="79"/>
      <c r="BB70" s="79"/>
      <c r="BC70" s="79"/>
      <c r="BD70" s="79"/>
      <c r="BE70" s="79"/>
      <c r="BF70" s="79"/>
      <c r="BG70" s="79"/>
      <c r="BH70" s="79"/>
      <c r="BI70" s="79"/>
      <c r="BJ70" s="79"/>
      <c r="BK70" s="79"/>
      <c r="BL70" s="79"/>
      <c r="BM70" s="79"/>
      <c r="BN70" s="79"/>
      <c r="BO70" s="79"/>
      <c r="BP70" s="79"/>
      <c r="BQ70" s="79"/>
      <c r="BR70" s="79"/>
      <c r="BS70" s="79"/>
      <c r="BT70" s="79"/>
      <c r="BU70" s="79"/>
      <c r="BV70" s="79"/>
      <c r="BW70" s="79"/>
      <c r="BX70" s="79"/>
      <c r="BY70" s="79"/>
      <c r="BZ70" s="79"/>
      <c r="CA70" s="79"/>
      <c r="CB70" s="79"/>
      <c r="CC70" s="79"/>
      <c r="CD70" s="79"/>
      <c r="CE70" s="79"/>
      <c r="CF70" s="79">
        <f>Input!M55*Input!G58*Input!E66</f>
        <v>0.25</v>
      </c>
    </row>
    <row r="73" spans="1:84" x14ac:dyDescent="0.2">
      <c r="B73" s="89" t="s">
        <v>273</v>
      </c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D73" s="87"/>
      <c r="AE73" s="87"/>
      <c r="AF73" s="87"/>
      <c r="AG73" s="87"/>
      <c r="AH73" s="87"/>
      <c r="AI73" s="87"/>
      <c r="AJ73" s="87"/>
      <c r="AK73" s="87"/>
      <c r="AL73" s="87"/>
      <c r="AM73" s="87"/>
      <c r="AN73" s="87"/>
      <c r="AO73" s="87"/>
      <c r="AS73" s="89" t="s">
        <v>273</v>
      </c>
      <c r="AT73" s="87"/>
      <c r="AU73" s="87"/>
      <c r="AV73" s="87"/>
      <c r="AW73" s="87"/>
      <c r="AX73" s="87"/>
      <c r="AY73" s="87"/>
      <c r="AZ73" s="87"/>
      <c r="BA73" s="87"/>
      <c r="BB73" s="87"/>
      <c r="BC73" s="87"/>
      <c r="BD73" s="87"/>
      <c r="BE73" s="87"/>
      <c r="BF73" s="87"/>
      <c r="BG73" s="87"/>
      <c r="BH73" s="87"/>
      <c r="BI73" s="87"/>
      <c r="BJ73" s="87"/>
      <c r="BK73" s="87"/>
      <c r="BL73" s="87"/>
      <c r="BM73" s="87"/>
      <c r="BN73" s="87"/>
      <c r="BO73" s="87"/>
      <c r="BP73" s="87"/>
      <c r="BQ73" s="87"/>
      <c r="BR73" s="87"/>
      <c r="BS73" s="87"/>
      <c r="BT73" s="87"/>
      <c r="BU73" s="87"/>
      <c r="BV73" s="87"/>
      <c r="BW73" s="87"/>
      <c r="BX73" s="87"/>
      <c r="BY73" s="87"/>
      <c r="BZ73" s="87"/>
      <c r="CA73" s="87"/>
      <c r="CB73" s="87"/>
      <c r="CC73" s="87"/>
      <c r="CD73" s="87"/>
      <c r="CE73" s="87"/>
      <c r="CF73" s="87"/>
    </row>
    <row r="75" spans="1:84" x14ac:dyDescent="0.2">
      <c r="A75" s="78">
        <v>1</v>
      </c>
      <c r="B75" s="80" cm="1">
        <f t="array" aca="1" ref="B75" ca="1">IF($F$6="bullet",
      IF(B$30=$A75+$F$7*4-1,INDIRECT(CHAR(64+$A75+1)&amp;(75-44)),0),
      IF($F$6="amortizing",
          IF($F$8=0,
              IF(AND(B$30&gt;=$A75,B$30&lt;$A75+$F$7*4),INDIRECT(CHAR(64+$A75+1)&amp;(75-44))/($F$7*4),0),
              IF(AND(B$30&gt;=$A75+$F$8*4,B$30&lt;$A75+$F$7*4),INDIRECT(CHAR(64+$A75+1)&amp;(75-44))/(($F$7-$F$8)*4),0)
          ),
          0
      )
  )</f>
        <v>0</v>
      </c>
      <c r="C75" s="80" cm="1">
        <f t="array" aca="1" ref="C75" ca="1">IF($F$6="bullet",
      IF(C$30=$A75+$F$7*4-1,INDIRECT(CHAR(64+$A75+1)&amp;(75-44)),0),
      IF($F$6="amortizing",
          IF($F$8=0,
              IF(AND(C$30&gt;=$A75,C$30&lt;$A75+$F$7*4),INDIRECT(CHAR(64+$A75+1)&amp;(75-44))/($F$7*4),0),
              IF(AND(C$30&gt;=$A75+$F$8*4,C$30&lt;$A75+$F$7*4),INDIRECT(CHAR(64+$A75+1)&amp;(75-44))/(($F$7-$F$8)*4),0)
          ),
          0
      )
  )</f>
        <v>0</v>
      </c>
      <c r="D75" s="80" cm="1">
        <f t="array" aca="1" ref="D75" ca="1">IF($F$6="bullet",
      IF(D$30=$A75+$F$7*4-1,INDIRECT(CHAR(64+$A75+1)&amp;(75-44)),0),
      IF($F$6="amortizing",
          IF($F$8=0,
              IF(AND(D$30&gt;=$A75,D$30&lt;$A75+$F$7*4),INDIRECT(CHAR(64+$A75+1)&amp;(75-44))/($F$7*4),0),
              IF(AND(D$30&gt;=$A75+$F$8*4,D$30&lt;$A75+$F$7*4),INDIRECT(CHAR(64+$A75+1)&amp;(75-44))/(($F$7-$F$8)*4),0)
          ),
          0
      )
  )</f>
        <v>0</v>
      </c>
      <c r="E75" s="80" cm="1">
        <f t="array" aca="1" ref="E75" ca="1">IF($F$6="bullet",
      IF(E$30=$A75+$F$7*4-1,INDIRECT(CHAR(64+$A75+1)&amp;(75-44)),0),
      IF($F$6="amortizing",
          IF($F$8=0,
              IF(AND(E$30&gt;=$A75,E$30&lt;$A75+$F$7*4),INDIRECT(CHAR(64+$A75+1)&amp;(75-44))/($F$7*4),0),
              IF(AND(E$30&gt;=$A75+$F$8*4,E$30&lt;$A75+$F$7*4),INDIRECT(CHAR(64+$A75+1)&amp;(75-44))/(($F$7-$F$8)*4),0)
          ),
          0
      )
  )</f>
        <v>0</v>
      </c>
      <c r="F75" s="80" cm="1">
        <f t="array" aca="1" ref="F75" ca="1">IF($F$6="bullet",
      IF(F$30=$A75+$F$7*4-1,INDIRECT(CHAR(64+$A75+1)&amp;(75-44)),0),
      IF($F$6="amortizing",
          IF($F$8=0,
              IF(AND(F$30&gt;=$A75,F$30&lt;$A75+$F$7*4),INDIRECT(CHAR(64+$A75+1)&amp;(75-44))/($F$7*4),0),
              IF(AND(F$30&gt;=$A75+$F$8*4,F$30&lt;$A75+$F$7*4),INDIRECT(CHAR(64+$A75+1)&amp;(75-44))/(($F$7-$F$8)*4),0)
          ),
          0
      )
  )</f>
        <v>0</v>
      </c>
      <c r="G75" s="80" cm="1">
        <f t="array" aca="1" ref="G75" ca="1">IF($F$6="bullet",
      IF(G$30=$A75+$F$7*4-1,INDIRECT(CHAR(64+$A75+1)&amp;(75-44)),0),
      IF($F$6="amortizing",
          IF($F$8=0,
              IF(AND(G$30&gt;=$A75,G$30&lt;$A75+$F$7*4),INDIRECT(CHAR(64+$A75+1)&amp;(75-44))/($F$7*4),0),
              IF(AND(G$30&gt;=$A75+$F$8*4,G$30&lt;$A75+$F$7*4),INDIRECT(CHAR(64+$A75+1)&amp;(75-44))/(($F$7-$F$8)*4),0)
          ),
          0
      )
  )</f>
        <v>0</v>
      </c>
      <c r="H75" s="80" cm="1">
        <f t="array" aca="1" ref="H75" ca="1">IF($F$6="bullet",
      IF(H$30=$A75+$F$7*4-1,INDIRECT(CHAR(64+$A75+1)&amp;(75-44)),0),
      IF($F$6="amortizing",
          IF($F$8=0,
              IF(AND(H$30&gt;=$A75,H$30&lt;$A75+$F$7*4),INDIRECT(CHAR(64+$A75+1)&amp;(75-44))/($F$7*4),0),
              IF(AND(H$30&gt;=$A75+$F$8*4,H$30&lt;$A75+$F$7*4),INDIRECT(CHAR(64+$A75+1)&amp;(75-44))/(($F$7-$F$8)*4),0)
          ),
          0
      )
  )</f>
        <v>0</v>
      </c>
      <c r="I75" s="80" cm="1">
        <f t="array" aca="1" ref="I75" ca="1">IF($F$6="bullet",
      IF(I$30=$A75+$F$7*4-1,INDIRECT(CHAR(64+$A75+1)&amp;(75-44)),0),
      IF($F$6="amortizing",
          IF($F$8=0,
              IF(AND(I$30&gt;=$A75,I$30&lt;$A75+$F$7*4),INDIRECT(CHAR(64+$A75+1)&amp;(75-44))/($F$7*4),0),
              IF(AND(I$30&gt;=$A75+$F$8*4,I$30&lt;$A75+$F$7*4),INDIRECT(CHAR(64+$A75+1)&amp;(75-44))/(($F$7-$F$8)*4),0)
          ),
          0
      )
  )</f>
        <v>0</v>
      </c>
      <c r="J75" s="80" cm="1">
        <f t="array" aca="1" ref="J75" ca="1">IF($F$6="bullet",
      IF(J$30=$A75+$F$7*4-1,INDIRECT(CHAR(64+$A75+1)&amp;(75-44)),0),
      IF($F$6="amortizing",
          IF($F$8=0,
              IF(AND(J$30&gt;=$A75,J$30&lt;$A75+$F$7*4),INDIRECT(CHAR(64+$A75+1)&amp;(75-44))/($F$7*4),0),
              IF(AND(J$30&gt;=$A75+$F$8*4,J$30&lt;$A75+$F$7*4),INDIRECT(CHAR(64+$A75+1)&amp;(75-44))/(($F$7-$F$8)*4),0)
          ),
          0
      )
  )</f>
        <v>0</v>
      </c>
      <c r="K75" s="80" cm="1">
        <f t="array" aca="1" ref="K75" ca="1">IF($F$6="bullet",
      IF(K$30=$A75+$F$7*4-1,INDIRECT(CHAR(64+$A75+1)&amp;(75-44)),0),
      IF($F$6="amortizing",
          IF($F$8=0,
              IF(AND(K$30&gt;=$A75,K$30&lt;$A75+$F$7*4),INDIRECT(CHAR(64+$A75+1)&amp;(75-44))/($F$7*4),0),
              IF(AND(K$30&gt;=$A75+$F$8*4,K$30&lt;$A75+$F$7*4),INDIRECT(CHAR(64+$A75+1)&amp;(75-44))/(($F$7-$F$8)*4),0)
          ),
          0
      )
  )</f>
        <v>0</v>
      </c>
      <c r="L75" s="80" cm="1">
        <f t="array" aca="1" ref="L75" ca="1">IF($F$6="bullet",
      IF(L$30=$A75+$F$7*4-1,INDIRECT(CHAR(64+$A75+1)&amp;(75-44)),0),
      IF($F$6="amortizing",
          IF($F$8=0,
              IF(AND(L$30&gt;=$A75,L$30&lt;$A75+$F$7*4),INDIRECT(CHAR(64+$A75+1)&amp;(75-44))/($F$7*4),0),
              IF(AND(L$30&gt;=$A75+$F$8*4,L$30&lt;$A75+$F$7*4),INDIRECT(CHAR(64+$A75+1)&amp;(75-44))/(($F$7-$F$8)*4),0)
          ),
          0
      )
  )</f>
        <v>0</v>
      </c>
      <c r="M75" s="80" cm="1">
        <f t="array" aca="1" ref="M75" ca="1">IF($F$6="bullet",
      IF(M$30=$A75+$F$7*4-1,INDIRECT(CHAR(64+$A75+1)&amp;(75-44)),0),
      IF($F$6="amortizing",
          IF($F$8=0,
              IF(AND(M$30&gt;=$A75,M$30&lt;$A75+$F$7*4),INDIRECT(CHAR(64+$A75+1)&amp;(75-44))/($F$7*4),0),
              IF(AND(M$30&gt;=$A75+$F$8*4,M$30&lt;$A75+$F$7*4),INDIRECT(CHAR(64+$A75+1)&amp;(75-44))/(($F$7-$F$8)*4),0)
          ),
          0
      )
  )</f>
        <v>0</v>
      </c>
      <c r="N75" s="80" cm="1">
        <f t="array" aca="1" ref="N75" ca="1">IF($F$6="bullet",
      IF(N$30=$A75+$F$7*4-1,INDIRECT(CHAR(64+$A75+1)&amp;(75-44)),0),
      IF($F$6="amortizing",
          IF($F$8=0,
              IF(AND(N$30&gt;=$A75,N$30&lt;$A75+$F$7*4),INDIRECT(CHAR(64+$A75+1)&amp;(75-44))/($F$7*4),0),
              IF(AND(N$30&gt;=$A75+$F$8*4,N$30&lt;$A75+$F$7*4),INDIRECT(CHAR(64+$A75+1)&amp;(75-44))/(($F$7-$F$8)*4),0)
          ),
          0
      )
  )</f>
        <v>0</v>
      </c>
      <c r="O75" s="80" cm="1">
        <f t="array" aca="1" ref="O75" ca="1">IF($F$6="bullet",
      IF(O$30=$A75+$F$7*4-1,INDIRECT(CHAR(64+$A75+1)&amp;(75-44)),0),
      IF($F$6="amortizing",
          IF($F$8=0,
              IF(AND(O$30&gt;=$A75,O$30&lt;$A75+$F$7*4),INDIRECT(CHAR(64+$A75+1)&amp;(75-44))/($F$7*4),0),
              IF(AND(O$30&gt;=$A75+$F$8*4,O$30&lt;$A75+$F$7*4),INDIRECT(CHAR(64+$A75+1)&amp;(75-44))/(($F$7-$F$8)*4),0)
          ),
          0
      )
  )</f>
        <v>0</v>
      </c>
      <c r="P75" s="80" cm="1">
        <f t="array" aca="1" ref="P75" ca="1">IF($F$6="bullet",
      IF(P$30=$A75+$F$7*4-1,INDIRECT(CHAR(64+$A75+1)&amp;(75-44)),0),
      IF($F$6="amortizing",
          IF($F$8=0,
              IF(AND(P$30&gt;=$A75,P$30&lt;$A75+$F$7*4),INDIRECT(CHAR(64+$A75+1)&amp;(75-44))/($F$7*4),0),
              IF(AND(P$30&gt;=$A75+$F$8*4,P$30&lt;$A75+$F$7*4),INDIRECT(CHAR(64+$A75+1)&amp;(75-44))/(($F$7-$F$8)*4),0)
          ),
          0
      )
  )</f>
        <v>0</v>
      </c>
      <c r="Q75" s="80" cm="1">
        <f t="array" aca="1" ref="Q75" ca="1">IF($F$6="bullet",
      IF(Q$30=$A75+$F$7*4-1,INDIRECT(CHAR(64+$A75+1)&amp;(75-44)),0),
      IF($F$6="amortizing",
          IF($F$8=0,
              IF(AND(Q$30&gt;=$A75,Q$30&lt;$A75+$F$7*4),INDIRECT(CHAR(64+$A75+1)&amp;(75-44))/($F$7*4),0),
              IF(AND(Q$30&gt;=$A75+$F$8*4,Q$30&lt;$A75+$F$7*4),INDIRECT(CHAR(64+$A75+1)&amp;(75-44))/(($F$7-$F$8)*4),0)
          ),
          0
      )
  )</f>
        <v>0.125</v>
      </c>
      <c r="R75" s="80" cm="1">
        <f t="array" aca="1" ref="R75" ca="1">IF($F$6="bullet",
      IF(R$30=$A75+$F$7*4-1,INDIRECT(CHAR(64+$A75+1)&amp;(75-44)),0),
      IF($F$6="amortizing",
          IF($F$8=0,
              IF(AND(R$30&gt;=$A75,R$30&lt;$A75+$F$7*4),INDIRECT(CHAR(64+$A75+1)&amp;(75-44))/($F$7*4),0),
              IF(AND(R$30&gt;=$A75+$F$8*4,R$30&lt;$A75+$F$7*4),INDIRECT(CHAR(64+$A75+1)&amp;(75-44))/(($F$7-$F$8)*4),0)
          ),
          0
      )
  )</f>
        <v>0</v>
      </c>
      <c r="S75" s="80" cm="1">
        <f t="array" aca="1" ref="S75" ca="1">IF($F$6="bullet",
      IF(S$30=$A75+$F$7*4-1,INDIRECT(CHAR(64+$A75+1)&amp;(75-44)),0),
      IF($F$6="amortizing",
          IF($F$8=0,
              IF(AND(S$30&gt;=$A75,S$30&lt;$A75+$F$7*4),INDIRECT(CHAR(64+$A75+1)&amp;(75-44))/($F$7*4),0),
              IF(AND(S$30&gt;=$A75+$F$8*4,S$30&lt;$A75+$F$7*4),INDIRECT(CHAR(64+$A75+1)&amp;(75-44))/(($F$7-$F$8)*4),0)
          ),
          0
      )
  )</f>
        <v>0</v>
      </c>
      <c r="T75" s="80" cm="1">
        <f t="array" aca="1" ref="T75" ca="1">IF($F$6="bullet",
      IF(T$30=$A75+$F$7*4-1,INDIRECT(CHAR(64+$A75+1)&amp;(75-44)),0),
      IF($F$6="amortizing",
          IF($F$8=0,
              IF(AND(T$30&gt;=$A75,T$30&lt;$A75+$F$7*4),INDIRECT(CHAR(64+$A75+1)&amp;(75-44))/($F$7*4),0),
              IF(AND(T$30&gt;=$A75+$F$8*4,T$30&lt;$A75+$F$7*4),INDIRECT(CHAR(64+$A75+1)&amp;(75-44))/(($F$7-$F$8)*4),0)
          ),
          0
      )
  )</f>
        <v>0</v>
      </c>
      <c r="U75" s="80" cm="1">
        <f t="array" aca="1" ref="U75" ca="1">IF($F$6="bullet",
      IF(U$30=$A75+$F$7*4-1,INDIRECT(CHAR(64+$A75+1)&amp;(75-44)),0),
      IF($F$6="amortizing",
          IF($F$8=0,
              IF(AND(U$30&gt;=$A75,U$30&lt;$A75+$F$7*4),INDIRECT(CHAR(64+$A75+1)&amp;(75-44))/($F$7*4),0),
              IF(AND(U$30&gt;=$A75+$F$8*4,U$30&lt;$A75+$F$7*4),INDIRECT(CHAR(64+$A75+1)&amp;(75-44))/(($F$7-$F$8)*4),0)
          ),
          0
      )
  )</f>
        <v>0</v>
      </c>
      <c r="V75" s="80" cm="1">
        <f t="array" aca="1" ref="V75" ca="1">IF($F$6="bullet",
      IF(V$30=$A75+$F$7*4-1,INDIRECT(CHAR(64+$A75+1)&amp;(75-44)),0),
      IF($F$6="amortizing",
          IF($F$8=0,
              IF(AND(V$30&gt;=$A75,V$30&lt;$A75+$F$7*4),INDIRECT(CHAR(64+$A75+1)&amp;(75-44))/($F$7*4),0),
              IF(AND(V$30&gt;=$A75+$F$8*4,V$30&lt;$A75+$F$7*4),INDIRECT(CHAR(64+$A75+1)&amp;(75-44))/(($F$7-$F$8)*4),0)
          ),
          0
      )
  )</f>
        <v>0</v>
      </c>
      <c r="W75" s="80" cm="1">
        <f t="array" aca="1" ref="W75" ca="1">IF($F$6="bullet",
      IF(W$30=$A75+$F$7*4-1,INDIRECT(CHAR(64+$A75+1)&amp;(75-44)),0),
      IF($F$6="amortizing",
          IF($F$8=0,
              IF(AND(W$30&gt;=$A75,W$30&lt;$A75+$F$7*4),INDIRECT(CHAR(64+$A75+1)&amp;(75-44))/($F$7*4),0),
              IF(AND(W$30&gt;=$A75+$F$8*4,W$30&lt;$A75+$F$7*4),INDIRECT(CHAR(64+$A75+1)&amp;(75-44))/(($F$7-$F$8)*4),0)
          ),
          0
      )
  )</f>
        <v>0</v>
      </c>
      <c r="X75" s="80" cm="1">
        <f t="array" aca="1" ref="X75" ca="1">IF($F$6="bullet",
      IF(X$30=$A75+$F$7*4-1,INDIRECT(CHAR(64+$A75+1)&amp;(75-44)),0),
      IF($F$6="amortizing",
          IF($F$8=0,
              IF(AND(X$30&gt;=$A75,X$30&lt;$A75+$F$7*4),INDIRECT(CHAR(64+$A75+1)&amp;(75-44))/($F$7*4),0),
              IF(AND(X$30&gt;=$A75+$F$8*4,X$30&lt;$A75+$F$7*4),INDIRECT(CHAR(64+$A75+1)&amp;(75-44))/(($F$7-$F$8)*4),0)
          ),
          0
      )
  )</f>
        <v>0</v>
      </c>
      <c r="Y75" s="80" cm="1">
        <f t="array" aca="1" ref="Y75" ca="1">IF($F$6="bullet",
      IF(Y$30=$A75+$F$7*4-1,INDIRECT(CHAR(64+$A75+1)&amp;(75-44)),0),
      IF($F$6="amortizing",
          IF($F$8=0,
              IF(AND(Y$30&gt;=$A75,Y$30&lt;$A75+$F$7*4),INDIRECT(CHAR(64+$A75+1)&amp;(75-44))/($F$7*4),0),
              IF(AND(Y$30&gt;=$A75+$F$8*4,Y$30&lt;$A75+$F$7*4),INDIRECT(CHAR(64+$A75+1)&amp;(75-44))/(($F$7-$F$8)*4),0)
          ),
          0
      )
  )</f>
        <v>0</v>
      </c>
      <c r="Z75" s="80" cm="1">
        <f t="array" aca="1" ref="Z75" ca="1">IF($F$6="bullet",
      IF(Z$30=$A75+$F$7*4-1,INDIRECT(CHAR(64+$A75+1)&amp;(75-44)),0),
      IF($F$6="amortizing",
          IF($F$8=0,
              IF(AND(Z$30&gt;=$A75,Z$30&lt;$A75+$F$7*4),INDIRECT(CHAR(64+$A75+1)&amp;(75-44))/($F$7*4),0),
              IF(AND(Z$30&gt;=$A75+$F$8*4,Z$30&lt;$A75+$F$7*4),INDIRECT(CHAR(64+$A75+1)&amp;(75-44))/(($F$7-$F$8)*4),0)
          ),
          0
      )
  )</f>
        <v>0</v>
      </c>
      <c r="AA75" s="80" cm="1">
        <f t="array" aca="1" ref="AA75" ca="1">IF($F$6="bullet",
      IF(AA$30=$A75+$F$7*4-1,INDIRECT(CHAR(64+$A75+1)&amp;(75-44)),0),
      IF($F$6="amortizing",
          IF($F$8=0,
              IF(AND(AA$30&gt;=$A75,AA$30&lt;$A75+$F$7*4),INDIRECT(CHAR(64+$A75+1)&amp;(75-44))/($F$7*4),0),
              IF(AND(AA$30&gt;=$A75+$F$8*4,AA$30&lt;$A75+$F$7*4),INDIRECT(CHAR(64+$A75+1)&amp;(75-44))/(($F$7-$F$8)*4),0)
          ),
          0
      )
  )</f>
        <v>0</v>
      </c>
      <c r="AB75" s="80" cm="1">
        <f t="array" aca="1" ref="AB75" ca="1">IF($F$6="bullet",
      IF(AB$30=$A75+$F$7*4-1,INDIRECT(CHAR(64+$A75+1)&amp;(75-44)),0),
      IF($F$6="amortizing",
          IF($F$8=0,
              IF(AND(AB$30&gt;=$A75,AB$30&lt;$A75+$F$7*4),INDIRECT(CHAR(64+$A75+1)&amp;(75-44))/($F$7*4),0),
              IF(AND(AB$30&gt;=$A75+$F$8*4,AB$30&lt;$A75+$F$7*4),INDIRECT(CHAR(64+$A75+1)&amp;(75-44))/(($F$7-$F$8)*4),0)
          ),
          0
      )
  )</f>
        <v>0</v>
      </c>
      <c r="AC75" s="80" cm="1">
        <f t="array" aca="1" ref="AC75" ca="1">IF($F$6="bullet",
      IF(AC$30=$A75+$F$7*4-1,INDIRECT(CHAR(64+$A75+1)&amp;(75-44)),0),
      IF($F$6="amortizing",
          IF($F$8=0,
              IF(AND(AC$30&gt;=$A75,AC$30&lt;$A75+$F$7*4),INDIRECT(CHAR(64+$A75+1)&amp;(75-44))/($F$7*4),0),
              IF(AND(AC$30&gt;=$A75+$F$8*4,AC$30&lt;$A75+$F$7*4),INDIRECT(CHAR(64+$A75+1)&amp;(75-44))/(($F$7-$F$8)*4),0)
          ),
          0
      )
  )</f>
        <v>0</v>
      </c>
      <c r="AD75" s="80" cm="1">
        <f t="array" aca="1" ref="AD75" ca="1">IF($F$6="bullet",
      IF(AD$30=$A75+$F$7*4-1,INDIRECT(CHAR(64+$A75+1)&amp;(75-44)),0),
      IF($F$6="amortizing",
          IF($F$8=0,
              IF(AND(AD$30&gt;=$A75,AD$30&lt;$A75+$F$7*4),INDIRECT(CHAR(64+$A75+1)&amp;(75-44))/($F$7*4),0),
              IF(AND(AD$30&gt;=$A75+$F$8*4,AD$30&lt;$A75+$F$7*4),INDIRECT(CHAR(64+$A75+1)&amp;(75-44))/(($F$7-$F$8)*4),0)
          ),
          0
      )
  )</f>
        <v>0</v>
      </c>
      <c r="AE75" s="80" cm="1">
        <f t="array" aca="1" ref="AE75" ca="1">IF($F$6="bullet",
      IF(AE$30=$A75+$F$7*4-1,INDIRECT(CHAR(64+$A75+1)&amp;(75-44)),0),
      IF($F$6="amortizing",
          IF($F$8=0,
              IF(AND(AE$30&gt;=$A75,AE$30&lt;$A75+$F$7*4),INDIRECT(CHAR(64+$A75+1)&amp;(75-44))/($F$7*4),0),
              IF(AND(AE$30&gt;=$A75+$F$8*4,AE$30&lt;$A75+$F$7*4),INDIRECT(CHAR(64+$A75+1)&amp;(75-44))/(($F$7-$F$8)*4),0)
          ),
          0
      )
  )</f>
        <v>0</v>
      </c>
      <c r="AF75" s="80" cm="1">
        <f t="array" aca="1" ref="AF75" ca="1">IF($F$6="bullet",
      IF(AF$30=$A75+$F$7*4-1,INDIRECT(CHAR(64+$A75+1)&amp;(75-44)),0),
      IF($F$6="amortizing",
          IF($F$8=0,
              IF(AND(AF$30&gt;=$A75,AF$30&lt;$A75+$F$7*4),INDIRECT(CHAR(64+$A75+1)&amp;(75-44))/($F$7*4),0),
              IF(AND(AF$30&gt;=$A75+$F$8*4,AF$30&lt;$A75+$F$7*4),INDIRECT(CHAR(64+$A75+1)&amp;(75-44))/(($F$7-$F$8)*4),0)
          ),
          0
      )
  )</f>
        <v>0</v>
      </c>
      <c r="AG75" s="80" cm="1">
        <f t="array" aca="1" ref="AG75" ca="1">IF($F$6="bullet",
      IF(AG$30=$A75+$F$7*4-1,INDIRECT(CHAR(64+$A75+1)&amp;(75-44)),0),
      IF($F$6="amortizing",
          IF($F$8=0,
              IF(AND(AG$30&gt;=$A75,AG$30&lt;$A75+$F$7*4),INDIRECT(CHAR(64+$A75+1)&amp;(75-44))/($F$7*4),0),
              IF(AND(AG$30&gt;=$A75+$F$8*4,AG$30&lt;$A75+$F$7*4),INDIRECT(CHAR(64+$A75+1)&amp;(75-44))/(($F$7-$F$8)*4),0)
          ),
          0
      )
  )</f>
        <v>0</v>
      </c>
      <c r="AH75" s="80" cm="1">
        <f t="array" aca="1" ref="AH75" ca="1">IF($F$6="bullet",
      IF(AH$30=$A75+$F$7*4-1,INDIRECT(CHAR(64+$A75+1)&amp;(75-44)),0),
      IF($F$6="amortizing",
          IF($F$8=0,
              IF(AND(AH$30&gt;=$A75,AH$30&lt;$A75+$F$7*4),INDIRECT(CHAR(64+$A75+1)&amp;(75-44))/($F$7*4),0),
              IF(AND(AH$30&gt;=$A75+$F$8*4,AH$30&lt;$A75+$F$7*4),INDIRECT(CHAR(64+$A75+1)&amp;(75-44))/(($F$7-$F$8)*4),0)
          ),
          0
      )
  )</f>
        <v>0</v>
      </c>
      <c r="AI75" s="80" cm="1">
        <f t="array" aca="1" ref="AI75" ca="1">IF($F$6="bullet",
      IF(AI$30=$A75+$F$7*4-1,INDIRECT(CHAR(64+$A75+1)&amp;(75-44)),0),
      IF($F$6="amortizing",
          IF($F$8=0,
              IF(AND(AI$30&gt;=$A75,AI$30&lt;$A75+$F$7*4),INDIRECT(CHAR(64+$A75+1)&amp;(75-44))/($F$7*4),0),
              IF(AND(AI$30&gt;=$A75+$F$8*4,AI$30&lt;$A75+$F$7*4),INDIRECT(CHAR(64+$A75+1)&amp;(75-44))/(($F$7-$F$8)*4),0)
          ),
          0
      )
  )</f>
        <v>0</v>
      </c>
      <c r="AJ75" s="80" cm="1">
        <f t="array" aca="1" ref="AJ75" ca="1">IF($F$6="bullet",
      IF(AJ$30=$A75+$F$7*4-1,INDIRECT(CHAR(64+$A75+1)&amp;(75-44)),0),
      IF($F$6="amortizing",
          IF($F$8=0,
              IF(AND(AJ$30&gt;=$A75,AJ$30&lt;$A75+$F$7*4),INDIRECT(CHAR(64+$A75+1)&amp;(75-44))/($F$7*4),0),
              IF(AND(AJ$30&gt;=$A75+$F$8*4,AJ$30&lt;$A75+$F$7*4),INDIRECT(CHAR(64+$A75+1)&amp;(75-44))/(($F$7-$F$8)*4),0)
          ),
          0
      )
  )</f>
        <v>0</v>
      </c>
      <c r="AK75" s="80" cm="1">
        <f t="array" aca="1" ref="AK75" ca="1">IF($F$6="bullet",
      IF(AK$30=$A75+$F$7*4-1,INDIRECT(CHAR(64+$A75+1)&amp;(75-44)),0),
      IF($F$6="amortizing",
          IF($F$8=0,
              IF(AND(AK$30&gt;=$A75,AK$30&lt;$A75+$F$7*4),INDIRECT(CHAR(64+$A75+1)&amp;(75-44))/($F$7*4),0),
              IF(AND(AK$30&gt;=$A75+$F$8*4,AK$30&lt;$A75+$F$7*4),INDIRECT(CHAR(64+$A75+1)&amp;(75-44))/(($F$7-$F$8)*4),0)
          ),
          0
      )
  )</f>
        <v>0</v>
      </c>
      <c r="AL75" s="80" cm="1">
        <f t="array" aca="1" ref="AL75" ca="1">IF($F$6="bullet",
      IF(AL$30=$A75+$F$7*4-1,INDIRECT(CHAR(64+$A75+1)&amp;(75-44)),0),
      IF($F$6="amortizing",
          IF($F$8=0,
              IF(AND(AL$30&gt;=$A75,AL$30&lt;$A75+$F$7*4),INDIRECT(CHAR(64+$A75+1)&amp;(75-44))/($F$7*4),0),
              IF(AND(AL$30&gt;=$A75+$F$8*4,AL$30&lt;$A75+$F$7*4),INDIRECT(CHAR(64+$A75+1)&amp;(75-44))/(($F$7-$F$8)*4),0)
          ),
          0
      )
  )</f>
        <v>0</v>
      </c>
      <c r="AM75" s="80" cm="1">
        <f t="array" aca="1" ref="AM75" ca="1">IF($F$6="bullet",
      IF(AM$30=$A75+$F$7*4-1,INDIRECT(CHAR(64+$A75+1)&amp;(75-44)),0),
      IF($F$6="amortizing",
          IF($F$8=0,
              IF(AND(AM$30&gt;=$A75,AM$30&lt;$A75+$F$7*4),INDIRECT(CHAR(64+$A75+1)&amp;(75-44))/($F$7*4),0),
              IF(AND(AM$30&gt;=$A75+$F$8*4,AM$30&lt;$A75+$F$7*4),INDIRECT(CHAR(64+$A75+1)&amp;(75-44))/(($F$7-$F$8)*4),0)
          ),
          0
      )
  )</f>
        <v>0</v>
      </c>
      <c r="AN75" s="80" cm="1">
        <f t="array" aca="1" ref="AN75" ca="1">IF($F$6="bullet",
      IF(AN$30=$A75+$F$7*4-1,INDIRECT(CHAR(64+$A75+1)&amp;(75-44)),0),
      IF($F$6="amortizing",
          IF($F$8=0,
              IF(AND(AN$30&gt;=$A75,AN$30&lt;$A75+$F$7*4),INDIRECT(CHAR(64+$A75+1)&amp;(75-44))/($F$7*4),0),
              IF(AND(AN$30&gt;=$A75+$F$8*4,AN$30&lt;$A75+$F$7*4),INDIRECT(CHAR(64+$A75+1)&amp;(75-44))/(($F$7-$F$8)*4),0)
          ),
          0
      )
  )</f>
        <v>0</v>
      </c>
      <c r="AO75" s="80" cm="1">
        <f t="array" aca="1" ref="AO75" ca="1">IF($F$6="bullet",
      IF(AO$30=$A75+$F$7*4-1,INDIRECT(CHAR(64+$A75+1)&amp;(75-44)),0),
      IF($F$6="amortizing",
          IF($F$8=0,
              IF(AND(AO$30&gt;=$A75,AO$30&lt;$A75+$F$7*4),INDIRECT(CHAR(64+$A75+1)&amp;(75-44))/($F$7*4),0),
              IF(AND(AO$30&gt;=$A75+$F$8*4,AO$30&lt;$A75+$F$7*4),INDIRECT(CHAR(64+$A75+1)&amp;(75-44))/(($F$7-$F$8)*4),0)
          ),
          0
      )
  )</f>
        <v>0</v>
      </c>
      <c r="AR75" s="78">
        <v>1</v>
      </c>
      <c r="AS75" s="80">
        <f>IF($F$6="bullet",IF(AS$30=$F$7*4,SUM($B$31:$AO$31),0),IF($F$6="amortizing",IF($F$8=0,IF(AS$30&lt;=($F$7*4),SUM($B$31:$AO$31)/($F$7*4),0),IF(AND(AS$30&gt;($F$8*4),AS$30&lt;=($F$7*4)),SUM($B$31:$AO$31)/(($F$7-$F$8)*4),0)),0))</f>
        <v>0</v>
      </c>
      <c r="AT75" s="80">
        <f>IF($F$6="bullet",IF(AT$30=$F$7*4,SUM($B$31:$AO$31),0),IF($F$6="amortizing",IF($F$8=0,IF(AT$30&lt;=($F$7*4),SUM($B$31:$AO$31)/($F$7*4),0),IF(AND(AT$30&gt;($F$8*4),AT$30&lt;=($F$7*4)),SUM($B$31:$AO$31)/(($F$7-$F$8)*4),0)),0))</f>
        <v>0</v>
      </c>
      <c r="AU75" s="80">
        <f>IF($F$6="bullet",IF(AU$30=$F$7*4,SUM($B$31:$AO$31),0),IF($F$6="amortizing",IF($F$8=0,IF(AU$30&lt;=($F$7*4),SUM($B$31:$AO$31)/($F$7*4),0),IF(AND(AU$30&gt;($F$8*4),AU$30&lt;=($F$7*4)),SUM($B$31:$AO$31)/(($F$7-$F$8)*4),0)),0))</f>
        <v>0</v>
      </c>
      <c r="AV75" s="80">
        <f>IF($F$6="bullet",IF(AV$30=$F$7*4,SUM($B$31:$AO$31),0),IF($F$6="amortizing",IF($F$8=0,IF(AV$30&lt;=($F$7*4),SUM($B$31:$AO$31)/($F$7*4),0),IF(AND(AV$30&gt;($F$8*4),AV$30&lt;=($F$7*4)),SUM($B$31:$AO$31)/(($F$7-$F$8)*4),0)),0))</f>
        <v>0</v>
      </c>
      <c r="AW75" s="80">
        <f>IF($F$6="bullet",IF(AW$30=$F$7*4,SUM($B$31:$AO$31),0),IF($F$6="amortizing",IF($F$8=0,IF(AW$30&lt;=($F$7*4),SUM($B$31:$AO$31)/($F$7*4),0),IF(AND(AW$30&gt;($F$8*4),AW$30&lt;=($F$7*4)),SUM($B$31:$AO$31)/(($F$7-$F$8)*4),0)),0))</f>
        <v>0</v>
      </c>
      <c r="AX75" s="80">
        <f>IF($F$6="bullet",IF(AX$30=$F$7*4,SUM($B$31:$AO$31),0),IF($F$6="amortizing",IF($F$8=0,IF(AX$30&lt;=($F$7*4),SUM($B$31:$AO$31)/($F$7*4),0),IF(AND(AX$30&gt;($F$8*4),AX$30&lt;=($F$7*4)),SUM($B$31:$AO$31)/(($F$7-$F$8)*4),0)),0))</f>
        <v>0</v>
      </c>
      <c r="AY75" s="80">
        <f>IF($F$6="bullet",IF(AY$30=$F$7*4,SUM($B$31:$AO$31),0),IF($F$6="amortizing",IF($F$8=0,IF(AY$30&lt;=($F$7*4),SUM($B$31:$AO$31)/($F$7*4),0),IF(AND(AY$30&gt;($F$8*4),AY$30&lt;=($F$7*4)),SUM($B$31:$AO$31)/(($F$7-$F$8)*4),0)),0))</f>
        <v>0</v>
      </c>
      <c r="AZ75" s="80">
        <f>IF($F$6="bullet",IF(AZ$30=$F$7*4,SUM($B$31:$AO$31),0),IF($F$6="amortizing",IF($F$8=0,IF(AZ$30&lt;=($F$7*4),SUM($B$31:$AO$31)/($F$7*4),0),IF(AND(AZ$30&gt;($F$8*4),AZ$30&lt;=($F$7*4)),SUM($B$31:$AO$31)/(($F$7-$F$8)*4),0)),0))</f>
        <v>0</v>
      </c>
      <c r="BA75" s="80">
        <f>IF($F$6="bullet",IF(BA$30=$F$7*4,SUM($B$31:$AO$31),0),IF($F$6="amortizing",IF($F$8=0,IF(BA$30&lt;=($F$7*4),SUM($B$31:$AO$31)/($F$7*4),0),IF(AND(BA$30&gt;($F$8*4),BA$30&lt;=($F$7*4)),SUM($B$31:$AO$31)/(($F$7-$F$8)*4),0)),0))</f>
        <v>0</v>
      </c>
      <c r="BB75" s="80">
        <f>IF($F$6="bullet",IF(BB$30=$F$7*4,SUM($B$31:$AO$31),0),IF($F$6="amortizing",IF($F$8=0,IF(BB$30&lt;=($F$7*4),SUM($B$31:$AO$31)/($F$7*4),0),IF(AND(BB$30&gt;($F$8*4),BB$30&lt;=($F$7*4)),SUM($B$31:$AO$31)/(($F$7-$F$8)*4),0)),0))</f>
        <v>0</v>
      </c>
      <c r="BC75" s="80">
        <f>IF($F$6="bullet",IF(BC$30=$F$7*4,SUM($B$31:$AO$31),0),IF($F$6="amortizing",IF($F$8=0,IF(BC$30&lt;=($F$7*4),SUM($B$31:$AO$31)/($F$7*4),0),IF(AND(BC$30&gt;($F$8*4),BC$30&lt;=($F$7*4)),SUM($B$31:$AO$31)/(($F$7-$F$8)*4),0)),0))</f>
        <v>0</v>
      </c>
      <c r="BD75" s="80">
        <f>IF($F$6="bullet",IF(BD$30=$F$7*4,SUM($B$31:$AO$31),0),IF($F$6="amortizing",IF($F$8=0,IF(BD$30&lt;=($F$7*4),SUM($B$31:$AO$31)/($F$7*4),0),IF(AND(BD$30&gt;($F$8*4),BD$30&lt;=($F$7*4)),SUM($B$31:$AO$31)/(($F$7-$F$8)*4),0)),0))</f>
        <v>0</v>
      </c>
      <c r="BE75" s="80">
        <f>IF($F$6="bullet",IF(BE$30=$F$7*4,SUM($B$31:$AO$31),0),IF($F$6="amortizing",IF($F$8=0,IF(BE$30&lt;=($F$7*4),SUM($B$31:$AO$31)/($F$7*4),0),IF(AND(BE$30&gt;($F$8*4),BE$30&lt;=($F$7*4)),SUM($B$31:$AO$31)/(($F$7-$F$8)*4),0)),0))</f>
        <v>0</v>
      </c>
      <c r="BF75" s="80">
        <f>IF($F$6="bullet",IF(BF$30=$F$7*4,SUM($B$31:$AO$31),0),IF($F$6="amortizing",IF($F$8=0,IF(BF$30&lt;=($F$7*4),SUM($B$31:$AO$31)/($F$7*4),0),IF(AND(BF$30&gt;($F$8*4),BF$30&lt;=($F$7*4)),SUM($B$31:$AO$31)/(($F$7-$F$8)*4),0)),0))</f>
        <v>0</v>
      </c>
      <c r="BG75" s="80">
        <f>IF($F$6="bullet",IF(BG$30=$F$7*4,SUM($B$31:$AO$31),0),IF($F$6="amortizing",IF($F$8=0,IF(BG$30&lt;=($F$7*4),SUM($B$31:$AO$31)/($F$7*4),0),IF(AND(BG$30&gt;($F$8*4),BG$30&lt;=($F$7*4)),SUM($B$31:$AO$31)/(($F$7-$F$8)*4),0)),0))</f>
        <v>0</v>
      </c>
      <c r="BH75" s="80">
        <f>IF($F$6="bullet",IF(BH$30=$F$7*4,SUM($B$31:$AO$31),0),IF($F$6="amortizing",IF($F$8=0,IF(BH$30&lt;=($F$7*4),SUM($B$31:$AO$31)/($F$7*4),0),IF(AND(BH$30&gt;($F$8*4),BH$30&lt;=($F$7*4)),SUM($B$31:$AO$31)/(($F$7-$F$8)*4),0)),0))</f>
        <v>0</v>
      </c>
      <c r="BI75" s="80">
        <f>IF($F$6="bullet",IF(BI$30=$F$7*4,SUM($B$31:$AO$31),0),IF($F$6="amortizing",IF($F$8=0,IF(BI$30&lt;=($F$7*4),SUM($B$31:$AO$31)/($F$7*4),0),IF(AND(BI$30&gt;($F$8*4),BI$30&lt;=($F$7*4)),SUM($B$31:$AO$31)/(($F$7-$F$8)*4),0)),0))</f>
        <v>0</v>
      </c>
      <c r="BJ75" s="80">
        <f>IF($F$6="bullet",IF(BJ$30=$F$7*4,SUM($B$31:$AO$31),0),IF($F$6="amortizing",IF($F$8=0,IF(BJ$30&lt;=($F$7*4),SUM($B$31:$AO$31)/($F$7*4),0),IF(AND(BJ$30&gt;($F$8*4),BJ$30&lt;=($F$7*4)),SUM($B$31:$AO$31)/(($F$7-$F$8)*4),0)),0))</f>
        <v>0</v>
      </c>
      <c r="BK75" s="80">
        <f>IF($F$6="bullet",IF(BK$30=$F$7*4,SUM($B$31:$AO$31),0),IF($F$6="amortizing",IF($F$8=0,IF(BK$30&lt;=($F$7*4),SUM($B$31:$AO$31)/($F$7*4),0),IF(AND(BK$30&gt;($F$8*4),BK$30&lt;=($F$7*4)),SUM($B$31:$AO$31)/(($F$7-$F$8)*4),0)),0))</f>
        <v>0</v>
      </c>
      <c r="BL75" s="80">
        <f>IF($F$6="bullet",IF(BL$30=$F$7*4,SUM($B$31:$AO$31),0),IF($F$6="amortizing",IF($F$8=0,IF(BL$30&lt;=($F$7*4),SUM($B$31:$AO$31)/($F$7*4),0),IF(AND(BL$30&gt;($F$8*4),BL$30&lt;=($F$7*4)),SUM($B$31:$AO$31)/(($F$7-$F$8)*4),0)),0))</f>
        <v>0</v>
      </c>
      <c r="BM75" s="80">
        <f>IF($F$6="bullet",IF(BM$30=$F$7*4,SUM($B$31:$AO$31),0),IF($F$6="amortizing",IF($F$8=0,IF(BM$30&lt;=($F$7*4),SUM($B$31:$AO$31)/($F$7*4),0),IF(AND(BM$30&gt;($F$8*4),BM$30&lt;=($F$7*4)),SUM($B$31:$AO$31)/(($F$7-$F$8)*4),0)),0))</f>
        <v>0</v>
      </c>
      <c r="BN75" s="80">
        <f>IF($F$6="bullet",IF(BN$30=$F$7*4,SUM($B$31:$AO$31),0),IF($F$6="amortizing",IF($F$8=0,IF(BN$30&lt;=($F$7*4),SUM($B$31:$AO$31)/($F$7*4),0),IF(AND(BN$30&gt;($F$8*4),BN$30&lt;=($F$7*4)),SUM($B$31:$AO$31)/(($F$7-$F$8)*4),0)),0))</f>
        <v>0</v>
      </c>
      <c r="BO75" s="80">
        <f>IF($F$6="bullet",IF(BO$30=$F$7*4,SUM($B$31:$AO$31),0),IF($F$6="amortizing",IF($F$8=0,IF(BO$30&lt;=($F$7*4),SUM($B$31:$AO$31)/($F$7*4),0),IF(AND(BO$30&gt;($F$8*4),BO$30&lt;=($F$7*4)),SUM($B$31:$AO$31)/(($F$7-$F$8)*4),0)),0))</f>
        <v>0</v>
      </c>
      <c r="BP75" s="80">
        <f>IF($F$6="bullet",IF(BP$30=$F$7*4,SUM($B$31:$AO$31),0),IF($F$6="amortizing",IF($F$8=0,IF(BP$30&lt;=($F$7*4),SUM($B$31:$AO$31)/($F$7*4),0),IF(AND(BP$30&gt;($F$8*4),BP$30&lt;=($F$7*4)),SUM($B$31:$AO$31)/(($F$7-$F$8)*4),0)),0))</f>
        <v>0</v>
      </c>
      <c r="BQ75" s="80">
        <f>IF($F$6="bullet",IF(BQ$30=$F$7*4,SUM($B$31:$AO$31),0),IF($F$6="amortizing",IF($F$8=0,IF(BQ$30&lt;=($F$7*4),SUM($B$31:$AO$31)/($F$7*4),0),IF(AND(BQ$30&gt;($F$8*4),BQ$30&lt;=($F$7*4)),SUM($B$31:$AO$31)/(($F$7-$F$8)*4),0)),0))</f>
        <v>0</v>
      </c>
      <c r="BR75" s="80">
        <f>IF($F$6="bullet",IF(BR$30=$F$7*4,SUM($B$31:$AO$31),0),IF($F$6="amortizing",IF($F$8=0,IF(BR$30&lt;=($F$7*4),SUM($B$31:$AO$31)/($F$7*4),0),IF(AND(BR$30&gt;($F$8*4),BR$30&lt;=($F$7*4)),SUM($B$31:$AO$31)/(($F$7-$F$8)*4),0)),0))</f>
        <v>0</v>
      </c>
      <c r="BS75" s="80">
        <f>IF($F$6="bullet",IF(BS$30=$F$7*4,SUM($B$31:$AO$31),0),IF($F$6="amortizing",IF($F$8=0,IF(BS$30&lt;=($F$7*4),SUM($B$31:$AO$31)/($F$7*4),0),IF(AND(BS$30&gt;($F$8*4),BS$30&lt;=($F$7*4)),SUM($B$31:$AO$31)/(($F$7-$F$8)*4),0)),0))</f>
        <v>0</v>
      </c>
      <c r="BT75" s="80">
        <f>IF($F$6="bullet",IF(BT$30=$F$7*4,SUM($B$31:$AO$31),0),IF($F$6="amortizing",IF($F$8=0,IF(BT$30&lt;=($F$7*4),SUM($B$31:$AO$31)/($F$7*4),0),IF(AND(BT$30&gt;($F$8*4),BT$30&lt;=($F$7*4)),SUM($B$31:$AO$31)/(($F$7-$F$8)*4),0)),0))</f>
        <v>0</v>
      </c>
      <c r="BU75" s="80">
        <f>IF($F$6="bullet",IF(BU$30=$F$7*4,SUM($B$31:$AO$31),0),IF($F$6="amortizing",IF($F$8=0,IF(BU$30&lt;=($F$7*4),SUM($B$31:$AO$31)/($F$7*4),0),IF(AND(BU$30&gt;($F$8*4),BU$30&lt;=($F$7*4)),SUM($B$31:$AO$31)/(($F$7-$F$8)*4),0)),0))</f>
        <v>0</v>
      </c>
      <c r="BV75" s="80">
        <f>IF($F$6="bullet",IF(BV$30=$F$7*4,SUM($B$31:$AO$31),0),IF($F$6="amortizing",IF($F$8=0,IF(BV$30&lt;=($F$7*4),SUM($B$31:$AO$31)/($F$7*4),0),IF(AND(BV$30&gt;($F$8*4),BV$30&lt;=($F$7*4)),SUM($B$31:$AO$31)/(($F$7-$F$8)*4),0)),0))</f>
        <v>0</v>
      </c>
      <c r="BW75" s="80">
        <f>IF($F$6="bullet",IF(BW$30=$F$7*4,SUM($B$31:$AO$31),0),IF($F$6="amortizing",IF($F$8=0,IF(BW$30&lt;=($F$7*4),SUM($B$31:$AO$31)/($F$7*4),0),IF(AND(BW$30&gt;($F$8*4),BW$30&lt;=($F$7*4)),SUM($B$31:$AO$31)/(($F$7-$F$8)*4),0)),0))</f>
        <v>0</v>
      </c>
      <c r="BX75" s="80">
        <f>IF($F$6="bullet",IF(BX$30=$F$7*4,SUM($B$31:$AO$31),0),IF($F$6="amortizing",IF($F$8=0,IF(BX$30&lt;=($F$7*4),SUM($B$31:$AO$31)/($F$7*4),0),IF(AND(BX$30&gt;($F$8*4),BX$30&lt;=($F$7*4)),SUM($B$31:$AO$31)/(($F$7-$F$8)*4),0)),0))</f>
        <v>0</v>
      </c>
      <c r="BY75" s="80">
        <f>IF($F$6="bullet",IF(BY$30=$F$7*4,SUM($B$31:$AO$31),0),IF($F$6="amortizing",IF($F$8=0,IF(BY$30&lt;=($F$7*4),SUM($B$31:$AO$31)/($F$7*4),0),IF(AND(BY$30&gt;($F$8*4),BY$30&lt;=($F$7*4)),SUM($B$31:$AO$31)/(($F$7-$F$8)*4),0)),0))</f>
        <v>0</v>
      </c>
      <c r="BZ75" s="80">
        <f>IF($F$6="bullet",IF(BZ$30=$F$7*4,SUM($B$31:$AO$31),0),IF($F$6="amortizing",IF($F$8=0,IF(BZ$30&lt;=($F$7*4),SUM($B$31:$AO$31)/($F$7*4),0),IF(AND(BZ$30&gt;($F$8*4),BZ$30&lt;=($F$7*4)),SUM($B$31:$AO$31)/(($F$7-$F$8)*4),0)),0))</f>
        <v>0</v>
      </c>
      <c r="CA75" s="80">
        <f>IF($F$6="bullet",IF(CA$30=$F$7*4,SUM($B$31:$AO$31),0),IF($F$6="amortizing",IF($F$8=0,IF(CA$30&lt;=($F$7*4),SUM($B$31:$AO$31)/($F$7*4),0),IF(AND(CA$30&gt;($F$8*4),CA$30&lt;=($F$7*4)),SUM($B$31:$AO$31)/(($F$7-$F$8)*4),0)),0))</f>
        <v>0</v>
      </c>
      <c r="CB75" s="80">
        <f>IF($F$6="bullet",IF(CB$30=$F$7*4,SUM($B$31:$AO$31),0),IF($F$6="amortizing",IF($F$8=0,IF(CB$30&lt;=($F$7*4),SUM($B$31:$AO$31)/($F$7*4),0),IF(AND(CB$30&gt;($F$8*4),CB$30&lt;=($F$7*4)),SUM($B$31:$AO$31)/(($F$7-$F$8)*4),0)),0))</f>
        <v>0</v>
      </c>
      <c r="CC75" s="80">
        <f>IF($F$6="bullet",IF(CC$30=$F$7*4,SUM($B$31:$AO$31),0),IF($F$6="amortizing",IF($F$8=0,IF(CC$30&lt;=($F$7*4),SUM($B$31:$AO$31)/($F$7*4),0),IF(AND(CC$30&gt;($F$8*4),CC$30&lt;=($F$7*4)),SUM($B$31:$AO$31)/(($F$7-$F$8)*4),0)),0))</f>
        <v>0</v>
      </c>
      <c r="CD75" s="80">
        <f>IF($F$6="bullet",IF(CD$30=$F$7*4,SUM($B$31:$AO$31),0),IF($F$6="amortizing",IF($F$8=0,IF(CD$30&lt;=($F$7*4),SUM($B$31:$AO$31)/($F$7*4),0),IF(AND(CD$30&gt;($F$8*4),CD$30&lt;=($F$7*4)),SUM($B$31:$AO$31)/(($F$7-$F$8)*4),0)),0))</f>
        <v>0</v>
      </c>
      <c r="CE75" s="80">
        <f>IF($F$6="bullet",IF(CE$30=$F$7*4,SUM($B$31:$AO$31),0),IF($F$6="amortizing",IF($F$8=0,IF(CE$30&lt;=($F$7*4),SUM($B$31:$AO$31)/($F$7*4),0),IF(AND(CE$30&gt;($F$8*4),CE$30&lt;=($F$7*4)),SUM($B$31:$AO$31)/(($F$7-$F$8)*4),0)),0))</f>
        <v>0</v>
      </c>
      <c r="CF75" s="80">
        <f>IF($F$6="bullet",IF(CF$30=$F$7*4,SUM($B$31:$AO$31),0),IF($F$6="amortizing",IF($F$8=0,IF(CF$30&lt;=($F$7*4),SUM($B$31:$AO$31)/($F$7*4),0),IF(AND(CF$30&gt;($F$8*4),CF$30&lt;=($F$7*4)),SUM($B$31:$AO$31)/(($F$7-$F$8)*4),0)),0))</f>
        <v>0</v>
      </c>
    </row>
    <row r="76" spans="1:84" x14ac:dyDescent="0.2">
      <c r="A76" s="78">
        <v>2</v>
      </c>
      <c r="B76" s="80" cm="1">
        <f t="array" aca="1" ref="B76" ca="1">IF($F$6="bullet",
      IF(B$30=$A76+$F$7*4-1,INDIRECT(CHAR(64+$A76+1)&amp;(75-44)),0),
      IF($F$6="amortizing",
          IF($F$8=0,
              IF(AND(B$30&gt;=$A76,B$30&lt;$A76+$F$7*4),INDIRECT(CHAR(64+$A76+1)&amp;(75-44))/($F$7*4),0),
              IF(AND(B$30&gt;=$A76+$F$8*4,B$30&lt;$A76+$F$7*4),INDIRECT(CHAR(64+$A76+1)&amp;(75-44))/(($F$7-$F$8)*4),0)
          ),
          0
      )
  )</f>
        <v>0</v>
      </c>
      <c r="C76" s="80" cm="1">
        <f t="array" aca="1" ref="C76" ca="1">IF($F$6="bullet",
      IF(C$30=$A76+$F$7*4-1,INDIRECT(CHAR(64+$A76+1)&amp;(75-44)),0),
      IF($F$6="amortizing",
          IF($F$8=0,
              IF(AND(C$30&gt;=$A76,C$30&lt;$A76+$F$7*4),INDIRECT(CHAR(64+$A76+1)&amp;(75-44))/($F$7*4),0),
              IF(AND(C$30&gt;=$A76+$F$8*4,C$30&lt;$A76+$F$7*4),INDIRECT(CHAR(64+$A76+1)&amp;(75-44))/(($F$7-$F$8)*4),0)
          ),
          0
      )
  )</f>
        <v>0</v>
      </c>
      <c r="D76" s="80" cm="1">
        <f t="array" aca="1" ref="D76" ca="1">IF($F$6="bullet",
      IF(D$30=$A76+$F$7*4-1,INDIRECT(CHAR(64+$A76+1)&amp;(75-44)),0),
      IF($F$6="amortizing",
          IF($F$8=0,
              IF(AND(D$30&gt;=$A76,D$30&lt;$A76+$F$7*4),INDIRECT(CHAR(64+$A76+1)&amp;(75-44))/($F$7*4),0),
              IF(AND(D$30&gt;=$A76+$F$8*4,D$30&lt;$A76+$F$7*4),INDIRECT(CHAR(64+$A76+1)&amp;(75-44))/(($F$7-$F$8)*4),0)
          ),
          0
      )
  )</f>
        <v>0</v>
      </c>
      <c r="E76" s="80" cm="1">
        <f t="array" aca="1" ref="E76" ca="1">IF($F$6="bullet",
      IF(E$30=$A76+$F$7*4-1,INDIRECT(CHAR(64+$A76+1)&amp;(75-44)),0),
      IF($F$6="amortizing",
          IF($F$8=0,
              IF(AND(E$30&gt;=$A76,E$30&lt;$A76+$F$7*4),INDIRECT(CHAR(64+$A76+1)&amp;(75-44))/($F$7*4),0),
              IF(AND(E$30&gt;=$A76+$F$8*4,E$30&lt;$A76+$F$7*4),INDIRECT(CHAR(64+$A76+1)&amp;(75-44))/(($F$7-$F$8)*4),0)
          ),
          0
      )
  )</f>
        <v>0</v>
      </c>
      <c r="F76" s="80" cm="1">
        <f t="array" aca="1" ref="F76" ca="1">IF($F$6="bullet",
      IF(F$30=$A76+$F$7*4-1,INDIRECT(CHAR(64+$A76+1)&amp;(75-44)),0),
      IF($F$6="amortizing",
          IF($F$8=0,
              IF(AND(F$30&gt;=$A76,F$30&lt;$A76+$F$7*4),INDIRECT(CHAR(64+$A76+1)&amp;(75-44))/($F$7*4),0),
              IF(AND(F$30&gt;=$A76+$F$8*4,F$30&lt;$A76+$F$7*4),INDIRECT(CHAR(64+$A76+1)&amp;(75-44))/(($F$7-$F$8)*4),0)
          ),
          0
      )
  )</f>
        <v>0</v>
      </c>
      <c r="G76" s="80" cm="1">
        <f t="array" aca="1" ref="G76" ca="1">IF($F$6="bullet",
      IF(G$30=$A76+$F$7*4-1,INDIRECT(CHAR(64+$A76+1)&amp;(75-44)),0),
      IF($F$6="amortizing",
          IF($F$8=0,
              IF(AND(G$30&gt;=$A76,G$30&lt;$A76+$F$7*4),INDIRECT(CHAR(64+$A76+1)&amp;(75-44))/($F$7*4),0),
              IF(AND(G$30&gt;=$A76+$F$8*4,G$30&lt;$A76+$F$7*4),INDIRECT(CHAR(64+$A76+1)&amp;(75-44))/(($F$7-$F$8)*4),0)
          ),
          0
      )
  )</f>
        <v>0</v>
      </c>
      <c r="H76" s="80" cm="1">
        <f t="array" aca="1" ref="H76" ca="1">IF($F$6="bullet",
      IF(H$30=$A76+$F$7*4-1,INDIRECT(CHAR(64+$A76+1)&amp;(75-44)),0),
      IF($F$6="amortizing",
          IF($F$8=0,
              IF(AND(H$30&gt;=$A76,H$30&lt;$A76+$F$7*4),INDIRECT(CHAR(64+$A76+1)&amp;(75-44))/($F$7*4),0),
              IF(AND(H$30&gt;=$A76+$F$8*4,H$30&lt;$A76+$F$7*4),INDIRECT(CHAR(64+$A76+1)&amp;(75-44))/(($F$7-$F$8)*4),0)
          ),
          0
      )
  )</f>
        <v>0</v>
      </c>
      <c r="I76" s="80" cm="1">
        <f t="array" aca="1" ref="I76" ca="1">IF($F$6="bullet",
      IF(I$30=$A76+$F$7*4-1,INDIRECT(CHAR(64+$A76+1)&amp;(75-44)),0),
      IF($F$6="amortizing",
          IF($F$8=0,
              IF(AND(I$30&gt;=$A76,I$30&lt;$A76+$F$7*4),INDIRECT(CHAR(64+$A76+1)&amp;(75-44))/($F$7*4),0),
              IF(AND(I$30&gt;=$A76+$F$8*4,I$30&lt;$A76+$F$7*4),INDIRECT(CHAR(64+$A76+1)&amp;(75-44))/(($F$7-$F$8)*4),0)
          ),
          0
      )
  )</f>
        <v>0</v>
      </c>
      <c r="J76" s="80" cm="1">
        <f t="array" aca="1" ref="J76" ca="1">IF($F$6="bullet",
      IF(J$30=$A76+$F$7*4-1,INDIRECT(CHAR(64+$A76+1)&amp;(75-44)),0),
      IF($F$6="amortizing",
          IF($F$8=0,
              IF(AND(J$30&gt;=$A76,J$30&lt;$A76+$F$7*4),INDIRECT(CHAR(64+$A76+1)&amp;(75-44))/($F$7*4),0),
              IF(AND(J$30&gt;=$A76+$F$8*4,J$30&lt;$A76+$F$7*4),INDIRECT(CHAR(64+$A76+1)&amp;(75-44))/(($F$7-$F$8)*4),0)
          ),
          0
      )
  )</f>
        <v>0</v>
      </c>
      <c r="K76" s="80" cm="1">
        <f t="array" aca="1" ref="K76" ca="1">IF($F$6="bullet",
      IF(K$30=$A76+$F$7*4-1,INDIRECT(CHAR(64+$A76+1)&amp;(75-44)),0),
      IF($F$6="amortizing",
          IF($F$8=0,
              IF(AND(K$30&gt;=$A76,K$30&lt;$A76+$F$7*4),INDIRECT(CHAR(64+$A76+1)&amp;(75-44))/($F$7*4),0),
              IF(AND(K$30&gt;=$A76+$F$8*4,K$30&lt;$A76+$F$7*4),INDIRECT(CHAR(64+$A76+1)&amp;(75-44))/(($F$7-$F$8)*4),0)
          ),
          0
      )
  )</f>
        <v>0</v>
      </c>
      <c r="L76" s="80" cm="1">
        <f t="array" aca="1" ref="L76" ca="1">IF($F$6="bullet",
      IF(L$30=$A76+$F$7*4-1,INDIRECT(CHAR(64+$A76+1)&amp;(75-44)),0),
      IF($F$6="amortizing",
          IF($F$8=0,
              IF(AND(L$30&gt;=$A76,L$30&lt;$A76+$F$7*4),INDIRECT(CHAR(64+$A76+1)&amp;(75-44))/($F$7*4),0),
              IF(AND(L$30&gt;=$A76+$F$8*4,L$30&lt;$A76+$F$7*4),INDIRECT(CHAR(64+$A76+1)&amp;(75-44))/(($F$7-$F$8)*4),0)
          ),
          0
      )
  )</f>
        <v>0</v>
      </c>
      <c r="M76" s="80" cm="1">
        <f t="array" aca="1" ref="M76" ca="1">IF($F$6="bullet",
      IF(M$30=$A76+$F$7*4-1,INDIRECT(CHAR(64+$A76+1)&amp;(75-44)),0),
      IF($F$6="amortizing",
          IF($F$8=0,
              IF(AND(M$30&gt;=$A76,M$30&lt;$A76+$F$7*4),INDIRECT(CHAR(64+$A76+1)&amp;(75-44))/($F$7*4),0),
              IF(AND(M$30&gt;=$A76+$F$8*4,M$30&lt;$A76+$F$7*4),INDIRECT(CHAR(64+$A76+1)&amp;(75-44))/(($F$7-$F$8)*4),0)
          ),
          0
      )
  )</f>
        <v>0</v>
      </c>
      <c r="N76" s="80" cm="1">
        <f t="array" aca="1" ref="N76" ca="1">IF($F$6="bullet",
      IF(N$30=$A76+$F$7*4-1,INDIRECT(CHAR(64+$A76+1)&amp;(75-44)),0),
      IF($F$6="amortizing",
          IF($F$8=0,
              IF(AND(N$30&gt;=$A76,N$30&lt;$A76+$F$7*4),INDIRECT(CHAR(64+$A76+1)&amp;(75-44))/($F$7*4),0),
              IF(AND(N$30&gt;=$A76+$F$8*4,N$30&lt;$A76+$F$7*4),INDIRECT(CHAR(64+$A76+1)&amp;(75-44))/(($F$7-$F$8)*4),0)
          ),
          0
      )
  )</f>
        <v>0</v>
      </c>
      <c r="O76" s="80" cm="1">
        <f t="array" aca="1" ref="O76" ca="1">IF($F$6="bullet",
      IF(O$30=$A76+$F$7*4-1,INDIRECT(CHAR(64+$A76+1)&amp;(75-44)),0),
      IF($F$6="amortizing",
          IF($F$8=0,
              IF(AND(O$30&gt;=$A76,O$30&lt;$A76+$F$7*4),INDIRECT(CHAR(64+$A76+1)&amp;(75-44))/($F$7*4),0),
              IF(AND(O$30&gt;=$A76+$F$8*4,O$30&lt;$A76+$F$7*4),INDIRECT(CHAR(64+$A76+1)&amp;(75-44))/(($F$7-$F$8)*4),0)
          ),
          0
      )
  )</f>
        <v>0</v>
      </c>
      <c r="P76" s="80" cm="1">
        <f t="array" aca="1" ref="P76" ca="1">IF($F$6="bullet",
      IF(P$30=$A76+$F$7*4-1,INDIRECT(CHAR(64+$A76+1)&amp;(75-44)),0),
      IF($F$6="amortizing",
          IF($F$8=0,
              IF(AND(P$30&gt;=$A76,P$30&lt;$A76+$F$7*4),INDIRECT(CHAR(64+$A76+1)&amp;(75-44))/($F$7*4),0),
              IF(AND(P$30&gt;=$A76+$F$8*4,P$30&lt;$A76+$F$7*4),INDIRECT(CHAR(64+$A76+1)&amp;(75-44))/(($F$7-$F$8)*4),0)
          ),
          0
      )
  )</f>
        <v>0</v>
      </c>
      <c r="Q76" s="80" cm="1">
        <f t="array" aca="1" ref="Q76" ca="1">IF($F$6="bullet",
      IF(Q$30=$A76+$F$7*4-1,INDIRECT(CHAR(64+$A76+1)&amp;(75-44)),0),
      IF($F$6="amortizing",
          IF($F$8=0,
              IF(AND(Q$30&gt;=$A76,Q$30&lt;$A76+$F$7*4),INDIRECT(CHAR(64+$A76+1)&amp;(75-44))/($F$7*4),0),
              IF(AND(Q$30&gt;=$A76+$F$8*4,Q$30&lt;$A76+$F$7*4),INDIRECT(CHAR(64+$A76+1)&amp;(75-44))/(($F$7-$F$8)*4),0)
          ),
          0
      )
  )</f>
        <v>0</v>
      </c>
      <c r="R76" s="80" cm="1">
        <f t="array" aca="1" ref="R76" ca="1">IF($F$6="bullet",
      IF(R$30=$A76+$F$7*4-1,INDIRECT(CHAR(64+$A76+1)&amp;(75-44)),0),
      IF($F$6="amortizing",
          IF($F$8=0,
              IF(AND(R$30&gt;=$A76,R$30&lt;$A76+$F$7*4),INDIRECT(CHAR(64+$A76+1)&amp;(75-44))/($F$7*4),0),
              IF(AND(R$30&gt;=$A76+$F$8*4,R$30&lt;$A76+$F$7*4),INDIRECT(CHAR(64+$A76+1)&amp;(75-44))/(($F$7-$F$8)*4),0)
          ),
          0
      )
  )</f>
        <v>0</v>
      </c>
      <c r="S76" s="80" cm="1">
        <f t="array" aca="1" ref="S76" ca="1">IF($F$6="bullet",
      IF(S$30=$A76+$F$7*4-1,INDIRECT(CHAR(64+$A76+1)&amp;(75-44)),0),
      IF($F$6="amortizing",
          IF($F$8=0,
              IF(AND(S$30&gt;=$A76,S$30&lt;$A76+$F$7*4),INDIRECT(CHAR(64+$A76+1)&amp;(75-44))/($F$7*4),0),
              IF(AND(S$30&gt;=$A76+$F$8*4,S$30&lt;$A76+$F$7*4),INDIRECT(CHAR(64+$A76+1)&amp;(75-44))/(($F$7-$F$8)*4),0)
          ),
          0
      )
  )</f>
        <v>0</v>
      </c>
      <c r="T76" s="80" cm="1">
        <f t="array" aca="1" ref="T76" ca="1">IF($F$6="bullet",
      IF(T$30=$A76+$F$7*4-1,INDIRECT(CHAR(64+$A76+1)&amp;(75-44)),0),
      IF($F$6="amortizing",
          IF($F$8=0,
              IF(AND(T$30&gt;=$A76,T$30&lt;$A76+$F$7*4),INDIRECT(CHAR(64+$A76+1)&amp;(75-44))/($F$7*4),0),
              IF(AND(T$30&gt;=$A76+$F$8*4,T$30&lt;$A76+$F$7*4),INDIRECT(CHAR(64+$A76+1)&amp;(75-44))/(($F$7-$F$8)*4),0)
          ),
          0
      )
  )</f>
        <v>0</v>
      </c>
      <c r="U76" s="80" cm="1">
        <f t="array" aca="1" ref="U76" ca="1">IF($F$6="bullet",
      IF(U$30=$A76+$F$7*4-1,INDIRECT(CHAR(64+$A76+1)&amp;(75-44)),0),
      IF($F$6="amortizing",
          IF($F$8=0,
              IF(AND(U$30&gt;=$A76,U$30&lt;$A76+$F$7*4),INDIRECT(CHAR(64+$A76+1)&amp;(75-44))/($F$7*4),0),
              IF(AND(U$30&gt;=$A76+$F$8*4,U$30&lt;$A76+$F$7*4),INDIRECT(CHAR(64+$A76+1)&amp;(75-44))/(($F$7-$F$8)*4),0)
          ),
          0
      )
  )</f>
        <v>0</v>
      </c>
      <c r="V76" s="80" cm="1">
        <f t="array" aca="1" ref="V76" ca="1">IF($F$6="bullet",
      IF(V$30=$A76+$F$7*4-1,INDIRECT(CHAR(64+$A76+1)&amp;(75-44)),0),
      IF($F$6="amortizing",
          IF($F$8=0,
              IF(AND(V$30&gt;=$A76,V$30&lt;$A76+$F$7*4),INDIRECT(CHAR(64+$A76+1)&amp;(75-44))/($F$7*4),0),
              IF(AND(V$30&gt;=$A76+$F$8*4,V$30&lt;$A76+$F$7*4),INDIRECT(CHAR(64+$A76+1)&amp;(75-44))/(($F$7-$F$8)*4),0)
          ),
          0
      )
  )</f>
        <v>0</v>
      </c>
      <c r="W76" s="80" cm="1">
        <f t="array" aca="1" ref="W76" ca="1">IF($F$6="bullet",
      IF(W$30=$A76+$F$7*4-1,INDIRECT(CHAR(64+$A76+1)&amp;(75-44)),0),
      IF($F$6="amortizing",
          IF($F$8=0,
              IF(AND(W$30&gt;=$A76,W$30&lt;$A76+$F$7*4),INDIRECT(CHAR(64+$A76+1)&amp;(75-44))/($F$7*4),0),
              IF(AND(W$30&gt;=$A76+$F$8*4,W$30&lt;$A76+$F$7*4),INDIRECT(CHAR(64+$A76+1)&amp;(75-44))/(($F$7-$F$8)*4),0)
          ),
          0
      )
  )</f>
        <v>0</v>
      </c>
      <c r="X76" s="80" cm="1">
        <f t="array" aca="1" ref="X76" ca="1">IF($F$6="bullet",
      IF(X$30=$A76+$F$7*4-1,INDIRECT(CHAR(64+$A76+1)&amp;(75-44)),0),
      IF($F$6="amortizing",
          IF($F$8=0,
              IF(AND(X$30&gt;=$A76,X$30&lt;$A76+$F$7*4),INDIRECT(CHAR(64+$A76+1)&amp;(75-44))/($F$7*4),0),
              IF(AND(X$30&gt;=$A76+$F$8*4,X$30&lt;$A76+$F$7*4),INDIRECT(CHAR(64+$A76+1)&amp;(75-44))/(($F$7-$F$8)*4),0)
          ),
          0
      )
  )</f>
        <v>0</v>
      </c>
      <c r="Y76" s="80" cm="1">
        <f t="array" aca="1" ref="Y76" ca="1">IF($F$6="bullet",
      IF(Y$30=$A76+$F$7*4-1,INDIRECT(CHAR(64+$A76+1)&amp;(75-44)),0),
      IF($F$6="amortizing",
          IF($F$8=0,
              IF(AND(Y$30&gt;=$A76,Y$30&lt;$A76+$F$7*4),INDIRECT(CHAR(64+$A76+1)&amp;(75-44))/($F$7*4),0),
              IF(AND(Y$30&gt;=$A76+$F$8*4,Y$30&lt;$A76+$F$7*4),INDIRECT(CHAR(64+$A76+1)&amp;(75-44))/(($F$7-$F$8)*4),0)
          ),
          0
      )
  )</f>
        <v>0</v>
      </c>
      <c r="Z76" s="80" cm="1">
        <f t="array" aca="1" ref="Z76" ca="1">IF($F$6="bullet",
      IF(Z$30=$A76+$F$7*4-1,INDIRECT(CHAR(64+$A76+1)&amp;(75-44)),0),
      IF($F$6="amortizing",
          IF($F$8=0,
              IF(AND(Z$30&gt;=$A76,Z$30&lt;$A76+$F$7*4),INDIRECT(CHAR(64+$A76+1)&amp;(75-44))/($F$7*4),0),
              IF(AND(Z$30&gt;=$A76+$F$8*4,Z$30&lt;$A76+$F$7*4),INDIRECT(CHAR(64+$A76+1)&amp;(75-44))/(($F$7-$F$8)*4),0)
          ),
          0
      )
  )</f>
        <v>0</v>
      </c>
      <c r="AA76" s="80" cm="1">
        <f t="array" aca="1" ref="AA76" ca="1">IF($F$6="bullet",
      IF(AA$30=$A76+$F$7*4-1,INDIRECT(CHAR(64+$A76+1)&amp;(75-44)),0),
      IF($F$6="amortizing",
          IF($F$8=0,
              IF(AND(AA$30&gt;=$A76,AA$30&lt;$A76+$F$7*4),INDIRECT(CHAR(64+$A76+1)&amp;(75-44))/($F$7*4),0),
              IF(AND(AA$30&gt;=$A76+$F$8*4,AA$30&lt;$A76+$F$7*4),INDIRECT(CHAR(64+$A76+1)&amp;(75-44))/(($F$7-$F$8)*4),0)
          ),
          0
      )
  )</f>
        <v>0</v>
      </c>
      <c r="AB76" s="80" cm="1">
        <f t="array" aca="1" ref="AB76" ca="1">IF($F$6="bullet",
      IF(AB$30=$A76+$F$7*4-1,INDIRECT(CHAR(64+$A76+1)&amp;(75-44)),0),
      IF($F$6="amortizing",
          IF($F$8=0,
              IF(AND(AB$30&gt;=$A76,AB$30&lt;$A76+$F$7*4),INDIRECT(CHAR(64+$A76+1)&amp;(75-44))/($F$7*4),0),
              IF(AND(AB$30&gt;=$A76+$F$8*4,AB$30&lt;$A76+$F$7*4),INDIRECT(CHAR(64+$A76+1)&amp;(75-44))/(($F$7-$F$8)*4),0)
          ),
          0
      )
  )</f>
        <v>0</v>
      </c>
      <c r="AC76" s="80" cm="1">
        <f t="array" aca="1" ref="AC76" ca="1">IF($F$6="bullet",
      IF(AC$30=$A76+$F$7*4-1,INDIRECT(CHAR(64+$A76+1)&amp;(75-44)),0),
      IF($F$6="amortizing",
          IF($F$8=0,
              IF(AND(AC$30&gt;=$A76,AC$30&lt;$A76+$F$7*4),INDIRECT(CHAR(64+$A76+1)&amp;(75-44))/($F$7*4),0),
              IF(AND(AC$30&gt;=$A76+$F$8*4,AC$30&lt;$A76+$F$7*4),INDIRECT(CHAR(64+$A76+1)&amp;(75-44))/(($F$7-$F$8)*4),0)
          ),
          0
      )
  )</f>
        <v>0</v>
      </c>
      <c r="AD76" s="80" cm="1">
        <f t="array" aca="1" ref="AD76" ca="1">IF($F$6="bullet",
      IF(AD$30=$A76+$F$7*4-1,INDIRECT(CHAR(64+$A76+1)&amp;(75-44)),0),
      IF($F$6="amortizing",
          IF($F$8=0,
              IF(AND(AD$30&gt;=$A76,AD$30&lt;$A76+$F$7*4),INDIRECT(CHAR(64+$A76+1)&amp;(75-44))/($F$7*4),0),
              IF(AND(AD$30&gt;=$A76+$F$8*4,AD$30&lt;$A76+$F$7*4),INDIRECT(CHAR(64+$A76+1)&amp;(75-44))/(($F$7-$F$8)*4),0)
          ),
          0
      )
  )</f>
        <v>0</v>
      </c>
      <c r="AE76" s="80" cm="1">
        <f t="array" aca="1" ref="AE76" ca="1">IF($F$6="bullet",
      IF(AE$30=$A76+$F$7*4-1,INDIRECT(CHAR(64+$A76+1)&amp;(75-44)),0),
      IF($F$6="amortizing",
          IF($F$8=0,
              IF(AND(AE$30&gt;=$A76,AE$30&lt;$A76+$F$7*4),INDIRECT(CHAR(64+$A76+1)&amp;(75-44))/($F$7*4),0),
              IF(AND(AE$30&gt;=$A76+$F$8*4,AE$30&lt;$A76+$F$7*4),INDIRECT(CHAR(64+$A76+1)&amp;(75-44))/(($F$7-$F$8)*4),0)
          ),
          0
      )
  )</f>
        <v>0</v>
      </c>
      <c r="AF76" s="80" cm="1">
        <f t="array" aca="1" ref="AF76" ca="1">IF($F$6="bullet",
      IF(AF$30=$A76+$F$7*4-1,INDIRECT(CHAR(64+$A76+1)&amp;(75-44)),0),
      IF($F$6="amortizing",
          IF($F$8=0,
              IF(AND(AF$30&gt;=$A76,AF$30&lt;$A76+$F$7*4),INDIRECT(CHAR(64+$A76+1)&amp;(75-44))/($F$7*4),0),
              IF(AND(AF$30&gt;=$A76+$F$8*4,AF$30&lt;$A76+$F$7*4),INDIRECT(CHAR(64+$A76+1)&amp;(75-44))/(($F$7-$F$8)*4),0)
          ),
          0
      )
  )</f>
        <v>0</v>
      </c>
      <c r="AG76" s="80" cm="1">
        <f t="array" aca="1" ref="AG76" ca="1">IF($F$6="bullet",
      IF(AG$30=$A76+$F$7*4-1,INDIRECT(CHAR(64+$A76+1)&amp;(75-44)),0),
      IF($F$6="amortizing",
          IF($F$8=0,
              IF(AND(AG$30&gt;=$A76,AG$30&lt;$A76+$F$7*4),INDIRECT(CHAR(64+$A76+1)&amp;(75-44))/($F$7*4),0),
              IF(AND(AG$30&gt;=$A76+$F$8*4,AG$30&lt;$A76+$F$7*4),INDIRECT(CHAR(64+$A76+1)&amp;(75-44))/(($F$7-$F$8)*4),0)
          ),
          0
      )
  )</f>
        <v>0</v>
      </c>
      <c r="AH76" s="80" cm="1">
        <f t="array" aca="1" ref="AH76" ca="1">IF($F$6="bullet",
      IF(AH$30=$A76+$F$7*4-1,INDIRECT(CHAR(64+$A76+1)&amp;(75-44)),0),
      IF($F$6="amortizing",
          IF($F$8=0,
              IF(AND(AH$30&gt;=$A76,AH$30&lt;$A76+$F$7*4),INDIRECT(CHAR(64+$A76+1)&amp;(75-44))/($F$7*4),0),
              IF(AND(AH$30&gt;=$A76+$F$8*4,AH$30&lt;$A76+$F$7*4),INDIRECT(CHAR(64+$A76+1)&amp;(75-44))/(($F$7-$F$8)*4),0)
          ),
          0
      )
  )</f>
        <v>0</v>
      </c>
      <c r="AI76" s="80" cm="1">
        <f t="array" aca="1" ref="AI76" ca="1">IF($F$6="bullet",
      IF(AI$30=$A76+$F$7*4-1,INDIRECT(CHAR(64+$A76+1)&amp;(75-44)),0),
      IF($F$6="amortizing",
          IF($F$8=0,
              IF(AND(AI$30&gt;=$A76,AI$30&lt;$A76+$F$7*4),INDIRECT(CHAR(64+$A76+1)&amp;(75-44))/($F$7*4),0),
              IF(AND(AI$30&gt;=$A76+$F$8*4,AI$30&lt;$A76+$F$7*4),INDIRECT(CHAR(64+$A76+1)&amp;(75-44))/(($F$7-$F$8)*4),0)
          ),
          0
      )
  )</f>
        <v>0</v>
      </c>
      <c r="AJ76" s="80" cm="1">
        <f t="array" aca="1" ref="AJ76" ca="1">IF($F$6="bullet",
      IF(AJ$30=$A76+$F$7*4-1,INDIRECT(CHAR(64+$A76+1)&amp;(75-44)),0),
      IF($F$6="amortizing",
          IF($F$8=0,
              IF(AND(AJ$30&gt;=$A76,AJ$30&lt;$A76+$F$7*4),INDIRECT(CHAR(64+$A76+1)&amp;(75-44))/($F$7*4),0),
              IF(AND(AJ$30&gt;=$A76+$F$8*4,AJ$30&lt;$A76+$F$7*4),INDIRECT(CHAR(64+$A76+1)&amp;(75-44))/(($F$7-$F$8)*4),0)
          ),
          0
      )
  )</f>
        <v>0</v>
      </c>
      <c r="AK76" s="80" cm="1">
        <f t="array" aca="1" ref="AK76" ca="1">IF($F$6="bullet",
      IF(AK$30=$A76+$F$7*4-1,INDIRECT(CHAR(64+$A76+1)&amp;(75-44)),0),
      IF($F$6="amortizing",
          IF($F$8=0,
              IF(AND(AK$30&gt;=$A76,AK$30&lt;$A76+$F$7*4),INDIRECT(CHAR(64+$A76+1)&amp;(75-44))/($F$7*4),0),
              IF(AND(AK$30&gt;=$A76+$F$8*4,AK$30&lt;$A76+$F$7*4),INDIRECT(CHAR(64+$A76+1)&amp;(75-44))/(($F$7-$F$8)*4),0)
          ),
          0
      )
  )</f>
        <v>0</v>
      </c>
      <c r="AL76" s="80" cm="1">
        <f t="array" aca="1" ref="AL76" ca="1">IF($F$6="bullet",
      IF(AL$30=$A76+$F$7*4-1,INDIRECT(CHAR(64+$A76+1)&amp;(75-44)),0),
      IF($F$6="amortizing",
          IF($F$8=0,
              IF(AND(AL$30&gt;=$A76,AL$30&lt;$A76+$F$7*4),INDIRECT(CHAR(64+$A76+1)&amp;(75-44))/($F$7*4),0),
              IF(AND(AL$30&gt;=$A76+$F$8*4,AL$30&lt;$A76+$F$7*4),INDIRECT(CHAR(64+$A76+1)&amp;(75-44))/(($F$7-$F$8)*4),0)
          ),
          0
      )
  )</f>
        <v>0</v>
      </c>
      <c r="AM76" s="80" cm="1">
        <f t="array" aca="1" ref="AM76" ca="1">IF($F$6="bullet",
      IF(AM$30=$A76+$F$7*4-1,INDIRECT(CHAR(64+$A76+1)&amp;(75-44)),0),
      IF($F$6="amortizing",
          IF($F$8=0,
              IF(AND(AM$30&gt;=$A76,AM$30&lt;$A76+$F$7*4),INDIRECT(CHAR(64+$A76+1)&amp;(75-44))/($F$7*4),0),
              IF(AND(AM$30&gt;=$A76+$F$8*4,AM$30&lt;$A76+$F$7*4),INDIRECT(CHAR(64+$A76+1)&amp;(75-44))/(($F$7-$F$8)*4),0)
          ),
          0
      )
  )</f>
        <v>0</v>
      </c>
      <c r="AN76" s="80" cm="1">
        <f t="array" aca="1" ref="AN76" ca="1">IF($F$6="bullet",
      IF(AN$30=$A76+$F$7*4-1,INDIRECT(CHAR(64+$A76+1)&amp;(75-44)),0),
      IF($F$6="amortizing",
          IF($F$8=0,
              IF(AND(AN$30&gt;=$A76,AN$30&lt;$A76+$F$7*4),INDIRECT(CHAR(64+$A76+1)&amp;(75-44))/($F$7*4),0),
              IF(AND(AN$30&gt;=$A76+$F$8*4,AN$30&lt;$A76+$F$7*4),INDIRECT(CHAR(64+$A76+1)&amp;(75-44))/(($F$7-$F$8)*4),0)
          ),
          0
      )
  )</f>
        <v>0</v>
      </c>
      <c r="AO76" s="80" cm="1">
        <f t="array" aca="1" ref="AO76" ca="1">IF($F$6="bullet",
      IF(AO$30=$A76+$F$7*4-1,INDIRECT(CHAR(64+$A76+1)&amp;(75-44)),0),
      IF($F$6="amortizing",
          IF($F$8=0,
              IF(AND(AO$30&gt;=$A76,AO$30&lt;$A76+$F$7*4),INDIRECT(CHAR(64+$A76+1)&amp;(75-44))/($F$7*4),0),
              IF(AND(AO$30&gt;=$A76+$F$8*4,AO$30&lt;$A76+$F$7*4),INDIRECT(CHAR(64+$A76+1)&amp;(75-44))/(($F$7-$F$8)*4),0)
          ),
          0
      )
  )</f>
        <v>0</v>
      </c>
      <c r="AR76" s="78">
        <v>2</v>
      </c>
      <c r="AS76" s="80">
        <f>IF($F$6="bullet",IF(AS$30=$F$7*4,SUM($B$31:$AO$31),0),IF($F$6="amortizing",IF($F$8=0,IF(AS$30&lt;=($F$7*4),SUM($B$31:$AO$31)/($F$7*4),0),IF(AND(AS$30&gt;($F$8*4),AS$30&lt;=($F$7*4)),SUM($B$31:$AO$31)/(($F$7-$F$8)*4),0)),0))</f>
        <v>0</v>
      </c>
      <c r="AT76" s="80">
        <f>IF($F$6="bullet",IF(AT$30=$F$7*4,SUM($B$31:$AO$31),0),IF($F$6="amortizing",IF($F$8=0,IF(AT$30&lt;=($F$7*4),SUM($B$31:$AO$31)/($F$7*4),0),IF(AND(AT$30&gt;($F$8*4),AT$30&lt;=($F$7*4)),SUM($B$31:$AO$31)/(($F$7-$F$8)*4),0)),0))</f>
        <v>0</v>
      </c>
      <c r="AU76" s="80">
        <f>IF($F$6="bullet",IF(AU$30=$F$7*4,SUM($B$31:$AO$31),0),IF($F$6="amortizing",IF($F$8=0,IF(AU$30&lt;=($F$7*4),SUM($B$31:$AO$31)/($F$7*4),0),IF(AND(AU$30&gt;($F$8*4),AU$30&lt;=($F$7*4)),SUM($B$31:$AO$31)/(($F$7-$F$8)*4),0)),0))</f>
        <v>0</v>
      </c>
      <c r="AV76" s="80">
        <f>IF($F$6="bullet",IF(AV$30=$F$7*4,SUM($B$31:$AO$31),0),IF($F$6="amortizing",IF($F$8=0,IF(AV$30&lt;=($F$7*4),SUM($B$31:$AO$31)/($F$7*4),0),IF(AND(AV$30&gt;($F$8*4),AV$30&lt;=($F$7*4)),SUM($B$31:$AO$31)/(($F$7-$F$8)*4),0)),0))</f>
        <v>0</v>
      </c>
      <c r="AW76" s="80">
        <f>IF($F$6="bullet",IF(AW$30=$F$7*4,SUM($B$31:$AO$31),0),IF($F$6="amortizing",IF($F$8=0,IF(AW$30&lt;=($F$7*4),SUM($B$31:$AO$31)/($F$7*4),0),IF(AND(AW$30&gt;($F$8*4),AW$30&lt;=($F$7*4)),SUM($B$31:$AO$31)/(($F$7-$F$8)*4),0)),0))</f>
        <v>0</v>
      </c>
      <c r="AX76" s="80">
        <f>IF($F$6="bullet",IF(AX$30=$F$7*4,SUM($B$31:$AO$31),0),IF($F$6="amortizing",IF($F$8=0,IF(AX$30&lt;=($F$7*4),SUM($B$31:$AO$31)/($F$7*4),0),IF(AND(AX$30&gt;($F$8*4),AX$30&lt;=($F$7*4)),SUM($B$31:$AO$31)/(($F$7-$F$8)*4),0)),0))</f>
        <v>0</v>
      </c>
      <c r="AY76" s="80">
        <f>IF($F$6="bullet",IF(AY$30=$F$7*4,SUM($B$31:$AO$31),0),IF($F$6="amortizing",IF($F$8=0,IF(AY$30&lt;=($F$7*4),SUM($B$31:$AO$31)/($F$7*4),0),IF(AND(AY$30&gt;($F$8*4),AY$30&lt;=($F$7*4)),SUM($B$31:$AO$31)/(($F$7-$F$8)*4),0)),0))</f>
        <v>0</v>
      </c>
      <c r="AZ76" s="80">
        <f>IF($F$6="bullet",IF(AZ$30=$F$7*4,SUM($B$31:$AO$31),0),IF($F$6="amortizing",IF($F$8=0,IF(AZ$30&lt;=($F$7*4),SUM($B$31:$AO$31)/($F$7*4),0),IF(AND(AZ$30&gt;($F$8*4),AZ$30&lt;=($F$7*4)),SUM($B$31:$AO$31)/(($F$7-$F$8)*4),0)),0))</f>
        <v>0</v>
      </c>
      <c r="BA76" s="80">
        <f>IF($F$6="bullet",IF(BA$30=$F$7*4,SUM($B$31:$AO$31),0),IF($F$6="amortizing",IF($F$8=0,IF(BA$30&lt;=($F$7*4),SUM($B$31:$AO$31)/($F$7*4),0),IF(AND(BA$30&gt;($F$8*4),BA$30&lt;=($F$7*4)),SUM($B$31:$AO$31)/(($F$7-$F$8)*4),0)),0))</f>
        <v>0</v>
      </c>
      <c r="BB76" s="80">
        <f>IF($F$6="bullet",IF(BB$30=$F$7*4,SUM($B$31:$AO$31),0),IF($F$6="amortizing",IF($F$8=0,IF(BB$30&lt;=($F$7*4),SUM($B$31:$AO$31)/($F$7*4),0),IF(AND(BB$30&gt;($F$8*4),BB$30&lt;=($F$7*4)),SUM($B$31:$AO$31)/(($F$7-$F$8)*4),0)),0))</f>
        <v>0</v>
      </c>
      <c r="BC76" s="80">
        <f>IF($F$6="bullet",IF(BC$30=$F$7*4,SUM($B$31:$AO$31),0),IF($F$6="amortizing",IF($F$8=0,IF(BC$30&lt;=($F$7*4),SUM($B$31:$AO$31)/($F$7*4),0),IF(AND(BC$30&gt;($F$8*4),BC$30&lt;=($F$7*4)),SUM($B$31:$AO$31)/(($F$7-$F$8)*4),0)),0))</f>
        <v>0</v>
      </c>
      <c r="BD76" s="80">
        <f>IF($F$6="bullet",IF(BD$30=$F$7*4,SUM($B$31:$AO$31),0),IF($F$6="amortizing",IF($F$8=0,IF(BD$30&lt;=($F$7*4),SUM($B$31:$AO$31)/($F$7*4),0),IF(AND(BD$30&gt;($F$8*4),BD$30&lt;=($F$7*4)),SUM($B$31:$AO$31)/(($F$7-$F$8)*4),0)),0))</f>
        <v>0</v>
      </c>
      <c r="BE76" s="80">
        <f>IF($F$6="bullet",IF(BE$30=$F$7*4,SUM($B$31:$AO$31),0),IF($F$6="amortizing",IF($F$8=0,IF(BE$30&lt;=($F$7*4),SUM($B$31:$AO$31)/($F$7*4),0),IF(AND(BE$30&gt;($F$8*4),BE$30&lt;=($F$7*4)),SUM($B$31:$AO$31)/(($F$7-$F$8)*4),0)),0))</f>
        <v>0</v>
      </c>
      <c r="BF76" s="80">
        <f>IF($F$6="bullet",IF(BF$30=$F$7*4,SUM($B$31:$AO$31),0),IF($F$6="amortizing",IF($F$8=0,IF(BF$30&lt;=($F$7*4),SUM($B$31:$AO$31)/($F$7*4),0),IF(AND(BF$30&gt;($F$8*4),BF$30&lt;=($F$7*4)),SUM($B$31:$AO$31)/(($F$7-$F$8)*4),0)),0))</f>
        <v>0</v>
      </c>
      <c r="BG76" s="80">
        <f>IF($F$6="bullet",IF(BG$30=$F$7*4,SUM($B$31:$AO$31),0),IF($F$6="amortizing",IF($F$8=0,IF(BG$30&lt;=($F$7*4),SUM($B$31:$AO$31)/($F$7*4),0),IF(AND(BG$30&gt;($F$8*4),BG$30&lt;=($F$7*4)),SUM($B$31:$AO$31)/(($F$7-$F$8)*4),0)),0))</f>
        <v>0</v>
      </c>
      <c r="BH76" s="80">
        <f>IF($F$6="bullet",IF(BH$30=$F$7*4,SUM($B$31:$AO$31),0),IF($F$6="amortizing",IF($F$8=0,IF(BH$30&lt;=($F$7*4),SUM($B$31:$AO$31)/($F$7*4),0),IF(AND(BH$30&gt;($F$8*4),BH$30&lt;=($F$7*4)),SUM($B$31:$AO$31)/(($F$7-$F$8)*4),0)),0))</f>
        <v>0</v>
      </c>
      <c r="BI76" s="80">
        <f>IF($F$6="bullet",IF(BI$30=$F$7*4,SUM($B$31:$AO$31),0),IF($F$6="amortizing",IF($F$8=0,IF(BI$30&lt;=($F$7*4),SUM($B$31:$AO$31)/($F$7*4),0),IF(AND(BI$30&gt;($F$8*4),BI$30&lt;=($F$7*4)),SUM($B$31:$AO$31)/(($F$7-$F$8)*4),0)),0))</f>
        <v>0</v>
      </c>
      <c r="BJ76" s="80">
        <f>IF($F$6="bullet",IF(BJ$30=$F$7*4,SUM($B$31:$AO$31),0),IF($F$6="amortizing",IF($F$8=0,IF(BJ$30&lt;=($F$7*4),SUM($B$31:$AO$31)/($F$7*4),0),IF(AND(BJ$30&gt;($F$8*4),BJ$30&lt;=($F$7*4)),SUM($B$31:$AO$31)/(($F$7-$F$8)*4),0)),0))</f>
        <v>0</v>
      </c>
      <c r="BK76" s="80">
        <f>IF($F$6="bullet",IF(BK$30=$F$7*4,SUM($B$31:$AO$31),0),IF($F$6="amortizing",IF($F$8=0,IF(BK$30&lt;=($F$7*4),SUM($B$31:$AO$31)/($F$7*4),0),IF(AND(BK$30&gt;($F$8*4),BK$30&lt;=($F$7*4)),SUM($B$31:$AO$31)/(($F$7-$F$8)*4),0)),0))</f>
        <v>0</v>
      </c>
      <c r="BL76" s="80">
        <f>IF($F$6="bullet",IF(BL$30=$F$7*4,SUM($B$31:$AO$31),0),IF($F$6="amortizing",IF($F$8=0,IF(BL$30&lt;=($F$7*4),SUM($B$31:$AO$31)/($F$7*4),0),IF(AND(BL$30&gt;($F$8*4),BL$30&lt;=($F$7*4)),SUM($B$31:$AO$31)/(($F$7-$F$8)*4),0)),0))</f>
        <v>0</v>
      </c>
      <c r="BM76" s="80">
        <f>IF($F$6="bullet",IF(BM$30=$F$7*4,SUM($B$31:$AO$31),0),IF($F$6="amortizing",IF($F$8=0,IF(BM$30&lt;=($F$7*4),SUM($B$31:$AO$31)/($F$7*4),0),IF(AND(BM$30&gt;($F$8*4),BM$30&lt;=($F$7*4)),SUM($B$31:$AO$31)/(($F$7-$F$8)*4),0)),0))</f>
        <v>0</v>
      </c>
      <c r="BN76" s="80">
        <f>IF($F$6="bullet",IF(BN$30=$F$7*4,SUM($B$31:$AO$31),0),IF($F$6="amortizing",IF($F$8=0,IF(BN$30&lt;=($F$7*4),SUM($B$31:$AO$31)/($F$7*4),0),IF(AND(BN$30&gt;($F$8*4),BN$30&lt;=($F$7*4)),SUM($B$31:$AO$31)/(($F$7-$F$8)*4),0)),0))</f>
        <v>0</v>
      </c>
      <c r="BO76" s="80">
        <f>IF($F$6="bullet",IF(BO$30=$F$7*4,SUM($B$31:$AO$31),0),IF($F$6="amortizing",IF($F$8=0,IF(BO$30&lt;=($F$7*4),SUM($B$31:$AO$31)/($F$7*4),0),IF(AND(BO$30&gt;($F$8*4),BO$30&lt;=($F$7*4)),SUM($B$31:$AO$31)/(($F$7-$F$8)*4),0)),0))</f>
        <v>0</v>
      </c>
      <c r="BP76" s="80">
        <f>IF($F$6="bullet",IF(BP$30=$F$7*4,SUM($B$31:$AO$31),0),IF($F$6="amortizing",IF($F$8=0,IF(BP$30&lt;=($F$7*4),SUM($B$31:$AO$31)/($F$7*4),0),IF(AND(BP$30&gt;($F$8*4),BP$30&lt;=($F$7*4)),SUM($B$31:$AO$31)/(($F$7-$F$8)*4),0)),0))</f>
        <v>0</v>
      </c>
      <c r="BQ76" s="80">
        <f>IF($F$6="bullet",IF(BQ$30=$F$7*4,SUM($B$31:$AO$31),0),IF($F$6="amortizing",IF($F$8=0,IF(BQ$30&lt;=($F$7*4),SUM($B$31:$AO$31)/($F$7*4),0),IF(AND(BQ$30&gt;($F$8*4),BQ$30&lt;=($F$7*4)),SUM($B$31:$AO$31)/(($F$7-$F$8)*4),0)),0))</f>
        <v>0</v>
      </c>
      <c r="BR76" s="80">
        <f>IF($F$6="bullet",IF(BR$30=$F$7*4,SUM($B$31:$AO$31),0),IF($F$6="amortizing",IF($F$8=0,IF(BR$30&lt;=($F$7*4),SUM($B$31:$AO$31)/($F$7*4),0),IF(AND(BR$30&gt;($F$8*4),BR$30&lt;=($F$7*4)),SUM($B$31:$AO$31)/(($F$7-$F$8)*4),0)),0))</f>
        <v>0</v>
      </c>
      <c r="BS76" s="80">
        <f>IF($F$6="bullet",IF(BS$30=$F$7*4,SUM($B$31:$AO$31),0),IF($F$6="amortizing",IF($F$8=0,IF(BS$30&lt;=($F$7*4),SUM($B$31:$AO$31)/($F$7*4),0),IF(AND(BS$30&gt;($F$8*4),BS$30&lt;=($F$7*4)),SUM($B$31:$AO$31)/(($F$7-$F$8)*4),0)),0))</f>
        <v>0</v>
      </c>
      <c r="BT76" s="80">
        <f>IF($F$6="bullet",IF(BT$30=$F$7*4,SUM($B$31:$AO$31),0),IF($F$6="amortizing",IF($F$8=0,IF(BT$30&lt;=($F$7*4),SUM($B$31:$AO$31)/($F$7*4),0),IF(AND(BT$30&gt;($F$8*4),BT$30&lt;=($F$7*4)),SUM($B$31:$AO$31)/(($F$7-$F$8)*4),0)),0))</f>
        <v>0</v>
      </c>
      <c r="BU76" s="80">
        <f>IF($F$6="bullet",IF(BU$30=$F$7*4,SUM($B$31:$AO$31),0),IF($F$6="amortizing",IF($F$8=0,IF(BU$30&lt;=($F$7*4),SUM($B$31:$AO$31)/($F$7*4),0),IF(AND(BU$30&gt;($F$8*4),BU$30&lt;=($F$7*4)),SUM($B$31:$AO$31)/(($F$7-$F$8)*4),0)),0))</f>
        <v>0</v>
      </c>
      <c r="BV76" s="80">
        <f>IF($F$6="bullet",IF(BV$30=$F$7*4,SUM($B$31:$AO$31),0),IF($F$6="amortizing",IF($F$8=0,IF(BV$30&lt;=($F$7*4),SUM($B$31:$AO$31)/($F$7*4),0),IF(AND(BV$30&gt;($F$8*4),BV$30&lt;=($F$7*4)),SUM($B$31:$AO$31)/(($F$7-$F$8)*4),0)),0))</f>
        <v>0</v>
      </c>
      <c r="BW76" s="80">
        <f>IF($F$6="bullet",IF(BW$30=$F$7*4,SUM($B$31:$AO$31),0),IF($F$6="amortizing",IF($F$8=0,IF(BW$30&lt;=($F$7*4),SUM($B$31:$AO$31)/($F$7*4),0),IF(AND(BW$30&gt;($F$8*4),BW$30&lt;=($F$7*4)),SUM($B$31:$AO$31)/(($F$7-$F$8)*4),0)),0))</f>
        <v>0</v>
      </c>
      <c r="BX76" s="80">
        <f>IF($F$6="bullet",IF(BX$30=$F$7*4,SUM($B$31:$AO$31),0),IF($F$6="amortizing",IF($F$8=0,IF(BX$30&lt;=($F$7*4),SUM($B$31:$AO$31)/($F$7*4),0),IF(AND(BX$30&gt;($F$8*4),BX$30&lt;=($F$7*4)),SUM($B$31:$AO$31)/(($F$7-$F$8)*4),0)),0))</f>
        <v>0</v>
      </c>
      <c r="BY76" s="80">
        <f>IF($F$6="bullet",IF(BY$30=$F$7*4,SUM($B$31:$AO$31),0),IF($F$6="amortizing",IF($F$8=0,IF(BY$30&lt;=($F$7*4),SUM($B$31:$AO$31)/($F$7*4),0),IF(AND(BY$30&gt;($F$8*4),BY$30&lt;=($F$7*4)),SUM($B$31:$AO$31)/(($F$7-$F$8)*4),0)),0))</f>
        <v>0</v>
      </c>
      <c r="BZ76" s="80">
        <f>IF($F$6="bullet",IF(BZ$30=$F$7*4,SUM($B$31:$AO$31),0),IF($F$6="amortizing",IF($F$8=0,IF(BZ$30&lt;=($F$7*4),SUM($B$31:$AO$31)/($F$7*4),0),IF(AND(BZ$30&gt;($F$8*4),BZ$30&lt;=($F$7*4)),SUM($B$31:$AO$31)/(($F$7-$F$8)*4),0)),0))</f>
        <v>0</v>
      </c>
      <c r="CA76" s="80">
        <f>IF($F$6="bullet",IF(CA$30=$F$7*4,SUM($B$31:$AO$31),0),IF($F$6="amortizing",IF($F$8=0,IF(CA$30&lt;=($F$7*4),SUM($B$31:$AO$31)/($F$7*4),0),IF(AND(CA$30&gt;($F$8*4),CA$30&lt;=($F$7*4)),SUM($B$31:$AO$31)/(($F$7-$F$8)*4),0)),0))</f>
        <v>0</v>
      </c>
      <c r="CB76" s="80">
        <f>IF($F$6="bullet",IF(CB$30=$F$7*4,SUM($B$31:$AO$31),0),IF($F$6="amortizing",IF($F$8=0,IF(CB$30&lt;=($F$7*4),SUM($B$31:$AO$31)/($F$7*4),0),IF(AND(CB$30&gt;($F$8*4),CB$30&lt;=($F$7*4)),SUM($B$31:$AO$31)/(($F$7-$F$8)*4),0)),0))</f>
        <v>0</v>
      </c>
      <c r="CC76" s="80">
        <f>IF($F$6="bullet",IF(CC$30=$F$7*4,SUM($B$31:$AO$31),0),IF($F$6="amortizing",IF($F$8=0,IF(CC$30&lt;=($F$7*4),SUM($B$31:$AO$31)/($F$7*4),0),IF(AND(CC$30&gt;($F$8*4),CC$30&lt;=($F$7*4)),SUM($B$31:$AO$31)/(($F$7-$F$8)*4),0)),0))</f>
        <v>0</v>
      </c>
      <c r="CD76" s="80">
        <f>IF($F$6="bullet",IF(CD$30=$F$7*4,SUM($B$31:$AO$31),0),IF($F$6="amortizing",IF($F$8=0,IF(CD$30&lt;=($F$7*4),SUM($B$31:$AO$31)/($F$7*4),0),IF(AND(CD$30&gt;($F$8*4),CD$30&lt;=($F$7*4)),SUM($B$31:$AO$31)/(($F$7-$F$8)*4),0)),0))</f>
        <v>0</v>
      </c>
      <c r="CE76" s="80">
        <f>IF($F$6="bullet",IF(CE$30=$F$7*4,SUM($B$31:$AO$31),0),IF($F$6="amortizing",IF($F$8=0,IF(CE$30&lt;=($F$7*4),SUM($B$31:$AO$31)/($F$7*4),0),IF(AND(CE$30&gt;($F$8*4),CE$30&lt;=($F$7*4)),SUM($B$31:$AO$31)/(($F$7-$F$8)*4),0)),0))</f>
        <v>0</v>
      </c>
      <c r="CF76" s="80">
        <f>IF($F$6="bullet",IF(CF$30=$F$7*4,SUM($B$31:$AO$31),0),IF($F$6="amortizing",IF($F$8=0,IF(CF$30&lt;=($F$7*4),SUM($B$31:$AO$31)/($F$7*4),0),IF(AND(CF$30&gt;($F$8*4),CF$30&lt;=($F$7*4)),SUM($B$31:$AO$31)/(($F$7-$F$8)*4),0)),0))</f>
        <v>0</v>
      </c>
    </row>
    <row r="77" spans="1:84" x14ac:dyDescent="0.2">
      <c r="A77" s="78">
        <v>3</v>
      </c>
      <c r="B77" s="80" cm="1">
        <f t="array" aca="1" ref="B77" ca="1">IF($F$6="bullet",
      IF(B$30=$A77+$F$7*4-1,INDIRECT(CHAR(64+$A77+1)&amp;(75-44)),0),
      IF($F$6="amortizing",
          IF($F$8=0,
              IF(AND(B$30&gt;=$A77,B$30&lt;$A77+$F$7*4),INDIRECT(CHAR(64+$A77+1)&amp;(75-44))/($F$7*4),0),
              IF(AND(B$30&gt;=$A77+$F$8*4,B$30&lt;$A77+$F$7*4),INDIRECT(CHAR(64+$A77+1)&amp;(75-44))/(($F$7-$F$8)*4),0)
          ),
          0
      )
  )</f>
        <v>0</v>
      </c>
      <c r="C77" s="80" cm="1">
        <f t="array" aca="1" ref="C77" ca="1">IF($F$6="bullet",
      IF(C$30=$A77+$F$7*4-1,INDIRECT(CHAR(64+$A77+1)&amp;(75-44)),0),
      IF($F$6="amortizing",
          IF($F$8=0,
              IF(AND(C$30&gt;=$A77,C$30&lt;$A77+$F$7*4),INDIRECT(CHAR(64+$A77+1)&amp;(75-44))/($F$7*4),0),
              IF(AND(C$30&gt;=$A77+$F$8*4,C$30&lt;$A77+$F$7*4),INDIRECT(CHAR(64+$A77+1)&amp;(75-44))/(($F$7-$F$8)*4),0)
          ),
          0
      )
  )</f>
        <v>0</v>
      </c>
      <c r="D77" s="80" cm="1">
        <f t="array" aca="1" ref="D77" ca="1">IF($F$6="bullet",
      IF(D$30=$A77+$F$7*4-1,INDIRECT(CHAR(64+$A77+1)&amp;(75-44)),0),
      IF($F$6="amortizing",
          IF($F$8=0,
              IF(AND(D$30&gt;=$A77,D$30&lt;$A77+$F$7*4),INDIRECT(CHAR(64+$A77+1)&amp;(75-44))/($F$7*4),0),
              IF(AND(D$30&gt;=$A77+$F$8*4,D$30&lt;$A77+$F$7*4),INDIRECT(CHAR(64+$A77+1)&amp;(75-44))/(($F$7-$F$8)*4),0)
          ),
          0
      )
  )</f>
        <v>0</v>
      </c>
      <c r="E77" s="80" cm="1">
        <f t="array" aca="1" ref="E77" ca="1">IF($F$6="bullet",
      IF(E$30=$A77+$F$7*4-1,INDIRECT(CHAR(64+$A77+1)&amp;(75-44)),0),
      IF($F$6="amortizing",
          IF($F$8=0,
              IF(AND(E$30&gt;=$A77,E$30&lt;$A77+$F$7*4),INDIRECT(CHAR(64+$A77+1)&amp;(75-44))/($F$7*4),0),
              IF(AND(E$30&gt;=$A77+$F$8*4,E$30&lt;$A77+$F$7*4),INDIRECT(CHAR(64+$A77+1)&amp;(75-44))/(($F$7-$F$8)*4),0)
          ),
          0
      )
  )</f>
        <v>0</v>
      </c>
      <c r="F77" s="80" cm="1">
        <f t="array" aca="1" ref="F77" ca="1">IF($F$6="bullet",
      IF(F$30=$A77+$F$7*4-1,INDIRECT(CHAR(64+$A77+1)&amp;(75-44)),0),
      IF($F$6="amortizing",
          IF($F$8=0,
              IF(AND(F$30&gt;=$A77,F$30&lt;$A77+$F$7*4),INDIRECT(CHAR(64+$A77+1)&amp;(75-44))/($F$7*4),0),
              IF(AND(F$30&gt;=$A77+$F$8*4,F$30&lt;$A77+$F$7*4),INDIRECT(CHAR(64+$A77+1)&amp;(75-44))/(($F$7-$F$8)*4),0)
          ),
          0
      )
  )</f>
        <v>0</v>
      </c>
      <c r="G77" s="80" cm="1">
        <f t="array" aca="1" ref="G77" ca="1">IF($F$6="bullet",
      IF(G$30=$A77+$F$7*4-1,INDIRECT(CHAR(64+$A77+1)&amp;(75-44)),0),
      IF($F$6="amortizing",
          IF($F$8=0,
              IF(AND(G$30&gt;=$A77,G$30&lt;$A77+$F$7*4),INDIRECT(CHAR(64+$A77+1)&amp;(75-44))/($F$7*4),0),
              IF(AND(G$30&gt;=$A77+$F$8*4,G$30&lt;$A77+$F$7*4),INDIRECT(CHAR(64+$A77+1)&amp;(75-44))/(($F$7-$F$8)*4),0)
          ),
          0
      )
  )</f>
        <v>0</v>
      </c>
      <c r="H77" s="80" cm="1">
        <f t="array" aca="1" ref="H77" ca="1">IF($F$6="bullet",
      IF(H$30=$A77+$F$7*4-1,INDIRECT(CHAR(64+$A77+1)&amp;(75-44)),0),
      IF($F$6="amortizing",
          IF($F$8=0,
              IF(AND(H$30&gt;=$A77,H$30&lt;$A77+$F$7*4),INDIRECT(CHAR(64+$A77+1)&amp;(75-44))/($F$7*4),0),
              IF(AND(H$30&gt;=$A77+$F$8*4,H$30&lt;$A77+$F$7*4),INDIRECT(CHAR(64+$A77+1)&amp;(75-44))/(($F$7-$F$8)*4),0)
          ),
          0
      )
  )</f>
        <v>0</v>
      </c>
      <c r="I77" s="80" cm="1">
        <f t="array" aca="1" ref="I77" ca="1">IF($F$6="bullet",
      IF(I$30=$A77+$F$7*4-1,INDIRECT(CHAR(64+$A77+1)&amp;(75-44)),0),
      IF($F$6="amortizing",
          IF($F$8=0,
              IF(AND(I$30&gt;=$A77,I$30&lt;$A77+$F$7*4),INDIRECT(CHAR(64+$A77+1)&amp;(75-44))/($F$7*4),0),
              IF(AND(I$30&gt;=$A77+$F$8*4,I$30&lt;$A77+$F$7*4),INDIRECT(CHAR(64+$A77+1)&amp;(75-44))/(($F$7-$F$8)*4),0)
          ),
          0
      )
  )</f>
        <v>0</v>
      </c>
      <c r="J77" s="80" cm="1">
        <f t="array" aca="1" ref="J77" ca="1">IF($F$6="bullet",
      IF(J$30=$A77+$F$7*4-1,INDIRECT(CHAR(64+$A77+1)&amp;(75-44)),0),
      IF($F$6="amortizing",
          IF($F$8=0,
              IF(AND(J$30&gt;=$A77,J$30&lt;$A77+$F$7*4),INDIRECT(CHAR(64+$A77+1)&amp;(75-44))/($F$7*4),0),
              IF(AND(J$30&gt;=$A77+$F$8*4,J$30&lt;$A77+$F$7*4),INDIRECT(CHAR(64+$A77+1)&amp;(75-44))/(($F$7-$F$8)*4),0)
          ),
          0
      )
  )</f>
        <v>0</v>
      </c>
      <c r="K77" s="80" cm="1">
        <f t="array" aca="1" ref="K77" ca="1">IF($F$6="bullet",
      IF(K$30=$A77+$F$7*4-1,INDIRECT(CHAR(64+$A77+1)&amp;(75-44)),0),
      IF($F$6="amortizing",
          IF($F$8=0,
              IF(AND(K$30&gt;=$A77,K$30&lt;$A77+$F$7*4),INDIRECT(CHAR(64+$A77+1)&amp;(75-44))/($F$7*4),0),
              IF(AND(K$30&gt;=$A77+$F$8*4,K$30&lt;$A77+$F$7*4),INDIRECT(CHAR(64+$A77+1)&amp;(75-44))/(($F$7-$F$8)*4),0)
          ),
          0
      )
  )</f>
        <v>0</v>
      </c>
      <c r="L77" s="80" cm="1">
        <f t="array" aca="1" ref="L77" ca="1">IF($F$6="bullet",
      IF(L$30=$A77+$F$7*4-1,INDIRECT(CHAR(64+$A77+1)&amp;(75-44)),0),
      IF($F$6="amortizing",
          IF($F$8=0,
              IF(AND(L$30&gt;=$A77,L$30&lt;$A77+$F$7*4),INDIRECT(CHAR(64+$A77+1)&amp;(75-44))/($F$7*4),0),
              IF(AND(L$30&gt;=$A77+$F$8*4,L$30&lt;$A77+$F$7*4),INDIRECT(CHAR(64+$A77+1)&amp;(75-44))/(($F$7-$F$8)*4),0)
          ),
          0
      )
  )</f>
        <v>0</v>
      </c>
      <c r="M77" s="80" cm="1">
        <f t="array" aca="1" ref="M77" ca="1">IF($F$6="bullet",
      IF(M$30=$A77+$F$7*4-1,INDIRECT(CHAR(64+$A77+1)&amp;(75-44)),0),
      IF($F$6="amortizing",
          IF($F$8=0,
              IF(AND(M$30&gt;=$A77,M$30&lt;$A77+$F$7*4),INDIRECT(CHAR(64+$A77+1)&amp;(75-44))/($F$7*4),0),
              IF(AND(M$30&gt;=$A77+$F$8*4,M$30&lt;$A77+$F$7*4),INDIRECT(CHAR(64+$A77+1)&amp;(75-44))/(($F$7-$F$8)*4),0)
          ),
          0
      )
  )</f>
        <v>0</v>
      </c>
      <c r="N77" s="80" cm="1">
        <f t="array" aca="1" ref="N77" ca="1">IF($F$6="bullet",
      IF(N$30=$A77+$F$7*4-1,INDIRECT(CHAR(64+$A77+1)&amp;(75-44)),0),
      IF($F$6="amortizing",
          IF($F$8=0,
              IF(AND(N$30&gt;=$A77,N$30&lt;$A77+$F$7*4),INDIRECT(CHAR(64+$A77+1)&amp;(75-44))/($F$7*4),0),
              IF(AND(N$30&gt;=$A77+$F$8*4,N$30&lt;$A77+$F$7*4),INDIRECT(CHAR(64+$A77+1)&amp;(75-44))/(($F$7-$F$8)*4),0)
          ),
          0
      )
  )</f>
        <v>0</v>
      </c>
      <c r="O77" s="80" cm="1">
        <f t="array" aca="1" ref="O77" ca="1">IF($F$6="bullet",
      IF(O$30=$A77+$F$7*4-1,INDIRECT(CHAR(64+$A77+1)&amp;(75-44)),0),
      IF($F$6="amortizing",
          IF($F$8=0,
              IF(AND(O$30&gt;=$A77,O$30&lt;$A77+$F$7*4),INDIRECT(CHAR(64+$A77+1)&amp;(75-44))/($F$7*4),0),
              IF(AND(O$30&gt;=$A77+$F$8*4,O$30&lt;$A77+$F$7*4),INDIRECT(CHAR(64+$A77+1)&amp;(75-44))/(($F$7-$F$8)*4),0)
          ),
          0
      )
  )</f>
        <v>0</v>
      </c>
      <c r="P77" s="80" cm="1">
        <f t="array" aca="1" ref="P77" ca="1">IF($F$6="bullet",
      IF(P$30=$A77+$F$7*4-1,INDIRECT(CHAR(64+$A77+1)&amp;(75-44)),0),
      IF($F$6="amortizing",
          IF($F$8=0,
              IF(AND(P$30&gt;=$A77,P$30&lt;$A77+$F$7*4),INDIRECT(CHAR(64+$A77+1)&amp;(75-44))/($F$7*4),0),
              IF(AND(P$30&gt;=$A77+$F$8*4,P$30&lt;$A77+$F$7*4),INDIRECT(CHAR(64+$A77+1)&amp;(75-44))/(($F$7-$F$8)*4),0)
          ),
          0
      )
  )</f>
        <v>0</v>
      </c>
      <c r="Q77" s="80" cm="1">
        <f t="array" aca="1" ref="Q77" ca="1">IF($F$6="bullet",
      IF(Q$30=$A77+$F$7*4-1,INDIRECT(CHAR(64+$A77+1)&amp;(75-44)),0),
      IF($F$6="amortizing",
          IF($F$8=0,
              IF(AND(Q$30&gt;=$A77,Q$30&lt;$A77+$F$7*4),INDIRECT(CHAR(64+$A77+1)&amp;(75-44))/($F$7*4),0),
              IF(AND(Q$30&gt;=$A77+$F$8*4,Q$30&lt;$A77+$F$7*4),INDIRECT(CHAR(64+$A77+1)&amp;(75-44))/(($F$7-$F$8)*4),0)
          ),
          0
      )
  )</f>
        <v>0</v>
      </c>
      <c r="R77" s="80" cm="1">
        <f t="array" aca="1" ref="R77" ca="1">IF($F$6="bullet",
      IF(R$30=$A77+$F$7*4-1,INDIRECT(CHAR(64+$A77+1)&amp;(75-44)),0),
      IF($F$6="amortizing",
          IF($F$8=0,
              IF(AND(R$30&gt;=$A77,R$30&lt;$A77+$F$7*4),INDIRECT(CHAR(64+$A77+1)&amp;(75-44))/($F$7*4),0),
              IF(AND(R$30&gt;=$A77+$F$8*4,R$30&lt;$A77+$F$7*4),INDIRECT(CHAR(64+$A77+1)&amp;(75-44))/(($F$7-$F$8)*4),0)
          ),
          0
      )
  )</f>
        <v>0</v>
      </c>
      <c r="S77" s="80" cm="1">
        <f t="array" aca="1" ref="S77" ca="1">IF($F$6="bullet",
      IF(S$30=$A77+$F$7*4-1,INDIRECT(CHAR(64+$A77+1)&amp;(75-44)),0),
      IF($F$6="amortizing",
          IF($F$8=0,
              IF(AND(S$30&gt;=$A77,S$30&lt;$A77+$F$7*4),INDIRECT(CHAR(64+$A77+1)&amp;(75-44))/($F$7*4),0),
              IF(AND(S$30&gt;=$A77+$F$8*4,S$30&lt;$A77+$F$7*4),INDIRECT(CHAR(64+$A77+1)&amp;(75-44))/(($F$7-$F$8)*4),0)
          ),
          0
      )
  )</f>
        <v>0</v>
      </c>
      <c r="T77" s="80" cm="1">
        <f t="array" aca="1" ref="T77" ca="1">IF($F$6="bullet",
      IF(T$30=$A77+$F$7*4-1,INDIRECT(CHAR(64+$A77+1)&amp;(75-44)),0),
      IF($F$6="amortizing",
          IF($F$8=0,
              IF(AND(T$30&gt;=$A77,T$30&lt;$A77+$F$7*4),INDIRECT(CHAR(64+$A77+1)&amp;(75-44))/($F$7*4),0),
              IF(AND(T$30&gt;=$A77+$F$8*4,T$30&lt;$A77+$F$7*4),INDIRECT(CHAR(64+$A77+1)&amp;(75-44))/(($F$7-$F$8)*4),0)
          ),
          0
      )
  )</f>
        <v>0</v>
      </c>
      <c r="U77" s="80" cm="1">
        <f t="array" aca="1" ref="U77" ca="1">IF($F$6="bullet",
      IF(U$30=$A77+$F$7*4-1,INDIRECT(CHAR(64+$A77+1)&amp;(75-44)),0),
      IF($F$6="amortizing",
          IF($F$8=0,
              IF(AND(U$30&gt;=$A77,U$30&lt;$A77+$F$7*4),INDIRECT(CHAR(64+$A77+1)&amp;(75-44))/($F$7*4),0),
              IF(AND(U$30&gt;=$A77+$F$8*4,U$30&lt;$A77+$F$7*4),INDIRECT(CHAR(64+$A77+1)&amp;(75-44))/(($F$7-$F$8)*4),0)
          ),
          0
      )
  )</f>
        <v>0</v>
      </c>
      <c r="V77" s="80" cm="1">
        <f t="array" aca="1" ref="V77" ca="1">IF($F$6="bullet",
      IF(V$30=$A77+$F$7*4-1,INDIRECT(CHAR(64+$A77+1)&amp;(75-44)),0),
      IF($F$6="amortizing",
          IF($F$8=0,
              IF(AND(V$30&gt;=$A77,V$30&lt;$A77+$F$7*4),INDIRECT(CHAR(64+$A77+1)&amp;(75-44))/($F$7*4),0),
              IF(AND(V$30&gt;=$A77+$F$8*4,V$30&lt;$A77+$F$7*4),INDIRECT(CHAR(64+$A77+1)&amp;(75-44))/(($F$7-$F$8)*4),0)
          ),
          0
      )
  )</f>
        <v>0</v>
      </c>
      <c r="W77" s="80" cm="1">
        <f t="array" aca="1" ref="W77" ca="1">IF($F$6="bullet",
      IF(W$30=$A77+$F$7*4-1,INDIRECT(CHAR(64+$A77+1)&amp;(75-44)),0),
      IF($F$6="amortizing",
          IF($F$8=0,
              IF(AND(W$30&gt;=$A77,W$30&lt;$A77+$F$7*4),INDIRECT(CHAR(64+$A77+1)&amp;(75-44))/($F$7*4),0),
              IF(AND(W$30&gt;=$A77+$F$8*4,W$30&lt;$A77+$F$7*4),INDIRECT(CHAR(64+$A77+1)&amp;(75-44))/(($F$7-$F$8)*4),0)
          ),
          0
      )
  )</f>
        <v>0</v>
      </c>
      <c r="X77" s="80" cm="1">
        <f t="array" aca="1" ref="X77" ca="1">IF($F$6="bullet",
      IF(X$30=$A77+$F$7*4-1,INDIRECT(CHAR(64+$A77+1)&amp;(75-44)),0),
      IF($F$6="amortizing",
          IF($F$8=0,
              IF(AND(X$30&gt;=$A77,X$30&lt;$A77+$F$7*4),INDIRECT(CHAR(64+$A77+1)&amp;(75-44))/($F$7*4),0),
              IF(AND(X$30&gt;=$A77+$F$8*4,X$30&lt;$A77+$F$7*4),INDIRECT(CHAR(64+$A77+1)&amp;(75-44))/(($F$7-$F$8)*4),0)
          ),
          0
      )
  )</f>
        <v>0</v>
      </c>
      <c r="Y77" s="80" cm="1">
        <f t="array" aca="1" ref="Y77" ca="1">IF($F$6="bullet",
      IF(Y$30=$A77+$F$7*4-1,INDIRECT(CHAR(64+$A77+1)&amp;(75-44)),0),
      IF($F$6="amortizing",
          IF($F$8=0,
              IF(AND(Y$30&gt;=$A77,Y$30&lt;$A77+$F$7*4),INDIRECT(CHAR(64+$A77+1)&amp;(75-44))/($F$7*4),0),
              IF(AND(Y$30&gt;=$A77+$F$8*4,Y$30&lt;$A77+$F$7*4),INDIRECT(CHAR(64+$A77+1)&amp;(75-44))/(($F$7-$F$8)*4),0)
          ),
          0
      )
  )</f>
        <v>0</v>
      </c>
      <c r="Z77" s="80" cm="1">
        <f t="array" aca="1" ref="Z77" ca="1">IF($F$6="bullet",
      IF(Z$30=$A77+$F$7*4-1,INDIRECT(CHAR(64+$A77+1)&amp;(75-44)),0),
      IF($F$6="amortizing",
          IF($F$8=0,
              IF(AND(Z$30&gt;=$A77,Z$30&lt;$A77+$F$7*4),INDIRECT(CHAR(64+$A77+1)&amp;(75-44))/($F$7*4),0),
              IF(AND(Z$30&gt;=$A77+$F$8*4,Z$30&lt;$A77+$F$7*4),INDIRECT(CHAR(64+$A77+1)&amp;(75-44))/(($F$7-$F$8)*4),0)
          ),
          0
      )
  )</f>
        <v>0</v>
      </c>
      <c r="AA77" s="80" cm="1">
        <f t="array" aca="1" ref="AA77" ca="1">IF($F$6="bullet",
      IF(AA$30=$A77+$F$7*4-1,INDIRECT(CHAR(64+$A77+1)&amp;(75-44)),0),
      IF($F$6="amortizing",
          IF($F$8=0,
              IF(AND(AA$30&gt;=$A77,AA$30&lt;$A77+$F$7*4),INDIRECT(CHAR(64+$A77+1)&amp;(75-44))/($F$7*4),0),
              IF(AND(AA$30&gt;=$A77+$F$8*4,AA$30&lt;$A77+$F$7*4),INDIRECT(CHAR(64+$A77+1)&amp;(75-44))/(($F$7-$F$8)*4),0)
          ),
          0
      )
  )</f>
        <v>0</v>
      </c>
      <c r="AB77" s="80" cm="1">
        <f t="array" aca="1" ref="AB77" ca="1">IF($F$6="bullet",
      IF(AB$30=$A77+$F$7*4-1,INDIRECT(CHAR(64+$A77+1)&amp;(75-44)),0),
      IF($F$6="amortizing",
          IF($F$8=0,
              IF(AND(AB$30&gt;=$A77,AB$30&lt;$A77+$F$7*4),INDIRECT(CHAR(64+$A77+1)&amp;(75-44))/($F$7*4),0),
              IF(AND(AB$30&gt;=$A77+$F$8*4,AB$30&lt;$A77+$F$7*4),INDIRECT(CHAR(64+$A77+1)&amp;(75-44))/(($F$7-$F$8)*4),0)
          ),
          0
      )
  )</f>
        <v>0</v>
      </c>
      <c r="AC77" s="80" cm="1">
        <f t="array" aca="1" ref="AC77" ca="1">IF($F$6="bullet",
      IF(AC$30=$A77+$F$7*4-1,INDIRECT(CHAR(64+$A77+1)&amp;(75-44)),0),
      IF($F$6="amortizing",
          IF($F$8=0,
              IF(AND(AC$30&gt;=$A77,AC$30&lt;$A77+$F$7*4),INDIRECT(CHAR(64+$A77+1)&amp;(75-44))/($F$7*4),0),
              IF(AND(AC$30&gt;=$A77+$F$8*4,AC$30&lt;$A77+$F$7*4),INDIRECT(CHAR(64+$A77+1)&amp;(75-44))/(($F$7-$F$8)*4),0)
          ),
          0
      )
  )</f>
        <v>0</v>
      </c>
      <c r="AD77" s="80" cm="1">
        <f t="array" aca="1" ref="AD77" ca="1">IF($F$6="bullet",
      IF(AD$30=$A77+$F$7*4-1,INDIRECT(CHAR(64+$A77+1)&amp;(75-44)),0),
      IF($F$6="amortizing",
          IF($F$8=0,
              IF(AND(AD$30&gt;=$A77,AD$30&lt;$A77+$F$7*4),INDIRECT(CHAR(64+$A77+1)&amp;(75-44))/($F$7*4),0),
              IF(AND(AD$30&gt;=$A77+$F$8*4,AD$30&lt;$A77+$F$7*4),INDIRECT(CHAR(64+$A77+1)&amp;(75-44))/(($F$7-$F$8)*4),0)
          ),
          0
      )
  )</f>
        <v>0</v>
      </c>
      <c r="AE77" s="80" cm="1">
        <f t="array" aca="1" ref="AE77" ca="1">IF($F$6="bullet",
      IF(AE$30=$A77+$F$7*4-1,INDIRECT(CHAR(64+$A77+1)&amp;(75-44)),0),
      IF($F$6="amortizing",
          IF($F$8=0,
              IF(AND(AE$30&gt;=$A77,AE$30&lt;$A77+$F$7*4),INDIRECT(CHAR(64+$A77+1)&amp;(75-44))/($F$7*4),0),
              IF(AND(AE$30&gt;=$A77+$F$8*4,AE$30&lt;$A77+$F$7*4),INDIRECT(CHAR(64+$A77+1)&amp;(75-44))/(($F$7-$F$8)*4),0)
          ),
          0
      )
  )</f>
        <v>0</v>
      </c>
      <c r="AF77" s="80" cm="1">
        <f t="array" aca="1" ref="AF77" ca="1">IF($F$6="bullet",
      IF(AF$30=$A77+$F$7*4-1,INDIRECT(CHAR(64+$A77+1)&amp;(75-44)),0),
      IF($F$6="amortizing",
          IF($F$8=0,
              IF(AND(AF$30&gt;=$A77,AF$30&lt;$A77+$F$7*4),INDIRECT(CHAR(64+$A77+1)&amp;(75-44))/($F$7*4),0),
              IF(AND(AF$30&gt;=$A77+$F$8*4,AF$30&lt;$A77+$F$7*4),INDIRECT(CHAR(64+$A77+1)&amp;(75-44))/(($F$7-$F$8)*4),0)
          ),
          0
      )
  )</f>
        <v>0</v>
      </c>
      <c r="AG77" s="80" cm="1">
        <f t="array" aca="1" ref="AG77" ca="1">IF($F$6="bullet",
      IF(AG$30=$A77+$F$7*4-1,INDIRECT(CHAR(64+$A77+1)&amp;(75-44)),0),
      IF($F$6="amortizing",
          IF($F$8=0,
              IF(AND(AG$30&gt;=$A77,AG$30&lt;$A77+$F$7*4),INDIRECT(CHAR(64+$A77+1)&amp;(75-44))/($F$7*4),0),
              IF(AND(AG$30&gt;=$A77+$F$8*4,AG$30&lt;$A77+$F$7*4),INDIRECT(CHAR(64+$A77+1)&amp;(75-44))/(($F$7-$F$8)*4),0)
          ),
          0
      )
  )</f>
        <v>0</v>
      </c>
      <c r="AH77" s="80" cm="1">
        <f t="array" aca="1" ref="AH77" ca="1">IF($F$6="bullet",
      IF(AH$30=$A77+$F$7*4-1,INDIRECT(CHAR(64+$A77+1)&amp;(75-44)),0),
      IF($F$6="amortizing",
          IF($F$8=0,
              IF(AND(AH$30&gt;=$A77,AH$30&lt;$A77+$F$7*4),INDIRECT(CHAR(64+$A77+1)&amp;(75-44))/($F$7*4),0),
              IF(AND(AH$30&gt;=$A77+$F$8*4,AH$30&lt;$A77+$F$7*4),INDIRECT(CHAR(64+$A77+1)&amp;(75-44))/(($F$7-$F$8)*4),0)
          ),
          0
      )
  )</f>
        <v>0</v>
      </c>
      <c r="AI77" s="80" cm="1">
        <f t="array" aca="1" ref="AI77" ca="1">IF($F$6="bullet",
      IF(AI$30=$A77+$F$7*4-1,INDIRECT(CHAR(64+$A77+1)&amp;(75-44)),0),
      IF($F$6="amortizing",
          IF($F$8=0,
              IF(AND(AI$30&gt;=$A77,AI$30&lt;$A77+$F$7*4),INDIRECT(CHAR(64+$A77+1)&amp;(75-44))/($F$7*4),0),
              IF(AND(AI$30&gt;=$A77+$F$8*4,AI$30&lt;$A77+$F$7*4),INDIRECT(CHAR(64+$A77+1)&amp;(75-44))/(($F$7-$F$8)*4),0)
          ),
          0
      )
  )</f>
        <v>0</v>
      </c>
      <c r="AJ77" s="80" cm="1">
        <f t="array" aca="1" ref="AJ77" ca="1">IF($F$6="bullet",
      IF(AJ$30=$A77+$F$7*4-1,INDIRECT(CHAR(64+$A77+1)&amp;(75-44)),0),
      IF($F$6="amortizing",
          IF($F$8=0,
              IF(AND(AJ$30&gt;=$A77,AJ$30&lt;$A77+$F$7*4),INDIRECT(CHAR(64+$A77+1)&amp;(75-44))/($F$7*4),0),
              IF(AND(AJ$30&gt;=$A77+$F$8*4,AJ$30&lt;$A77+$F$7*4),INDIRECT(CHAR(64+$A77+1)&amp;(75-44))/(($F$7-$F$8)*4),0)
          ),
          0
      )
  )</f>
        <v>0</v>
      </c>
      <c r="AK77" s="80" cm="1">
        <f t="array" aca="1" ref="AK77" ca="1">IF($F$6="bullet",
      IF(AK$30=$A77+$F$7*4-1,INDIRECT(CHAR(64+$A77+1)&amp;(75-44)),0),
      IF($F$6="amortizing",
          IF($F$8=0,
              IF(AND(AK$30&gt;=$A77,AK$30&lt;$A77+$F$7*4),INDIRECT(CHAR(64+$A77+1)&amp;(75-44))/($F$7*4),0),
              IF(AND(AK$30&gt;=$A77+$F$8*4,AK$30&lt;$A77+$F$7*4),INDIRECT(CHAR(64+$A77+1)&amp;(75-44))/(($F$7-$F$8)*4),0)
          ),
          0
      )
  )</f>
        <v>0</v>
      </c>
      <c r="AL77" s="80" cm="1">
        <f t="array" aca="1" ref="AL77" ca="1">IF($F$6="bullet",
      IF(AL$30=$A77+$F$7*4-1,INDIRECT(CHAR(64+$A77+1)&amp;(75-44)),0),
      IF($F$6="amortizing",
          IF($F$8=0,
              IF(AND(AL$30&gt;=$A77,AL$30&lt;$A77+$F$7*4),INDIRECT(CHAR(64+$A77+1)&amp;(75-44))/($F$7*4),0),
              IF(AND(AL$30&gt;=$A77+$F$8*4,AL$30&lt;$A77+$F$7*4),INDIRECT(CHAR(64+$A77+1)&amp;(75-44))/(($F$7-$F$8)*4),0)
          ),
          0
      )
  )</f>
        <v>0</v>
      </c>
      <c r="AM77" s="80" cm="1">
        <f t="array" aca="1" ref="AM77" ca="1">IF($F$6="bullet",
      IF(AM$30=$A77+$F$7*4-1,INDIRECT(CHAR(64+$A77+1)&amp;(75-44)),0),
      IF($F$6="amortizing",
          IF($F$8=0,
              IF(AND(AM$30&gt;=$A77,AM$30&lt;$A77+$F$7*4),INDIRECT(CHAR(64+$A77+1)&amp;(75-44))/($F$7*4),0),
              IF(AND(AM$30&gt;=$A77+$F$8*4,AM$30&lt;$A77+$F$7*4),INDIRECT(CHAR(64+$A77+1)&amp;(75-44))/(($F$7-$F$8)*4),0)
          ),
          0
      )
  )</f>
        <v>0</v>
      </c>
      <c r="AN77" s="80" cm="1">
        <f t="array" aca="1" ref="AN77" ca="1">IF($F$6="bullet",
      IF(AN$30=$A77+$F$7*4-1,INDIRECT(CHAR(64+$A77+1)&amp;(75-44)),0),
      IF($F$6="amortizing",
          IF($F$8=0,
              IF(AND(AN$30&gt;=$A77,AN$30&lt;$A77+$F$7*4),INDIRECT(CHAR(64+$A77+1)&amp;(75-44))/($F$7*4),0),
              IF(AND(AN$30&gt;=$A77+$F$8*4,AN$30&lt;$A77+$F$7*4),INDIRECT(CHAR(64+$A77+1)&amp;(75-44))/(($F$7-$F$8)*4),0)
          ),
          0
      )
  )</f>
        <v>0</v>
      </c>
      <c r="AO77" s="80" cm="1">
        <f t="array" aca="1" ref="AO77" ca="1">IF($F$6="bullet",
      IF(AO$30=$A77+$F$7*4-1,INDIRECT(CHAR(64+$A77+1)&amp;(75-44)),0),
      IF($F$6="amortizing",
          IF($F$8=0,
              IF(AND(AO$30&gt;=$A77,AO$30&lt;$A77+$F$7*4),INDIRECT(CHAR(64+$A77+1)&amp;(75-44))/($F$7*4),0),
              IF(AND(AO$30&gt;=$A77+$F$8*4,AO$30&lt;$A77+$F$7*4),INDIRECT(CHAR(64+$A77+1)&amp;(75-44))/(($F$7-$F$8)*4),0)
          ),
          0
      )
  )</f>
        <v>0</v>
      </c>
      <c r="AR77" s="78">
        <v>3</v>
      </c>
      <c r="AS77" s="80">
        <f>IF($F$6="bullet",IF(AS$30=$F$7*4,SUM($B$31:$AO$31),0),IF($F$6="amortizing",IF($F$8=0,IF(AS$30&lt;=($F$7*4),SUM($B$31:$AO$31)/($F$7*4),0),IF(AND(AS$30&gt;($F$8*4),AS$30&lt;=($F$7*4)),SUM($B$31:$AO$31)/(($F$7-$F$8)*4),0)),0))</f>
        <v>0</v>
      </c>
      <c r="AT77" s="80">
        <f>IF($F$6="bullet",IF(AT$30=$F$7*4,SUM($B$31:$AO$31),0),IF($F$6="amortizing",IF($F$8=0,IF(AT$30&lt;=($F$7*4),SUM($B$31:$AO$31)/($F$7*4),0),IF(AND(AT$30&gt;($F$8*4),AT$30&lt;=($F$7*4)),SUM($B$31:$AO$31)/(($F$7-$F$8)*4),0)),0))</f>
        <v>0</v>
      </c>
      <c r="AU77" s="80">
        <f>IF($F$6="bullet",IF(AU$30=$F$7*4,SUM($B$31:$AO$31),0),IF($F$6="amortizing",IF($F$8=0,IF(AU$30&lt;=($F$7*4),SUM($B$31:$AO$31)/($F$7*4),0),IF(AND(AU$30&gt;($F$8*4),AU$30&lt;=($F$7*4)),SUM($B$31:$AO$31)/(($F$7-$F$8)*4),0)),0))</f>
        <v>0</v>
      </c>
      <c r="AV77" s="80">
        <f>IF($F$6="bullet",IF(AV$30=$F$7*4,SUM($B$31:$AO$31),0),IF($F$6="amortizing",IF($F$8=0,IF(AV$30&lt;=($F$7*4),SUM($B$31:$AO$31)/($F$7*4),0),IF(AND(AV$30&gt;($F$8*4),AV$30&lt;=($F$7*4)),SUM($B$31:$AO$31)/(($F$7-$F$8)*4),0)),0))</f>
        <v>0</v>
      </c>
      <c r="AW77" s="80">
        <f>IF($F$6="bullet",IF(AW$30=$F$7*4,SUM($B$31:$AO$31),0),IF($F$6="amortizing",IF($F$8=0,IF(AW$30&lt;=($F$7*4),SUM($B$31:$AO$31)/($F$7*4),0),IF(AND(AW$30&gt;($F$8*4),AW$30&lt;=($F$7*4)),SUM($B$31:$AO$31)/(($F$7-$F$8)*4),0)),0))</f>
        <v>0</v>
      </c>
      <c r="AX77" s="80">
        <f>IF($F$6="bullet",IF(AX$30=$F$7*4,SUM($B$31:$AO$31),0),IF($F$6="amortizing",IF($F$8=0,IF(AX$30&lt;=($F$7*4),SUM($B$31:$AO$31)/($F$7*4),0),IF(AND(AX$30&gt;($F$8*4),AX$30&lt;=($F$7*4)),SUM($B$31:$AO$31)/(($F$7-$F$8)*4),0)),0))</f>
        <v>0</v>
      </c>
      <c r="AY77" s="80">
        <f>IF($F$6="bullet",IF(AY$30=$F$7*4,SUM($B$31:$AO$31),0),IF($F$6="amortizing",IF($F$8=0,IF(AY$30&lt;=($F$7*4),SUM($B$31:$AO$31)/($F$7*4),0),IF(AND(AY$30&gt;($F$8*4),AY$30&lt;=($F$7*4)),SUM($B$31:$AO$31)/(($F$7-$F$8)*4),0)),0))</f>
        <v>0</v>
      </c>
      <c r="AZ77" s="80">
        <f>IF($F$6="bullet",IF(AZ$30=$F$7*4,SUM($B$31:$AO$31),0),IF($F$6="amortizing",IF($F$8=0,IF(AZ$30&lt;=($F$7*4),SUM($B$31:$AO$31)/($F$7*4),0),IF(AND(AZ$30&gt;($F$8*4),AZ$30&lt;=($F$7*4)),SUM($B$31:$AO$31)/(($F$7-$F$8)*4),0)),0))</f>
        <v>0</v>
      </c>
      <c r="BA77" s="80">
        <f>IF($F$6="bullet",IF(BA$30=$F$7*4,SUM($B$31:$AO$31),0),IF($F$6="amortizing",IF($F$8=0,IF(BA$30&lt;=($F$7*4),SUM($B$31:$AO$31)/($F$7*4),0),IF(AND(BA$30&gt;($F$8*4),BA$30&lt;=($F$7*4)),SUM($B$31:$AO$31)/(($F$7-$F$8)*4),0)),0))</f>
        <v>0</v>
      </c>
      <c r="BB77" s="80">
        <f>IF($F$6="bullet",IF(BB$30=$F$7*4,SUM($B$31:$AO$31),0),IF($F$6="amortizing",IF($F$8=0,IF(BB$30&lt;=($F$7*4),SUM($B$31:$AO$31)/($F$7*4),0),IF(AND(BB$30&gt;($F$8*4),BB$30&lt;=($F$7*4)),SUM($B$31:$AO$31)/(($F$7-$F$8)*4),0)),0))</f>
        <v>0</v>
      </c>
      <c r="BC77" s="80">
        <f>IF($F$6="bullet",IF(BC$30=$F$7*4,SUM($B$31:$AO$31),0),IF($F$6="amortizing",IF($F$8=0,IF(BC$30&lt;=($F$7*4),SUM($B$31:$AO$31)/($F$7*4),0),IF(AND(BC$30&gt;($F$8*4),BC$30&lt;=($F$7*4)),SUM($B$31:$AO$31)/(($F$7-$F$8)*4),0)),0))</f>
        <v>0</v>
      </c>
      <c r="BD77" s="80">
        <f>IF($F$6="bullet",IF(BD$30=$F$7*4,SUM($B$31:$AO$31),0),IF($F$6="amortizing",IF($F$8=0,IF(BD$30&lt;=($F$7*4),SUM($B$31:$AO$31)/($F$7*4),0),IF(AND(BD$30&gt;($F$8*4),BD$30&lt;=($F$7*4)),SUM($B$31:$AO$31)/(($F$7-$F$8)*4),0)),0))</f>
        <v>0</v>
      </c>
      <c r="BE77" s="80">
        <f>IF($F$6="bullet",IF(BE$30=$F$7*4,SUM($B$31:$AO$31),0),IF($F$6="amortizing",IF($F$8=0,IF(BE$30&lt;=($F$7*4),SUM($B$31:$AO$31)/($F$7*4),0),IF(AND(BE$30&gt;($F$8*4),BE$30&lt;=($F$7*4)),SUM($B$31:$AO$31)/(($F$7-$F$8)*4),0)),0))</f>
        <v>0</v>
      </c>
      <c r="BF77" s="80">
        <f>IF($F$6="bullet",IF(BF$30=$F$7*4,SUM($B$31:$AO$31),0),IF($F$6="amortizing",IF($F$8=0,IF(BF$30&lt;=($F$7*4),SUM($B$31:$AO$31)/($F$7*4),0),IF(AND(BF$30&gt;($F$8*4),BF$30&lt;=($F$7*4)),SUM($B$31:$AO$31)/(($F$7-$F$8)*4),0)),0))</f>
        <v>0</v>
      </c>
      <c r="BG77" s="80">
        <f>IF($F$6="bullet",IF(BG$30=$F$7*4,SUM($B$31:$AO$31),0),IF($F$6="amortizing",IF($F$8=0,IF(BG$30&lt;=($F$7*4),SUM($B$31:$AO$31)/($F$7*4),0),IF(AND(BG$30&gt;($F$8*4),BG$30&lt;=($F$7*4)),SUM($B$31:$AO$31)/(($F$7-$F$8)*4),0)),0))</f>
        <v>0</v>
      </c>
      <c r="BH77" s="80">
        <f>IF($F$6="bullet",IF(BH$30=$F$7*4,SUM($B$31:$AO$31),0),IF($F$6="amortizing",IF($F$8=0,IF(BH$30&lt;=($F$7*4),SUM($B$31:$AO$31)/($F$7*4),0),IF(AND(BH$30&gt;($F$8*4),BH$30&lt;=($F$7*4)),SUM($B$31:$AO$31)/(($F$7-$F$8)*4),0)),0))</f>
        <v>0</v>
      </c>
      <c r="BI77" s="80">
        <f>IF($F$6="bullet",IF(BI$30=$F$7*4,SUM($B$31:$AO$31),0),IF($F$6="amortizing",IF($F$8=0,IF(BI$30&lt;=($F$7*4),SUM($B$31:$AO$31)/($F$7*4),0),IF(AND(BI$30&gt;($F$8*4),BI$30&lt;=($F$7*4)),SUM($B$31:$AO$31)/(($F$7-$F$8)*4),0)),0))</f>
        <v>0</v>
      </c>
      <c r="BJ77" s="80">
        <f>IF($F$6="bullet",IF(BJ$30=$F$7*4,SUM($B$31:$AO$31),0),IF($F$6="amortizing",IF($F$8=0,IF(BJ$30&lt;=($F$7*4),SUM($B$31:$AO$31)/($F$7*4),0),IF(AND(BJ$30&gt;($F$8*4),BJ$30&lt;=($F$7*4)),SUM($B$31:$AO$31)/(($F$7-$F$8)*4),0)),0))</f>
        <v>0</v>
      </c>
      <c r="BK77" s="80">
        <f>IF($F$6="bullet",IF(BK$30=$F$7*4,SUM($B$31:$AO$31),0),IF($F$6="amortizing",IF($F$8=0,IF(BK$30&lt;=($F$7*4),SUM($B$31:$AO$31)/($F$7*4),0),IF(AND(BK$30&gt;($F$8*4),BK$30&lt;=($F$7*4)),SUM($B$31:$AO$31)/(($F$7-$F$8)*4),0)),0))</f>
        <v>0</v>
      </c>
      <c r="BL77" s="80">
        <f>IF($F$6="bullet",IF(BL$30=$F$7*4,SUM($B$31:$AO$31),0),IF($F$6="amortizing",IF($F$8=0,IF(BL$30&lt;=($F$7*4),SUM($B$31:$AO$31)/($F$7*4),0),IF(AND(BL$30&gt;($F$8*4),BL$30&lt;=($F$7*4)),SUM($B$31:$AO$31)/(($F$7-$F$8)*4),0)),0))</f>
        <v>0</v>
      </c>
      <c r="BM77" s="80">
        <f>IF($F$6="bullet",IF(BM$30=$F$7*4,SUM($B$31:$AO$31),0),IF($F$6="amortizing",IF($F$8=0,IF(BM$30&lt;=($F$7*4),SUM($B$31:$AO$31)/($F$7*4),0),IF(AND(BM$30&gt;($F$8*4),BM$30&lt;=($F$7*4)),SUM($B$31:$AO$31)/(($F$7-$F$8)*4),0)),0))</f>
        <v>0</v>
      </c>
      <c r="BN77" s="80">
        <f>IF($F$6="bullet",IF(BN$30=$F$7*4,SUM($B$31:$AO$31),0),IF($F$6="amortizing",IF($F$8=0,IF(BN$30&lt;=($F$7*4),SUM($B$31:$AO$31)/($F$7*4),0),IF(AND(BN$30&gt;($F$8*4),BN$30&lt;=($F$7*4)),SUM($B$31:$AO$31)/(($F$7-$F$8)*4),0)),0))</f>
        <v>0</v>
      </c>
      <c r="BO77" s="80">
        <f>IF($F$6="bullet",IF(BO$30=$F$7*4,SUM($B$31:$AO$31),0),IF($F$6="amortizing",IF($F$8=0,IF(BO$30&lt;=($F$7*4),SUM($B$31:$AO$31)/($F$7*4),0),IF(AND(BO$30&gt;($F$8*4),BO$30&lt;=($F$7*4)),SUM($B$31:$AO$31)/(($F$7-$F$8)*4),0)),0))</f>
        <v>0</v>
      </c>
      <c r="BP77" s="80">
        <f>IF($F$6="bullet",IF(BP$30=$F$7*4,SUM($B$31:$AO$31),0),IF($F$6="amortizing",IF($F$8=0,IF(BP$30&lt;=($F$7*4),SUM($B$31:$AO$31)/($F$7*4),0),IF(AND(BP$30&gt;($F$8*4),BP$30&lt;=($F$7*4)),SUM($B$31:$AO$31)/(($F$7-$F$8)*4),0)),0))</f>
        <v>0</v>
      </c>
      <c r="BQ77" s="80">
        <f>IF($F$6="bullet",IF(BQ$30=$F$7*4,SUM($B$31:$AO$31),0),IF($F$6="amortizing",IF($F$8=0,IF(BQ$30&lt;=($F$7*4),SUM($B$31:$AO$31)/($F$7*4),0),IF(AND(BQ$30&gt;($F$8*4),BQ$30&lt;=($F$7*4)),SUM($B$31:$AO$31)/(($F$7-$F$8)*4),0)),0))</f>
        <v>0</v>
      </c>
      <c r="BR77" s="80">
        <f>IF($F$6="bullet",IF(BR$30=$F$7*4,SUM($B$31:$AO$31),0),IF($F$6="amortizing",IF($F$8=0,IF(BR$30&lt;=($F$7*4),SUM($B$31:$AO$31)/($F$7*4),0),IF(AND(BR$30&gt;($F$8*4),BR$30&lt;=($F$7*4)),SUM($B$31:$AO$31)/(($F$7-$F$8)*4),0)),0))</f>
        <v>0</v>
      </c>
      <c r="BS77" s="80">
        <f>IF($F$6="bullet",IF(BS$30=$F$7*4,SUM($B$31:$AO$31),0),IF($F$6="amortizing",IF($F$8=0,IF(BS$30&lt;=($F$7*4),SUM($B$31:$AO$31)/($F$7*4),0),IF(AND(BS$30&gt;($F$8*4),BS$30&lt;=($F$7*4)),SUM($B$31:$AO$31)/(($F$7-$F$8)*4),0)),0))</f>
        <v>0</v>
      </c>
      <c r="BT77" s="80">
        <f>IF($F$6="bullet",IF(BT$30=$F$7*4,SUM($B$31:$AO$31),0),IF($F$6="amortizing",IF($F$8=0,IF(BT$30&lt;=($F$7*4),SUM($B$31:$AO$31)/($F$7*4),0),IF(AND(BT$30&gt;($F$8*4),BT$30&lt;=($F$7*4)),SUM($B$31:$AO$31)/(($F$7-$F$8)*4),0)),0))</f>
        <v>0</v>
      </c>
      <c r="BU77" s="80">
        <f>IF($F$6="bullet",IF(BU$30=$F$7*4,SUM($B$31:$AO$31),0),IF($F$6="amortizing",IF($F$8=0,IF(BU$30&lt;=($F$7*4),SUM($B$31:$AO$31)/($F$7*4),0),IF(AND(BU$30&gt;($F$8*4),BU$30&lt;=($F$7*4)),SUM($B$31:$AO$31)/(($F$7-$F$8)*4),0)),0))</f>
        <v>0</v>
      </c>
      <c r="BV77" s="80">
        <f>IF($F$6="bullet",IF(BV$30=$F$7*4,SUM($B$31:$AO$31),0),IF($F$6="amortizing",IF($F$8=0,IF(BV$30&lt;=($F$7*4),SUM($B$31:$AO$31)/($F$7*4),0),IF(AND(BV$30&gt;($F$8*4),BV$30&lt;=($F$7*4)),SUM($B$31:$AO$31)/(($F$7-$F$8)*4),0)),0))</f>
        <v>0</v>
      </c>
      <c r="BW77" s="80">
        <f>IF($F$6="bullet",IF(BW$30=$F$7*4,SUM($B$31:$AO$31),0),IF($F$6="amortizing",IF($F$8=0,IF(BW$30&lt;=($F$7*4),SUM($B$31:$AO$31)/($F$7*4),0),IF(AND(BW$30&gt;($F$8*4),BW$30&lt;=($F$7*4)),SUM($B$31:$AO$31)/(($F$7-$F$8)*4),0)),0))</f>
        <v>0</v>
      </c>
      <c r="BX77" s="80">
        <f>IF($F$6="bullet",IF(BX$30=$F$7*4,SUM($B$31:$AO$31),0),IF($F$6="amortizing",IF($F$8=0,IF(BX$30&lt;=($F$7*4),SUM($B$31:$AO$31)/($F$7*4),0),IF(AND(BX$30&gt;($F$8*4),BX$30&lt;=($F$7*4)),SUM($B$31:$AO$31)/(($F$7-$F$8)*4),0)),0))</f>
        <v>0</v>
      </c>
      <c r="BY77" s="80">
        <f>IF($F$6="bullet",IF(BY$30=$F$7*4,SUM($B$31:$AO$31),0),IF($F$6="amortizing",IF($F$8=0,IF(BY$30&lt;=($F$7*4),SUM($B$31:$AO$31)/($F$7*4),0),IF(AND(BY$30&gt;($F$8*4),BY$30&lt;=($F$7*4)),SUM($B$31:$AO$31)/(($F$7-$F$8)*4),0)),0))</f>
        <v>0</v>
      </c>
      <c r="BZ77" s="80">
        <f>IF($F$6="bullet",IF(BZ$30=$F$7*4,SUM($B$31:$AO$31),0),IF($F$6="amortizing",IF($F$8=0,IF(BZ$30&lt;=($F$7*4),SUM($B$31:$AO$31)/($F$7*4),0),IF(AND(BZ$30&gt;($F$8*4),BZ$30&lt;=($F$7*4)),SUM($B$31:$AO$31)/(($F$7-$F$8)*4),0)),0))</f>
        <v>0</v>
      </c>
      <c r="CA77" s="80">
        <f>IF($F$6="bullet",IF(CA$30=$F$7*4,SUM($B$31:$AO$31),0),IF($F$6="amortizing",IF($F$8=0,IF(CA$30&lt;=($F$7*4),SUM($B$31:$AO$31)/($F$7*4),0),IF(AND(CA$30&gt;($F$8*4),CA$30&lt;=($F$7*4)),SUM($B$31:$AO$31)/(($F$7-$F$8)*4),0)),0))</f>
        <v>0</v>
      </c>
      <c r="CB77" s="80">
        <f>IF($F$6="bullet",IF(CB$30=$F$7*4,SUM($B$31:$AO$31),0),IF($F$6="amortizing",IF($F$8=0,IF(CB$30&lt;=($F$7*4),SUM($B$31:$AO$31)/($F$7*4),0),IF(AND(CB$30&gt;($F$8*4),CB$30&lt;=($F$7*4)),SUM($B$31:$AO$31)/(($F$7-$F$8)*4),0)),0))</f>
        <v>0</v>
      </c>
      <c r="CC77" s="80">
        <f>IF($F$6="bullet",IF(CC$30=$F$7*4,SUM($B$31:$AO$31),0),IF($F$6="amortizing",IF($F$8=0,IF(CC$30&lt;=($F$7*4),SUM($B$31:$AO$31)/($F$7*4),0),IF(AND(CC$30&gt;($F$8*4),CC$30&lt;=($F$7*4)),SUM($B$31:$AO$31)/(($F$7-$F$8)*4),0)),0))</f>
        <v>0</v>
      </c>
      <c r="CD77" s="80">
        <f>IF($F$6="bullet",IF(CD$30=$F$7*4,SUM($B$31:$AO$31),0),IF($F$6="amortizing",IF($F$8=0,IF(CD$30&lt;=($F$7*4),SUM($B$31:$AO$31)/($F$7*4),0),IF(AND(CD$30&gt;($F$8*4),CD$30&lt;=($F$7*4)),SUM($B$31:$AO$31)/(($F$7-$F$8)*4),0)),0))</f>
        <v>0</v>
      </c>
      <c r="CE77" s="80">
        <f>IF($F$6="bullet",IF(CE$30=$F$7*4,SUM($B$31:$AO$31),0),IF($F$6="amortizing",IF($F$8=0,IF(CE$30&lt;=($F$7*4),SUM($B$31:$AO$31)/($F$7*4),0),IF(AND(CE$30&gt;($F$8*4),CE$30&lt;=($F$7*4)),SUM($B$31:$AO$31)/(($F$7-$F$8)*4),0)),0))</f>
        <v>0</v>
      </c>
      <c r="CF77" s="80">
        <f>IF($F$6="bullet",IF(CF$30=$F$7*4,SUM($B$31:$AO$31),0),IF($F$6="amortizing",IF($F$8=0,IF(CF$30&lt;=($F$7*4),SUM($B$31:$AO$31)/($F$7*4),0),IF(AND(CF$30&gt;($F$8*4),CF$30&lt;=($F$7*4)),SUM($B$31:$AO$31)/(($F$7-$F$8)*4),0)),0))</f>
        <v>0</v>
      </c>
    </row>
    <row r="78" spans="1:84" x14ac:dyDescent="0.2">
      <c r="A78" s="78">
        <v>4</v>
      </c>
      <c r="B78" s="80" cm="1">
        <f t="array" aca="1" ref="B78" ca="1">IF($F$6="bullet",
      IF(B$30=$A78+$F$7*4-1,INDIRECT(CHAR(64+$A78+1)&amp;(75-44)),0),
      IF($F$6="amortizing",
          IF($F$8=0,
              IF(AND(B$30&gt;=$A78,B$30&lt;$A78+$F$7*4),INDIRECT(CHAR(64+$A78+1)&amp;(75-44))/($F$7*4),0),
              IF(AND(B$30&gt;=$A78+$F$8*4,B$30&lt;$A78+$F$7*4),INDIRECT(CHAR(64+$A78+1)&amp;(75-44))/(($F$7-$F$8)*4),0)
          ),
          0
      )
  )</f>
        <v>0</v>
      </c>
      <c r="C78" s="80" cm="1">
        <f t="array" aca="1" ref="C78" ca="1">IF($F$6="bullet",
      IF(C$30=$A78+$F$7*4-1,INDIRECT(CHAR(64+$A78+1)&amp;(75-44)),0),
      IF($F$6="amortizing",
          IF($F$8=0,
              IF(AND(C$30&gt;=$A78,C$30&lt;$A78+$F$7*4),INDIRECT(CHAR(64+$A78+1)&amp;(75-44))/($F$7*4),0),
              IF(AND(C$30&gt;=$A78+$F$8*4,C$30&lt;$A78+$F$7*4),INDIRECT(CHAR(64+$A78+1)&amp;(75-44))/(($F$7-$F$8)*4),0)
          ),
          0
      )
  )</f>
        <v>0</v>
      </c>
      <c r="D78" s="80" cm="1">
        <f t="array" aca="1" ref="D78" ca="1">IF($F$6="bullet",
      IF(D$30=$A78+$F$7*4-1,INDIRECT(CHAR(64+$A78+1)&amp;(75-44)),0),
      IF($F$6="amortizing",
          IF($F$8=0,
              IF(AND(D$30&gt;=$A78,D$30&lt;$A78+$F$7*4),INDIRECT(CHAR(64+$A78+1)&amp;(75-44))/($F$7*4),0),
              IF(AND(D$30&gt;=$A78+$F$8*4,D$30&lt;$A78+$F$7*4),INDIRECT(CHAR(64+$A78+1)&amp;(75-44))/(($F$7-$F$8)*4),0)
          ),
          0
      )
  )</f>
        <v>0</v>
      </c>
      <c r="E78" s="80" cm="1">
        <f t="array" aca="1" ref="E78" ca="1">IF($F$6="bullet",
      IF(E$30=$A78+$F$7*4-1,INDIRECT(CHAR(64+$A78+1)&amp;(75-44)),0),
      IF($F$6="amortizing",
          IF($F$8=0,
              IF(AND(E$30&gt;=$A78,E$30&lt;$A78+$F$7*4),INDIRECT(CHAR(64+$A78+1)&amp;(75-44))/($F$7*4),0),
              IF(AND(E$30&gt;=$A78+$F$8*4,E$30&lt;$A78+$F$7*4),INDIRECT(CHAR(64+$A78+1)&amp;(75-44))/(($F$7-$F$8)*4),0)
          ),
          0
      )
  )</f>
        <v>0</v>
      </c>
      <c r="F78" s="80" cm="1">
        <f t="array" aca="1" ref="F78" ca="1">IF($F$6="bullet",
      IF(F$30=$A78+$F$7*4-1,INDIRECT(CHAR(64+$A78+1)&amp;(75-44)),0),
      IF($F$6="amortizing",
          IF($F$8=0,
              IF(AND(F$30&gt;=$A78,F$30&lt;$A78+$F$7*4),INDIRECT(CHAR(64+$A78+1)&amp;(75-44))/($F$7*4),0),
              IF(AND(F$30&gt;=$A78+$F$8*4,F$30&lt;$A78+$F$7*4),INDIRECT(CHAR(64+$A78+1)&amp;(75-44))/(($F$7-$F$8)*4),0)
          ),
          0
      )
  )</f>
        <v>0</v>
      </c>
      <c r="G78" s="80" cm="1">
        <f t="array" aca="1" ref="G78" ca="1">IF($F$6="bullet",
      IF(G$30=$A78+$F$7*4-1,INDIRECT(CHAR(64+$A78+1)&amp;(75-44)),0),
      IF($F$6="amortizing",
          IF($F$8=0,
              IF(AND(G$30&gt;=$A78,G$30&lt;$A78+$F$7*4),INDIRECT(CHAR(64+$A78+1)&amp;(75-44))/($F$7*4),0),
              IF(AND(G$30&gt;=$A78+$F$8*4,G$30&lt;$A78+$F$7*4),INDIRECT(CHAR(64+$A78+1)&amp;(75-44))/(($F$7-$F$8)*4),0)
          ),
          0
      )
  )</f>
        <v>0</v>
      </c>
      <c r="H78" s="80" cm="1">
        <f t="array" aca="1" ref="H78" ca="1">IF($F$6="bullet",
      IF(H$30=$A78+$F$7*4-1,INDIRECT(CHAR(64+$A78+1)&amp;(75-44)),0),
      IF($F$6="amortizing",
          IF($F$8=0,
              IF(AND(H$30&gt;=$A78,H$30&lt;$A78+$F$7*4),INDIRECT(CHAR(64+$A78+1)&amp;(75-44))/($F$7*4),0),
              IF(AND(H$30&gt;=$A78+$F$8*4,H$30&lt;$A78+$F$7*4),INDIRECT(CHAR(64+$A78+1)&amp;(75-44))/(($F$7-$F$8)*4),0)
          ),
          0
      )
  )</f>
        <v>0</v>
      </c>
      <c r="I78" s="80" cm="1">
        <f t="array" aca="1" ref="I78" ca="1">IF($F$6="bullet",
      IF(I$30=$A78+$F$7*4-1,INDIRECT(CHAR(64+$A78+1)&amp;(75-44)),0),
      IF($F$6="amortizing",
          IF($F$8=0,
              IF(AND(I$30&gt;=$A78,I$30&lt;$A78+$F$7*4),INDIRECT(CHAR(64+$A78+1)&amp;(75-44))/($F$7*4),0),
              IF(AND(I$30&gt;=$A78+$F$8*4,I$30&lt;$A78+$F$7*4),INDIRECT(CHAR(64+$A78+1)&amp;(75-44))/(($F$7-$F$8)*4),0)
          ),
          0
      )
  )</f>
        <v>0</v>
      </c>
      <c r="J78" s="80" cm="1">
        <f t="array" aca="1" ref="J78" ca="1">IF($F$6="bullet",
      IF(J$30=$A78+$F$7*4-1,INDIRECT(CHAR(64+$A78+1)&amp;(75-44)),0),
      IF($F$6="amortizing",
          IF($F$8=0,
              IF(AND(J$30&gt;=$A78,J$30&lt;$A78+$F$7*4),INDIRECT(CHAR(64+$A78+1)&amp;(75-44))/($F$7*4),0),
              IF(AND(J$30&gt;=$A78+$F$8*4,J$30&lt;$A78+$F$7*4),INDIRECT(CHAR(64+$A78+1)&amp;(75-44))/(($F$7-$F$8)*4),0)
          ),
          0
      )
  )</f>
        <v>0</v>
      </c>
      <c r="K78" s="80" cm="1">
        <f t="array" aca="1" ref="K78" ca="1">IF($F$6="bullet",
      IF(K$30=$A78+$F$7*4-1,INDIRECT(CHAR(64+$A78+1)&amp;(75-44)),0),
      IF($F$6="amortizing",
          IF($F$8=0,
              IF(AND(K$30&gt;=$A78,K$30&lt;$A78+$F$7*4),INDIRECT(CHAR(64+$A78+1)&amp;(75-44))/($F$7*4),0),
              IF(AND(K$30&gt;=$A78+$F$8*4,K$30&lt;$A78+$F$7*4),INDIRECT(CHAR(64+$A78+1)&amp;(75-44))/(($F$7-$F$8)*4),0)
          ),
          0
      )
  )</f>
        <v>0</v>
      </c>
      <c r="L78" s="80" cm="1">
        <f t="array" aca="1" ref="L78" ca="1">IF($F$6="bullet",
      IF(L$30=$A78+$F$7*4-1,INDIRECT(CHAR(64+$A78+1)&amp;(75-44)),0),
      IF($F$6="amortizing",
          IF($F$8=0,
              IF(AND(L$30&gt;=$A78,L$30&lt;$A78+$F$7*4),INDIRECT(CHAR(64+$A78+1)&amp;(75-44))/($F$7*4),0),
              IF(AND(L$30&gt;=$A78+$F$8*4,L$30&lt;$A78+$F$7*4),INDIRECT(CHAR(64+$A78+1)&amp;(75-44))/(($F$7-$F$8)*4),0)
          ),
          0
      )
  )</f>
        <v>0</v>
      </c>
      <c r="M78" s="80" cm="1">
        <f t="array" aca="1" ref="M78" ca="1">IF($F$6="bullet",
      IF(M$30=$A78+$F$7*4-1,INDIRECT(CHAR(64+$A78+1)&amp;(75-44)),0),
      IF($F$6="amortizing",
          IF($F$8=0,
              IF(AND(M$30&gt;=$A78,M$30&lt;$A78+$F$7*4),INDIRECT(CHAR(64+$A78+1)&amp;(75-44))/($F$7*4),0),
              IF(AND(M$30&gt;=$A78+$F$8*4,M$30&lt;$A78+$F$7*4),INDIRECT(CHAR(64+$A78+1)&amp;(75-44))/(($F$7-$F$8)*4),0)
          ),
          0
      )
  )</f>
        <v>0</v>
      </c>
      <c r="N78" s="80" cm="1">
        <f t="array" aca="1" ref="N78" ca="1">IF($F$6="bullet",
      IF(N$30=$A78+$F$7*4-1,INDIRECT(CHAR(64+$A78+1)&amp;(75-44)),0),
      IF($F$6="amortizing",
          IF($F$8=0,
              IF(AND(N$30&gt;=$A78,N$30&lt;$A78+$F$7*4),INDIRECT(CHAR(64+$A78+1)&amp;(75-44))/($F$7*4),0),
              IF(AND(N$30&gt;=$A78+$F$8*4,N$30&lt;$A78+$F$7*4),INDIRECT(CHAR(64+$A78+1)&amp;(75-44))/(($F$7-$F$8)*4),0)
          ),
          0
      )
  )</f>
        <v>0</v>
      </c>
      <c r="O78" s="80" cm="1">
        <f t="array" aca="1" ref="O78" ca="1">IF($F$6="bullet",
      IF(O$30=$A78+$F$7*4-1,INDIRECT(CHAR(64+$A78+1)&amp;(75-44)),0),
      IF($F$6="amortizing",
          IF($F$8=0,
              IF(AND(O$30&gt;=$A78,O$30&lt;$A78+$F$7*4),INDIRECT(CHAR(64+$A78+1)&amp;(75-44))/($F$7*4),0),
              IF(AND(O$30&gt;=$A78+$F$8*4,O$30&lt;$A78+$F$7*4),INDIRECT(CHAR(64+$A78+1)&amp;(75-44))/(($F$7-$F$8)*4),0)
          ),
          0
      )
  )</f>
        <v>0</v>
      </c>
      <c r="P78" s="80" cm="1">
        <f t="array" aca="1" ref="P78" ca="1">IF($F$6="bullet",
      IF(P$30=$A78+$F$7*4-1,INDIRECT(CHAR(64+$A78+1)&amp;(75-44)),0),
      IF($F$6="amortizing",
          IF($F$8=0,
              IF(AND(P$30&gt;=$A78,P$30&lt;$A78+$F$7*4),INDIRECT(CHAR(64+$A78+1)&amp;(75-44))/($F$7*4),0),
              IF(AND(P$30&gt;=$A78+$F$8*4,P$30&lt;$A78+$F$7*4),INDIRECT(CHAR(64+$A78+1)&amp;(75-44))/(($F$7-$F$8)*4),0)
          ),
          0
      )
  )</f>
        <v>0</v>
      </c>
      <c r="Q78" s="80" cm="1">
        <f t="array" aca="1" ref="Q78" ca="1">IF($F$6="bullet",
      IF(Q$30=$A78+$F$7*4-1,INDIRECT(CHAR(64+$A78+1)&amp;(75-44)),0),
      IF($F$6="amortizing",
          IF($F$8=0,
              IF(AND(Q$30&gt;=$A78,Q$30&lt;$A78+$F$7*4),INDIRECT(CHAR(64+$A78+1)&amp;(75-44))/($F$7*4),0),
              IF(AND(Q$30&gt;=$A78+$F$8*4,Q$30&lt;$A78+$F$7*4),INDIRECT(CHAR(64+$A78+1)&amp;(75-44))/(($F$7-$F$8)*4),0)
          ),
          0
      )
  )</f>
        <v>0</v>
      </c>
      <c r="R78" s="80" cm="1">
        <f t="array" aca="1" ref="R78" ca="1">IF($F$6="bullet",
      IF(R$30=$A78+$F$7*4-1,INDIRECT(CHAR(64+$A78+1)&amp;(75-44)),0),
      IF($F$6="amortizing",
          IF($F$8=0,
              IF(AND(R$30&gt;=$A78,R$30&lt;$A78+$F$7*4),INDIRECT(CHAR(64+$A78+1)&amp;(75-44))/($F$7*4),0),
              IF(AND(R$30&gt;=$A78+$F$8*4,R$30&lt;$A78+$F$7*4),INDIRECT(CHAR(64+$A78+1)&amp;(75-44))/(($F$7-$F$8)*4),0)
          ),
          0
      )
  )</f>
        <v>0</v>
      </c>
      <c r="S78" s="80" cm="1">
        <f t="array" aca="1" ref="S78" ca="1">IF($F$6="bullet",
      IF(S$30=$A78+$F$7*4-1,INDIRECT(CHAR(64+$A78+1)&amp;(75-44)),0),
      IF($F$6="amortizing",
          IF($F$8=0,
              IF(AND(S$30&gt;=$A78,S$30&lt;$A78+$F$7*4),INDIRECT(CHAR(64+$A78+1)&amp;(75-44))/($F$7*4),0),
              IF(AND(S$30&gt;=$A78+$F$8*4,S$30&lt;$A78+$F$7*4),INDIRECT(CHAR(64+$A78+1)&amp;(75-44))/(($F$7-$F$8)*4),0)
          ),
          0
      )
  )</f>
        <v>0</v>
      </c>
      <c r="T78" s="80" cm="1">
        <f t="array" aca="1" ref="T78" ca="1">IF($F$6="bullet",
      IF(T$30=$A78+$F$7*4-1,INDIRECT(CHAR(64+$A78+1)&amp;(75-44)),0),
      IF($F$6="amortizing",
          IF($F$8=0,
              IF(AND(T$30&gt;=$A78,T$30&lt;$A78+$F$7*4),INDIRECT(CHAR(64+$A78+1)&amp;(75-44))/($F$7*4),0),
              IF(AND(T$30&gt;=$A78+$F$8*4,T$30&lt;$A78+$F$7*4),INDIRECT(CHAR(64+$A78+1)&amp;(75-44))/(($F$7-$F$8)*4),0)
          ),
          0
      )
  )</f>
        <v>0</v>
      </c>
      <c r="U78" s="80" cm="1">
        <f t="array" aca="1" ref="U78" ca="1">IF($F$6="bullet",
      IF(U$30=$A78+$F$7*4-1,INDIRECT(CHAR(64+$A78+1)&amp;(75-44)),0),
      IF($F$6="amortizing",
          IF($F$8=0,
              IF(AND(U$30&gt;=$A78,U$30&lt;$A78+$F$7*4),INDIRECT(CHAR(64+$A78+1)&amp;(75-44))/($F$7*4),0),
              IF(AND(U$30&gt;=$A78+$F$8*4,U$30&lt;$A78+$F$7*4),INDIRECT(CHAR(64+$A78+1)&amp;(75-44))/(($F$7-$F$8)*4),0)
          ),
          0
      )
  )</f>
        <v>0</v>
      </c>
      <c r="V78" s="80" cm="1">
        <f t="array" aca="1" ref="V78" ca="1">IF($F$6="bullet",
      IF(V$30=$A78+$F$7*4-1,INDIRECT(CHAR(64+$A78+1)&amp;(75-44)),0),
      IF($F$6="amortizing",
          IF($F$8=0,
              IF(AND(V$30&gt;=$A78,V$30&lt;$A78+$F$7*4),INDIRECT(CHAR(64+$A78+1)&amp;(75-44))/($F$7*4),0),
              IF(AND(V$30&gt;=$A78+$F$8*4,V$30&lt;$A78+$F$7*4),INDIRECT(CHAR(64+$A78+1)&amp;(75-44))/(($F$7-$F$8)*4),0)
          ),
          0
      )
  )</f>
        <v>0</v>
      </c>
      <c r="W78" s="80" cm="1">
        <f t="array" aca="1" ref="W78" ca="1">IF($F$6="bullet",
      IF(W$30=$A78+$F$7*4-1,INDIRECT(CHAR(64+$A78+1)&amp;(75-44)),0),
      IF($F$6="amortizing",
          IF($F$8=0,
              IF(AND(W$30&gt;=$A78,W$30&lt;$A78+$F$7*4),INDIRECT(CHAR(64+$A78+1)&amp;(75-44))/($F$7*4),0),
              IF(AND(W$30&gt;=$A78+$F$8*4,W$30&lt;$A78+$F$7*4),INDIRECT(CHAR(64+$A78+1)&amp;(75-44))/(($F$7-$F$8)*4),0)
          ),
          0
      )
  )</f>
        <v>0</v>
      </c>
      <c r="X78" s="80" cm="1">
        <f t="array" aca="1" ref="X78" ca="1">IF($F$6="bullet",
      IF(X$30=$A78+$F$7*4-1,INDIRECT(CHAR(64+$A78+1)&amp;(75-44)),0),
      IF($F$6="amortizing",
          IF($F$8=0,
              IF(AND(X$30&gt;=$A78,X$30&lt;$A78+$F$7*4),INDIRECT(CHAR(64+$A78+1)&amp;(75-44))/($F$7*4),0),
              IF(AND(X$30&gt;=$A78+$F$8*4,X$30&lt;$A78+$F$7*4),INDIRECT(CHAR(64+$A78+1)&amp;(75-44))/(($F$7-$F$8)*4),0)
          ),
          0
      )
  )</f>
        <v>0</v>
      </c>
      <c r="Y78" s="80" cm="1">
        <f t="array" aca="1" ref="Y78" ca="1">IF($F$6="bullet",
      IF(Y$30=$A78+$F$7*4-1,INDIRECT(CHAR(64+$A78+1)&amp;(75-44)),0),
      IF($F$6="amortizing",
          IF($F$8=0,
              IF(AND(Y$30&gt;=$A78,Y$30&lt;$A78+$F$7*4),INDIRECT(CHAR(64+$A78+1)&amp;(75-44))/($F$7*4),0),
              IF(AND(Y$30&gt;=$A78+$F$8*4,Y$30&lt;$A78+$F$7*4),INDIRECT(CHAR(64+$A78+1)&amp;(75-44))/(($F$7-$F$8)*4),0)
          ),
          0
      )
  )</f>
        <v>0</v>
      </c>
      <c r="Z78" s="80" cm="1">
        <f t="array" aca="1" ref="Z78" ca="1">IF($F$6="bullet",
      IF(Z$30=$A78+$F$7*4-1,INDIRECT(CHAR(64+$A78+1)&amp;(75-44)),0),
      IF($F$6="amortizing",
          IF($F$8=0,
              IF(AND(Z$30&gt;=$A78,Z$30&lt;$A78+$F$7*4),INDIRECT(CHAR(64+$A78+1)&amp;(75-44))/($F$7*4),0),
              IF(AND(Z$30&gt;=$A78+$F$8*4,Z$30&lt;$A78+$F$7*4),INDIRECT(CHAR(64+$A78+1)&amp;(75-44))/(($F$7-$F$8)*4),0)
          ),
          0
      )
  )</f>
        <v>0</v>
      </c>
      <c r="AA78" s="80" cm="1">
        <f t="array" aca="1" ref="AA78" ca="1">IF($F$6="bullet",
      IF(AA$30=$A78+$F$7*4-1,INDIRECT(CHAR(64+$A78+1)&amp;(75-44)),0),
      IF($F$6="amortizing",
          IF($F$8=0,
              IF(AND(AA$30&gt;=$A78,AA$30&lt;$A78+$F$7*4),INDIRECT(CHAR(64+$A78+1)&amp;(75-44))/($F$7*4),0),
              IF(AND(AA$30&gt;=$A78+$F$8*4,AA$30&lt;$A78+$F$7*4),INDIRECT(CHAR(64+$A78+1)&amp;(75-44))/(($F$7-$F$8)*4),0)
          ),
          0
      )
  )</f>
        <v>0</v>
      </c>
      <c r="AB78" s="80" cm="1">
        <f t="array" aca="1" ref="AB78" ca="1">IF($F$6="bullet",
      IF(AB$30=$A78+$F$7*4-1,INDIRECT(CHAR(64+$A78+1)&amp;(75-44)),0),
      IF($F$6="amortizing",
          IF($F$8=0,
              IF(AND(AB$30&gt;=$A78,AB$30&lt;$A78+$F$7*4),INDIRECT(CHAR(64+$A78+1)&amp;(75-44))/($F$7*4),0),
              IF(AND(AB$30&gt;=$A78+$F$8*4,AB$30&lt;$A78+$F$7*4),INDIRECT(CHAR(64+$A78+1)&amp;(75-44))/(($F$7-$F$8)*4),0)
          ),
          0
      )
  )</f>
        <v>0</v>
      </c>
      <c r="AC78" s="80" cm="1">
        <f t="array" aca="1" ref="AC78" ca="1">IF($F$6="bullet",
      IF(AC$30=$A78+$F$7*4-1,INDIRECT(CHAR(64+$A78+1)&amp;(75-44)),0),
      IF($F$6="amortizing",
          IF($F$8=0,
              IF(AND(AC$30&gt;=$A78,AC$30&lt;$A78+$F$7*4),INDIRECT(CHAR(64+$A78+1)&amp;(75-44))/($F$7*4),0),
              IF(AND(AC$30&gt;=$A78+$F$8*4,AC$30&lt;$A78+$F$7*4),INDIRECT(CHAR(64+$A78+1)&amp;(75-44))/(($F$7-$F$8)*4),0)
          ),
          0
      )
  )</f>
        <v>0</v>
      </c>
      <c r="AD78" s="80" cm="1">
        <f t="array" aca="1" ref="AD78" ca="1">IF($F$6="bullet",
      IF(AD$30=$A78+$F$7*4-1,INDIRECT(CHAR(64+$A78+1)&amp;(75-44)),0),
      IF($F$6="amortizing",
          IF($F$8=0,
              IF(AND(AD$30&gt;=$A78,AD$30&lt;$A78+$F$7*4),INDIRECT(CHAR(64+$A78+1)&amp;(75-44))/($F$7*4),0),
              IF(AND(AD$30&gt;=$A78+$F$8*4,AD$30&lt;$A78+$F$7*4),INDIRECT(CHAR(64+$A78+1)&amp;(75-44))/(($F$7-$F$8)*4),0)
          ),
          0
      )
  )</f>
        <v>0</v>
      </c>
      <c r="AE78" s="80" cm="1">
        <f t="array" aca="1" ref="AE78" ca="1">IF($F$6="bullet",
      IF(AE$30=$A78+$F$7*4-1,INDIRECT(CHAR(64+$A78+1)&amp;(75-44)),0),
      IF($F$6="amortizing",
          IF($F$8=0,
              IF(AND(AE$30&gt;=$A78,AE$30&lt;$A78+$F$7*4),INDIRECT(CHAR(64+$A78+1)&amp;(75-44))/($F$7*4),0),
              IF(AND(AE$30&gt;=$A78+$F$8*4,AE$30&lt;$A78+$F$7*4),INDIRECT(CHAR(64+$A78+1)&amp;(75-44))/(($F$7-$F$8)*4),0)
          ),
          0
      )
  )</f>
        <v>0</v>
      </c>
      <c r="AF78" s="80" cm="1">
        <f t="array" aca="1" ref="AF78" ca="1">IF($F$6="bullet",
      IF(AF$30=$A78+$F$7*4-1,INDIRECT(CHAR(64+$A78+1)&amp;(75-44)),0),
      IF($F$6="amortizing",
          IF($F$8=0,
              IF(AND(AF$30&gt;=$A78,AF$30&lt;$A78+$F$7*4),INDIRECT(CHAR(64+$A78+1)&amp;(75-44))/($F$7*4),0),
              IF(AND(AF$30&gt;=$A78+$F$8*4,AF$30&lt;$A78+$F$7*4),INDIRECT(CHAR(64+$A78+1)&amp;(75-44))/(($F$7-$F$8)*4),0)
          ),
          0
      )
  )</f>
        <v>0</v>
      </c>
      <c r="AG78" s="80" cm="1">
        <f t="array" aca="1" ref="AG78" ca="1">IF($F$6="bullet",
      IF(AG$30=$A78+$F$7*4-1,INDIRECT(CHAR(64+$A78+1)&amp;(75-44)),0),
      IF($F$6="amortizing",
          IF($F$8=0,
              IF(AND(AG$30&gt;=$A78,AG$30&lt;$A78+$F$7*4),INDIRECT(CHAR(64+$A78+1)&amp;(75-44))/($F$7*4),0),
              IF(AND(AG$30&gt;=$A78+$F$8*4,AG$30&lt;$A78+$F$7*4),INDIRECT(CHAR(64+$A78+1)&amp;(75-44))/(($F$7-$F$8)*4),0)
          ),
          0
      )
  )</f>
        <v>0</v>
      </c>
      <c r="AH78" s="80" cm="1">
        <f t="array" aca="1" ref="AH78" ca="1">IF($F$6="bullet",
      IF(AH$30=$A78+$F$7*4-1,INDIRECT(CHAR(64+$A78+1)&amp;(75-44)),0),
      IF($F$6="amortizing",
          IF($F$8=0,
              IF(AND(AH$30&gt;=$A78,AH$30&lt;$A78+$F$7*4),INDIRECT(CHAR(64+$A78+1)&amp;(75-44))/($F$7*4),0),
              IF(AND(AH$30&gt;=$A78+$F$8*4,AH$30&lt;$A78+$F$7*4),INDIRECT(CHAR(64+$A78+1)&amp;(75-44))/(($F$7-$F$8)*4),0)
          ),
          0
      )
  )</f>
        <v>0</v>
      </c>
      <c r="AI78" s="80" cm="1">
        <f t="array" aca="1" ref="AI78" ca="1">IF($F$6="bullet",
      IF(AI$30=$A78+$F$7*4-1,INDIRECT(CHAR(64+$A78+1)&amp;(75-44)),0),
      IF($F$6="amortizing",
          IF($F$8=0,
              IF(AND(AI$30&gt;=$A78,AI$30&lt;$A78+$F$7*4),INDIRECT(CHAR(64+$A78+1)&amp;(75-44))/($F$7*4),0),
              IF(AND(AI$30&gt;=$A78+$F$8*4,AI$30&lt;$A78+$F$7*4),INDIRECT(CHAR(64+$A78+1)&amp;(75-44))/(($F$7-$F$8)*4),0)
          ),
          0
      )
  )</f>
        <v>0</v>
      </c>
      <c r="AJ78" s="80" cm="1">
        <f t="array" aca="1" ref="AJ78" ca="1">IF($F$6="bullet",
      IF(AJ$30=$A78+$F$7*4-1,INDIRECT(CHAR(64+$A78+1)&amp;(75-44)),0),
      IF($F$6="amortizing",
          IF($F$8=0,
              IF(AND(AJ$30&gt;=$A78,AJ$30&lt;$A78+$F$7*4),INDIRECT(CHAR(64+$A78+1)&amp;(75-44))/($F$7*4),0),
              IF(AND(AJ$30&gt;=$A78+$F$8*4,AJ$30&lt;$A78+$F$7*4),INDIRECT(CHAR(64+$A78+1)&amp;(75-44))/(($F$7-$F$8)*4),0)
          ),
          0
      )
  )</f>
        <v>0</v>
      </c>
      <c r="AK78" s="80" cm="1">
        <f t="array" aca="1" ref="AK78" ca="1">IF($F$6="bullet",
      IF(AK$30=$A78+$F$7*4-1,INDIRECT(CHAR(64+$A78+1)&amp;(75-44)),0),
      IF($F$6="amortizing",
          IF($F$8=0,
              IF(AND(AK$30&gt;=$A78,AK$30&lt;$A78+$F$7*4),INDIRECT(CHAR(64+$A78+1)&amp;(75-44))/($F$7*4),0),
              IF(AND(AK$30&gt;=$A78+$F$8*4,AK$30&lt;$A78+$F$7*4),INDIRECT(CHAR(64+$A78+1)&amp;(75-44))/(($F$7-$F$8)*4),0)
          ),
          0
      )
  )</f>
        <v>0</v>
      </c>
      <c r="AL78" s="80" cm="1">
        <f t="array" aca="1" ref="AL78" ca="1">IF($F$6="bullet",
      IF(AL$30=$A78+$F$7*4-1,INDIRECT(CHAR(64+$A78+1)&amp;(75-44)),0),
      IF($F$6="amortizing",
          IF($F$8=0,
              IF(AND(AL$30&gt;=$A78,AL$30&lt;$A78+$F$7*4),INDIRECT(CHAR(64+$A78+1)&amp;(75-44))/($F$7*4),0),
              IF(AND(AL$30&gt;=$A78+$F$8*4,AL$30&lt;$A78+$F$7*4),INDIRECT(CHAR(64+$A78+1)&amp;(75-44))/(($F$7-$F$8)*4),0)
          ),
          0
      )
  )</f>
        <v>0</v>
      </c>
      <c r="AM78" s="80" cm="1">
        <f t="array" aca="1" ref="AM78" ca="1">IF($F$6="bullet",
      IF(AM$30=$A78+$F$7*4-1,INDIRECT(CHAR(64+$A78+1)&amp;(75-44)),0),
      IF($F$6="amortizing",
          IF($F$8=0,
              IF(AND(AM$30&gt;=$A78,AM$30&lt;$A78+$F$7*4),INDIRECT(CHAR(64+$A78+1)&amp;(75-44))/($F$7*4),0),
              IF(AND(AM$30&gt;=$A78+$F$8*4,AM$30&lt;$A78+$F$7*4),INDIRECT(CHAR(64+$A78+1)&amp;(75-44))/(($F$7-$F$8)*4),0)
          ),
          0
      )
  )</f>
        <v>0</v>
      </c>
      <c r="AN78" s="80" cm="1">
        <f t="array" aca="1" ref="AN78" ca="1">IF($F$6="bullet",
      IF(AN$30=$A78+$F$7*4-1,INDIRECT(CHAR(64+$A78+1)&amp;(75-44)),0),
      IF($F$6="amortizing",
          IF($F$8=0,
              IF(AND(AN$30&gt;=$A78,AN$30&lt;$A78+$F$7*4),INDIRECT(CHAR(64+$A78+1)&amp;(75-44))/($F$7*4),0),
              IF(AND(AN$30&gt;=$A78+$F$8*4,AN$30&lt;$A78+$F$7*4),INDIRECT(CHAR(64+$A78+1)&amp;(75-44))/(($F$7-$F$8)*4),0)
          ),
          0
      )
  )</f>
        <v>0</v>
      </c>
      <c r="AO78" s="80" cm="1">
        <f t="array" aca="1" ref="AO78" ca="1">IF($F$6="bullet",
      IF(AO$30=$A78+$F$7*4-1,INDIRECT(CHAR(64+$A78+1)&amp;(75-44)),0),
      IF($F$6="amortizing",
          IF($F$8=0,
              IF(AND(AO$30&gt;=$A78,AO$30&lt;$A78+$F$7*4),INDIRECT(CHAR(64+$A78+1)&amp;(75-44))/($F$7*4),0),
              IF(AND(AO$30&gt;=$A78+$F$8*4,AO$30&lt;$A78+$F$7*4),INDIRECT(CHAR(64+$A78+1)&amp;(75-44))/(($F$7-$F$8)*4),0)
          ),
          0
      )
  )</f>
        <v>0</v>
      </c>
      <c r="AR78" s="78">
        <v>4</v>
      </c>
      <c r="AS78" s="80">
        <f>IF($F$6="bullet",IF(AS$30=$F$7*4,SUM($B$31:$AO$31),0),IF($F$6="amortizing",IF($F$8=0,IF(AS$30&lt;=($F$7*4),SUM($B$31:$AO$31)/($F$7*4),0),IF(AND(AS$30&gt;($F$8*4),AS$30&lt;=($F$7*4)),SUM($B$31:$AO$31)/(($F$7-$F$8)*4),0)),0))</f>
        <v>0</v>
      </c>
      <c r="AT78" s="80">
        <f>IF($F$6="bullet",IF(AT$30=$F$7*4,SUM($B$31:$AO$31),0),IF($F$6="amortizing",IF($F$8=0,IF(AT$30&lt;=($F$7*4),SUM($B$31:$AO$31)/($F$7*4),0),IF(AND(AT$30&gt;($F$8*4),AT$30&lt;=($F$7*4)),SUM($B$31:$AO$31)/(($F$7-$F$8)*4),0)),0))</f>
        <v>0</v>
      </c>
      <c r="AU78" s="80">
        <f>IF($F$6="bullet",IF(AU$30=$F$7*4,SUM($B$31:$AO$31),0),IF($F$6="amortizing",IF($F$8=0,IF(AU$30&lt;=($F$7*4),SUM($B$31:$AO$31)/($F$7*4),0),IF(AND(AU$30&gt;($F$8*4),AU$30&lt;=($F$7*4)),SUM($B$31:$AO$31)/(($F$7-$F$8)*4),0)),0))</f>
        <v>0</v>
      </c>
      <c r="AV78" s="80">
        <f>IF($F$6="bullet",IF(AV$30=$F$7*4,SUM($B$31:$AO$31),0),IF($F$6="amortizing",IF($F$8=0,IF(AV$30&lt;=($F$7*4),SUM($B$31:$AO$31)/($F$7*4),0),IF(AND(AV$30&gt;($F$8*4),AV$30&lt;=($F$7*4)),SUM($B$31:$AO$31)/(($F$7-$F$8)*4),0)),0))</f>
        <v>0</v>
      </c>
      <c r="AW78" s="80">
        <f>IF($F$6="bullet",IF(AW$30=$F$7*4,SUM($B$31:$AO$31),0),IF($F$6="amortizing",IF($F$8=0,IF(AW$30&lt;=($F$7*4),SUM($B$31:$AO$31)/($F$7*4),0),IF(AND(AW$30&gt;($F$8*4),AW$30&lt;=($F$7*4)),SUM($B$31:$AO$31)/(($F$7-$F$8)*4),0)),0))</f>
        <v>0</v>
      </c>
      <c r="AX78" s="80">
        <f>IF($F$6="bullet",IF(AX$30=$F$7*4,SUM($B$31:$AO$31),0),IF($F$6="amortizing",IF($F$8=0,IF(AX$30&lt;=($F$7*4),SUM($B$31:$AO$31)/($F$7*4),0),IF(AND(AX$30&gt;($F$8*4),AX$30&lt;=($F$7*4)),SUM($B$31:$AO$31)/(($F$7-$F$8)*4),0)),0))</f>
        <v>0</v>
      </c>
      <c r="AY78" s="80">
        <f>IF($F$6="bullet",IF(AY$30=$F$7*4,SUM($B$31:$AO$31),0),IF($F$6="amortizing",IF($F$8=0,IF(AY$30&lt;=($F$7*4),SUM($B$31:$AO$31)/($F$7*4),0),IF(AND(AY$30&gt;($F$8*4),AY$30&lt;=($F$7*4)),SUM($B$31:$AO$31)/(($F$7-$F$8)*4),0)),0))</f>
        <v>0</v>
      </c>
      <c r="AZ78" s="80">
        <f>IF($F$6="bullet",IF(AZ$30=$F$7*4,SUM($B$31:$AO$31),0),IF($F$6="amortizing",IF($F$8=0,IF(AZ$30&lt;=($F$7*4),SUM($B$31:$AO$31)/($F$7*4),0),IF(AND(AZ$30&gt;($F$8*4),AZ$30&lt;=($F$7*4)),SUM($B$31:$AO$31)/(($F$7-$F$8)*4),0)),0))</f>
        <v>0</v>
      </c>
      <c r="BA78" s="80">
        <f>IF($F$6="bullet",IF(BA$30=$F$7*4,SUM($B$31:$AO$31),0),IF($F$6="amortizing",IF($F$8=0,IF(BA$30&lt;=($F$7*4),SUM($B$31:$AO$31)/($F$7*4),0),IF(AND(BA$30&gt;($F$8*4),BA$30&lt;=($F$7*4)),SUM($B$31:$AO$31)/(($F$7-$F$8)*4),0)),0))</f>
        <v>0</v>
      </c>
      <c r="BB78" s="80">
        <f>IF($F$6="bullet",IF(BB$30=$F$7*4,SUM($B$31:$AO$31),0),IF($F$6="amortizing",IF($F$8=0,IF(BB$30&lt;=($F$7*4),SUM($B$31:$AO$31)/($F$7*4),0),IF(AND(BB$30&gt;($F$8*4),BB$30&lt;=($F$7*4)),SUM($B$31:$AO$31)/(($F$7-$F$8)*4),0)),0))</f>
        <v>0</v>
      </c>
      <c r="BC78" s="80">
        <f>IF($F$6="bullet",IF(BC$30=$F$7*4,SUM($B$31:$AO$31),0),IF($F$6="amortizing",IF($F$8=0,IF(BC$30&lt;=($F$7*4),SUM($B$31:$AO$31)/($F$7*4),0),IF(AND(BC$30&gt;($F$8*4),BC$30&lt;=($F$7*4)),SUM($B$31:$AO$31)/(($F$7-$F$8)*4),0)),0))</f>
        <v>0</v>
      </c>
      <c r="BD78" s="80">
        <f>IF($F$6="bullet",IF(BD$30=$F$7*4,SUM($B$31:$AO$31),0),IF($F$6="amortizing",IF($F$8=0,IF(BD$30&lt;=($F$7*4),SUM($B$31:$AO$31)/($F$7*4),0),IF(AND(BD$30&gt;($F$8*4),BD$30&lt;=($F$7*4)),SUM($B$31:$AO$31)/(($F$7-$F$8)*4),0)),0))</f>
        <v>0</v>
      </c>
      <c r="BE78" s="80">
        <f>IF($F$6="bullet",IF(BE$30=$F$7*4,SUM($B$31:$AO$31),0),IF($F$6="amortizing",IF($F$8=0,IF(BE$30&lt;=($F$7*4),SUM($B$31:$AO$31)/($F$7*4),0),IF(AND(BE$30&gt;($F$8*4),BE$30&lt;=($F$7*4)),SUM($B$31:$AO$31)/(($F$7-$F$8)*4),0)),0))</f>
        <v>0</v>
      </c>
      <c r="BF78" s="80">
        <f>IF($F$6="bullet",IF(BF$30=$F$7*4,SUM($B$31:$AO$31),0),IF($F$6="amortizing",IF($F$8=0,IF(BF$30&lt;=($F$7*4),SUM($B$31:$AO$31)/($F$7*4),0),IF(AND(BF$30&gt;($F$8*4),BF$30&lt;=($F$7*4)),SUM($B$31:$AO$31)/(($F$7-$F$8)*4),0)),0))</f>
        <v>0</v>
      </c>
      <c r="BG78" s="80">
        <f>IF($F$6="bullet",IF(BG$30=$F$7*4,SUM($B$31:$AO$31),0),IF($F$6="amortizing",IF($F$8=0,IF(BG$30&lt;=($F$7*4),SUM($B$31:$AO$31)/($F$7*4),0),IF(AND(BG$30&gt;($F$8*4),BG$30&lt;=($F$7*4)),SUM($B$31:$AO$31)/(($F$7-$F$8)*4),0)),0))</f>
        <v>0</v>
      </c>
      <c r="BH78" s="80">
        <f>IF($F$6="bullet",IF(BH$30=$F$7*4,SUM($B$31:$AO$31),0),IF($F$6="amortizing",IF($F$8=0,IF(BH$30&lt;=($F$7*4),SUM($B$31:$AO$31)/($F$7*4),0),IF(AND(BH$30&gt;($F$8*4),BH$30&lt;=($F$7*4)),SUM($B$31:$AO$31)/(($F$7-$F$8)*4),0)),0))</f>
        <v>0</v>
      </c>
      <c r="BI78" s="80">
        <f>IF($F$6="bullet",IF(BI$30=$F$7*4,SUM($B$31:$AO$31),0),IF($F$6="amortizing",IF($F$8=0,IF(BI$30&lt;=($F$7*4),SUM($B$31:$AO$31)/($F$7*4),0),IF(AND(BI$30&gt;($F$8*4),BI$30&lt;=($F$7*4)),SUM($B$31:$AO$31)/(($F$7-$F$8)*4),0)),0))</f>
        <v>0</v>
      </c>
      <c r="BJ78" s="80">
        <f>IF($F$6="bullet",IF(BJ$30=$F$7*4,SUM($B$31:$AO$31),0),IF($F$6="amortizing",IF($F$8=0,IF(BJ$30&lt;=($F$7*4),SUM($B$31:$AO$31)/($F$7*4),0),IF(AND(BJ$30&gt;($F$8*4),BJ$30&lt;=($F$7*4)),SUM($B$31:$AO$31)/(($F$7-$F$8)*4),0)),0))</f>
        <v>0</v>
      </c>
      <c r="BK78" s="80">
        <f>IF($F$6="bullet",IF(BK$30=$F$7*4,SUM($B$31:$AO$31),0),IF($F$6="amortizing",IF($F$8=0,IF(BK$30&lt;=($F$7*4),SUM($B$31:$AO$31)/($F$7*4),0),IF(AND(BK$30&gt;($F$8*4),BK$30&lt;=($F$7*4)),SUM($B$31:$AO$31)/(($F$7-$F$8)*4),0)),0))</f>
        <v>0</v>
      </c>
      <c r="BL78" s="80">
        <f>IF($F$6="bullet",IF(BL$30=$F$7*4,SUM($B$31:$AO$31),0),IF($F$6="amortizing",IF($F$8=0,IF(BL$30&lt;=($F$7*4),SUM($B$31:$AO$31)/($F$7*4),0),IF(AND(BL$30&gt;($F$8*4),BL$30&lt;=($F$7*4)),SUM($B$31:$AO$31)/(($F$7-$F$8)*4),0)),0))</f>
        <v>0</v>
      </c>
      <c r="BM78" s="80">
        <f>IF($F$6="bullet",IF(BM$30=$F$7*4,SUM($B$31:$AO$31),0),IF($F$6="amortizing",IF($F$8=0,IF(BM$30&lt;=($F$7*4),SUM($B$31:$AO$31)/($F$7*4),0),IF(AND(BM$30&gt;($F$8*4),BM$30&lt;=($F$7*4)),SUM($B$31:$AO$31)/(($F$7-$F$8)*4),0)),0))</f>
        <v>0</v>
      </c>
      <c r="BN78" s="80">
        <f>IF($F$6="bullet",IF(BN$30=$F$7*4,SUM($B$31:$AO$31),0),IF($F$6="amortizing",IF($F$8=0,IF(BN$30&lt;=($F$7*4),SUM($B$31:$AO$31)/($F$7*4),0),IF(AND(BN$30&gt;($F$8*4),BN$30&lt;=($F$7*4)),SUM($B$31:$AO$31)/(($F$7-$F$8)*4),0)),0))</f>
        <v>0</v>
      </c>
      <c r="BO78" s="80">
        <f>IF($F$6="bullet",IF(BO$30=$F$7*4,SUM($B$31:$AO$31),0),IF($F$6="amortizing",IF($F$8=0,IF(BO$30&lt;=($F$7*4),SUM($B$31:$AO$31)/($F$7*4),0),IF(AND(BO$30&gt;($F$8*4),BO$30&lt;=($F$7*4)),SUM($B$31:$AO$31)/(($F$7-$F$8)*4),0)),0))</f>
        <v>0</v>
      </c>
      <c r="BP78" s="80">
        <f>IF($F$6="bullet",IF(BP$30=$F$7*4,SUM($B$31:$AO$31),0),IF($F$6="amortizing",IF($F$8=0,IF(BP$30&lt;=($F$7*4),SUM($B$31:$AO$31)/($F$7*4),0),IF(AND(BP$30&gt;($F$8*4),BP$30&lt;=($F$7*4)),SUM($B$31:$AO$31)/(($F$7-$F$8)*4),0)),0))</f>
        <v>0</v>
      </c>
      <c r="BQ78" s="80">
        <f>IF($F$6="bullet",IF(BQ$30=$F$7*4,SUM($B$31:$AO$31),0),IF($F$6="amortizing",IF($F$8=0,IF(BQ$30&lt;=($F$7*4),SUM($B$31:$AO$31)/($F$7*4),0),IF(AND(BQ$30&gt;($F$8*4),BQ$30&lt;=($F$7*4)),SUM($B$31:$AO$31)/(($F$7-$F$8)*4),0)),0))</f>
        <v>0</v>
      </c>
      <c r="BR78" s="80">
        <f>IF($F$6="bullet",IF(BR$30=$F$7*4,SUM($B$31:$AO$31),0),IF($F$6="amortizing",IF($F$8=0,IF(BR$30&lt;=($F$7*4),SUM($B$31:$AO$31)/($F$7*4),0),IF(AND(BR$30&gt;($F$8*4),BR$30&lt;=($F$7*4)),SUM($B$31:$AO$31)/(($F$7-$F$8)*4),0)),0))</f>
        <v>0</v>
      </c>
      <c r="BS78" s="80">
        <f>IF($F$6="bullet",IF(BS$30=$F$7*4,SUM($B$31:$AO$31),0),IF($F$6="amortizing",IF($F$8=0,IF(BS$30&lt;=($F$7*4),SUM($B$31:$AO$31)/($F$7*4),0),IF(AND(BS$30&gt;($F$8*4),BS$30&lt;=($F$7*4)),SUM($B$31:$AO$31)/(($F$7-$F$8)*4),0)),0))</f>
        <v>0</v>
      </c>
      <c r="BT78" s="80">
        <f>IF($F$6="bullet",IF(BT$30=$F$7*4,SUM($B$31:$AO$31),0),IF($F$6="amortizing",IF($F$8=0,IF(BT$30&lt;=($F$7*4),SUM($B$31:$AO$31)/($F$7*4),0),IF(AND(BT$30&gt;($F$8*4),BT$30&lt;=($F$7*4)),SUM($B$31:$AO$31)/(($F$7-$F$8)*4),0)),0))</f>
        <v>0</v>
      </c>
      <c r="BU78" s="80">
        <f>IF($F$6="bullet",IF(BU$30=$F$7*4,SUM($B$31:$AO$31),0),IF($F$6="amortizing",IF($F$8=0,IF(BU$30&lt;=($F$7*4),SUM($B$31:$AO$31)/($F$7*4),0),IF(AND(BU$30&gt;($F$8*4),BU$30&lt;=($F$7*4)),SUM($B$31:$AO$31)/(($F$7-$F$8)*4),0)),0))</f>
        <v>0</v>
      </c>
      <c r="BV78" s="80">
        <f>IF($F$6="bullet",IF(BV$30=$F$7*4,SUM($B$31:$AO$31),0),IF($F$6="amortizing",IF($F$8=0,IF(BV$30&lt;=($F$7*4),SUM($B$31:$AO$31)/($F$7*4),0),IF(AND(BV$30&gt;($F$8*4),BV$30&lt;=($F$7*4)),SUM($B$31:$AO$31)/(($F$7-$F$8)*4),0)),0))</f>
        <v>0</v>
      </c>
      <c r="BW78" s="80">
        <f>IF($F$6="bullet",IF(BW$30=$F$7*4,SUM($B$31:$AO$31),0),IF($F$6="amortizing",IF($F$8=0,IF(BW$30&lt;=($F$7*4),SUM($B$31:$AO$31)/($F$7*4),0),IF(AND(BW$30&gt;($F$8*4),BW$30&lt;=($F$7*4)),SUM($B$31:$AO$31)/(($F$7-$F$8)*4),0)),0))</f>
        <v>0</v>
      </c>
      <c r="BX78" s="80">
        <f>IF($F$6="bullet",IF(BX$30=$F$7*4,SUM($B$31:$AO$31),0),IF($F$6="amortizing",IF($F$8=0,IF(BX$30&lt;=($F$7*4),SUM($B$31:$AO$31)/($F$7*4),0),IF(AND(BX$30&gt;($F$8*4),BX$30&lt;=($F$7*4)),SUM($B$31:$AO$31)/(($F$7-$F$8)*4),0)),0))</f>
        <v>0</v>
      </c>
      <c r="BY78" s="80">
        <f>IF($F$6="bullet",IF(BY$30=$F$7*4,SUM($B$31:$AO$31),0),IF($F$6="amortizing",IF($F$8=0,IF(BY$30&lt;=($F$7*4),SUM($B$31:$AO$31)/($F$7*4),0),IF(AND(BY$30&gt;($F$8*4),BY$30&lt;=($F$7*4)),SUM($B$31:$AO$31)/(($F$7-$F$8)*4),0)),0))</f>
        <v>0</v>
      </c>
      <c r="BZ78" s="80">
        <f>IF($F$6="bullet",IF(BZ$30=$F$7*4,SUM($B$31:$AO$31),0),IF($F$6="amortizing",IF($F$8=0,IF(BZ$30&lt;=($F$7*4),SUM($B$31:$AO$31)/($F$7*4),0),IF(AND(BZ$30&gt;($F$8*4),BZ$30&lt;=($F$7*4)),SUM($B$31:$AO$31)/(($F$7-$F$8)*4),0)),0))</f>
        <v>0</v>
      </c>
      <c r="CA78" s="80">
        <f>IF($F$6="bullet",IF(CA$30=$F$7*4,SUM($B$31:$AO$31),0),IF($F$6="amortizing",IF($F$8=0,IF(CA$30&lt;=($F$7*4),SUM($B$31:$AO$31)/($F$7*4),0),IF(AND(CA$30&gt;($F$8*4),CA$30&lt;=($F$7*4)),SUM($B$31:$AO$31)/(($F$7-$F$8)*4),0)),0))</f>
        <v>0</v>
      </c>
      <c r="CB78" s="80">
        <f>IF($F$6="bullet",IF(CB$30=$F$7*4,SUM($B$31:$AO$31),0),IF($F$6="amortizing",IF($F$8=0,IF(CB$30&lt;=($F$7*4),SUM($B$31:$AO$31)/($F$7*4),0),IF(AND(CB$30&gt;($F$8*4),CB$30&lt;=($F$7*4)),SUM($B$31:$AO$31)/(($F$7-$F$8)*4),0)),0))</f>
        <v>0</v>
      </c>
      <c r="CC78" s="80">
        <f>IF($F$6="bullet",IF(CC$30=$F$7*4,SUM($B$31:$AO$31),0),IF($F$6="amortizing",IF($F$8=0,IF(CC$30&lt;=($F$7*4),SUM($B$31:$AO$31)/($F$7*4),0),IF(AND(CC$30&gt;($F$8*4),CC$30&lt;=($F$7*4)),SUM($B$31:$AO$31)/(($F$7-$F$8)*4),0)),0))</f>
        <v>0</v>
      </c>
      <c r="CD78" s="80">
        <f>IF($F$6="bullet",IF(CD$30=$F$7*4,SUM($B$31:$AO$31),0),IF($F$6="amortizing",IF($F$8=0,IF(CD$30&lt;=($F$7*4),SUM($B$31:$AO$31)/($F$7*4),0),IF(AND(CD$30&gt;($F$8*4),CD$30&lt;=($F$7*4)),SUM($B$31:$AO$31)/(($F$7-$F$8)*4),0)),0))</f>
        <v>0</v>
      </c>
      <c r="CE78" s="80">
        <f>IF($F$6="bullet",IF(CE$30=$F$7*4,SUM($B$31:$AO$31),0),IF($F$6="amortizing",IF($F$8=0,IF(CE$30&lt;=($F$7*4),SUM($B$31:$AO$31)/($F$7*4),0),IF(AND(CE$30&gt;($F$8*4),CE$30&lt;=($F$7*4)),SUM($B$31:$AO$31)/(($F$7-$F$8)*4),0)),0))</f>
        <v>0</v>
      </c>
      <c r="CF78" s="80">
        <f>IF($F$6="bullet",IF(CF$30=$F$7*4,SUM($B$31:$AO$31),0),IF($F$6="amortizing",IF($F$8=0,IF(CF$30&lt;=($F$7*4),SUM($B$31:$AO$31)/($F$7*4),0),IF(AND(CF$30&gt;($F$8*4),CF$30&lt;=($F$7*4)),SUM($B$31:$AO$31)/(($F$7-$F$8)*4),0)),0))</f>
        <v>0</v>
      </c>
    </row>
    <row r="79" spans="1:84" x14ac:dyDescent="0.2">
      <c r="A79" s="78">
        <v>5</v>
      </c>
      <c r="B79" s="80" cm="1">
        <f t="array" aca="1" ref="B79" ca="1">IF($F$6="bullet",
      IF(B$30=$A79+$F$7*4-1,INDIRECT(CHAR(64+$A79+1)&amp;(75-44)),0),
      IF($F$6="amortizing",
          IF($F$8=0,
              IF(AND(B$30&gt;=$A79,B$30&lt;$A79+$F$7*4),INDIRECT(CHAR(64+$A79+1)&amp;(75-44))/($F$7*4),0),
              IF(AND(B$30&gt;=$A79+$F$8*4,B$30&lt;$A79+$F$7*4),INDIRECT(CHAR(64+$A79+1)&amp;(75-44))/(($F$7-$F$8)*4),0)
          ),
          0
      )
  )</f>
        <v>0</v>
      </c>
      <c r="C79" s="80" cm="1">
        <f t="array" aca="1" ref="C79" ca="1">IF($F$6="bullet",
      IF(C$30=$A79+$F$7*4-1,INDIRECT(CHAR(64+$A79+1)&amp;(75-44)),0),
      IF($F$6="amortizing",
          IF($F$8=0,
              IF(AND(C$30&gt;=$A79,C$30&lt;$A79+$F$7*4),INDIRECT(CHAR(64+$A79+1)&amp;(75-44))/($F$7*4),0),
              IF(AND(C$30&gt;=$A79+$F$8*4,C$30&lt;$A79+$F$7*4),INDIRECT(CHAR(64+$A79+1)&amp;(75-44))/(($F$7-$F$8)*4),0)
          ),
          0
      )
  )</f>
        <v>0</v>
      </c>
      <c r="D79" s="80" cm="1">
        <f t="array" aca="1" ref="D79" ca="1">IF($F$6="bullet",
      IF(D$30=$A79+$F$7*4-1,INDIRECT(CHAR(64+$A79+1)&amp;(75-44)),0),
      IF($F$6="amortizing",
          IF($F$8=0,
              IF(AND(D$30&gt;=$A79,D$30&lt;$A79+$F$7*4),INDIRECT(CHAR(64+$A79+1)&amp;(75-44))/($F$7*4),0),
              IF(AND(D$30&gt;=$A79+$F$8*4,D$30&lt;$A79+$F$7*4),INDIRECT(CHAR(64+$A79+1)&amp;(75-44))/(($F$7-$F$8)*4),0)
          ),
          0
      )
  )</f>
        <v>0</v>
      </c>
      <c r="E79" s="80" cm="1">
        <f t="array" aca="1" ref="E79" ca="1">IF($F$6="bullet",
      IF(E$30=$A79+$F$7*4-1,INDIRECT(CHAR(64+$A79+1)&amp;(75-44)),0),
      IF($F$6="amortizing",
          IF($F$8=0,
              IF(AND(E$30&gt;=$A79,E$30&lt;$A79+$F$7*4),INDIRECT(CHAR(64+$A79+1)&amp;(75-44))/($F$7*4),0),
              IF(AND(E$30&gt;=$A79+$F$8*4,E$30&lt;$A79+$F$7*4),INDIRECT(CHAR(64+$A79+1)&amp;(75-44))/(($F$7-$F$8)*4),0)
          ),
          0
      )
  )</f>
        <v>0</v>
      </c>
      <c r="F79" s="80" cm="1">
        <f t="array" aca="1" ref="F79" ca="1">IF($F$6="bullet",
      IF(F$30=$A79+$F$7*4-1,INDIRECT(CHAR(64+$A79+1)&amp;(75-44)),0),
      IF($F$6="amortizing",
          IF($F$8=0,
              IF(AND(F$30&gt;=$A79,F$30&lt;$A79+$F$7*4),INDIRECT(CHAR(64+$A79+1)&amp;(75-44))/($F$7*4),0),
              IF(AND(F$30&gt;=$A79+$F$8*4,F$30&lt;$A79+$F$7*4),INDIRECT(CHAR(64+$A79+1)&amp;(75-44))/(($F$7-$F$8)*4),0)
          ),
          0
      )
  )</f>
        <v>0</v>
      </c>
      <c r="G79" s="80" cm="1">
        <f t="array" aca="1" ref="G79" ca="1">IF($F$6="bullet",
      IF(G$30=$A79+$F$7*4-1,INDIRECT(CHAR(64+$A79+1)&amp;(75-44)),0),
      IF($F$6="amortizing",
          IF($F$8=0,
              IF(AND(G$30&gt;=$A79,G$30&lt;$A79+$F$7*4),INDIRECT(CHAR(64+$A79+1)&amp;(75-44))/($F$7*4),0),
              IF(AND(G$30&gt;=$A79+$F$8*4,G$30&lt;$A79+$F$7*4),INDIRECT(CHAR(64+$A79+1)&amp;(75-44))/(($F$7-$F$8)*4),0)
          ),
          0
      )
  )</f>
        <v>0</v>
      </c>
      <c r="H79" s="80" cm="1">
        <f t="array" aca="1" ref="H79" ca="1">IF($F$6="bullet",
      IF(H$30=$A79+$F$7*4-1,INDIRECT(CHAR(64+$A79+1)&amp;(75-44)),0),
      IF($F$6="amortizing",
          IF($F$8=0,
              IF(AND(H$30&gt;=$A79,H$30&lt;$A79+$F$7*4),INDIRECT(CHAR(64+$A79+1)&amp;(75-44))/($F$7*4),0),
              IF(AND(H$30&gt;=$A79+$F$8*4,H$30&lt;$A79+$F$7*4),INDIRECT(CHAR(64+$A79+1)&amp;(75-44))/(($F$7-$F$8)*4),0)
          ),
          0
      )
  )</f>
        <v>0</v>
      </c>
      <c r="I79" s="80" cm="1">
        <f t="array" aca="1" ref="I79" ca="1">IF($F$6="bullet",
      IF(I$30=$A79+$F$7*4-1,INDIRECT(CHAR(64+$A79+1)&amp;(75-44)),0),
      IF($F$6="amortizing",
          IF($F$8=0,
              IF(AND(I$30&gt;=$A79,I$30&lt;$A79+$F$7*4),INDIRECT(CHAR(64+$A79+1)&amp;(75-44))/($F$7*4),0),
              IF(AND(I$30&gt;=$A79+$F$8*4,I$30&lt;$A79+$F$7*4),INDIRECT(CHAR(64+$A79+1)&amp;(75-44))/(($F$7-$F$8)*4),0)
          ),
          0
      )
  )</f>
        <v>0</v>
      </c>
      <c r="J79" s="80" cm="1">
        <f t="array" aca="1" ref="J79" ca="1">IF($F$6="bullet",
      IF(J$30=$A79+$F$7*4-1,INDIRECT(CHAR(64+$A79+1)&amp;(75-44)),0),
      IF($F$6="amortizing",
          IF($F$8=0,
              IF(AND(J$30&gt;=$A79,J$30&lt;$A79+$F$7*4),INDIRECT(CHAR(64+$A79+1)&amp;(75-44))/($F$7*4),0),
              IF(AND(J$30&gt;=$A79+$F$8*4,J$30&lt;$A79+$F$7*4),INDIRECT(CHAR(64+$A79+1)&amp;(75-44))/(($F$7-$F$8)*4),0)
          ),
          0
      )
  )</f>
        <v>0</v>
      </c>
      <c r="K79" s="80" cm="1">
        <f t="array" aca="1" ref="K79" ca="1">IF($F$6="bullet",
      IF(K$30=$A79+$F$7*4-1,INDIRECT(CHAR(64+$A79+1)&amp;(75-44)),0),
      IF($F$6="amortizing",
          IF($F$8=0,
              IF(AND(K$30&gt;=$A79,K$30&lt;$A79+$F$7*4),INDIRECT(CHAR(64+$A79+1)&amp;(75-44))/($F$7*4),0),
              IF(AND(K$30&gt;=$A79+$F$8*4,K$30&lt;$A79+$F$7*4),INDIRECT(CHAR(64+$A79+1)&amp;(75-44))/(($F$7-$F$8)*4),0)
          ),
          0
      )
  )</f>
        <v>0</v>
      </c>
      <c r="L79" s="80" cm="1">
        <f t="array" aca="1" ref="L79" ca="1">IF($F$6="bullet",
      IF(L$30=$A79+$F$7*4-1,INDIRECT(CHAR(64+$A79+1)&amp;(75-44)),0),
      IF($F$6="amortizing",
          IF($F$8=0,
              IF(AND(L$30&gt;=$A79,L$30&lt;$A79+$F$7*4),INDIRECT(CHAR(64+$A79+1)&amp;(75-44))/($F$7*4),0),
              IF(AND(L$30&gt;=$A79+$F$8*4,L$30&lt;$A79+$F$7*4),INDIRECT(CHAR(64+$A79+1)&amp;(75-44))/(($F$7-$F$8)*4),0)
          ),
          0
      )
  )</f>
        <v>0</v>
      </c>
      <c r="M79" s="80" cm="1">
        <f t="array" aca="1" ref="M79" ca="1">IF($F$6="bullet",
      IF(M$30=$A79+$F$7*4-1,INDIRECT(CHAR(64+$A79+1)&amp;(75-44)),0),
      IF($F$6="amortizing",
          IF($F$8=0,
              IF(AND(M$30&gt;=$A79,M$30&lt;$A79+$F$7*4),INDIRECT(CHAR(64+$A79+1)&amp;(75-44))/($F$7*4),0),
              IF(AND(M$30&gt;=$A79+$F$8*4,M$30&lt;$A79+$F$7*4),INDIRECT(CHAR(64+$A79+1)&amp;(75-44))/(($F$7-$F$8)*4),0)
          ),
          0
      )
  )</f>
        <v>0</v>
      </c>
      <c r="N79" s="80" cm="1">
        <f t="array" aca="1" ref="N79" ca="1">IF($F$6="bullet",
      IF(N$30=$A79+$F$7*4-1,INDIRECT(CHAR(64+$A79+1)&amp;(75-44)),0),
      IF($F$6="amortizing",
          IF($F$8=0,
              IF(AND(N$30&gt;=$A79,N$30&lt;$A79+$F$7*4),INDIRECT(CHAR(64+$A79+1)&amp;(75-44))/($F$7*4),0),
              IF(AND(N$30&gt;=$A79+$F$8*4,N$30&lt;$A79+$F$7*4),INDIRECT(CHAR(64+$A79+1)&amp;(75-44))/(($F$7-$F$8)*4),0)
          ),
          0
      )
  )</f>
        <v>0</v>
      </c>
      <c r="O79" s="80" cm="1">
        <f t="array" aca="1" ref="O79" ca="1">IF($F$6="bullet",
      IF(O$30=$A79+$F$7*4-1,INDIRECT(CHAR(64+$A79+1)&amp;(75-44)),0),
      IF($F$6="amortizing",
          IF($F$8=0,
              IF(AND(O$30&gt;=$A79,O$30&lt;$A79+$F$7*4),INDIRECT(CHAR(64+$A79+1)&amp;(75-44))/($F$7*4),0),
              IF(AND(O$30&gt;=$A79+$F$8*4,O$30&lt;$A79+$F$7*4),INDIRECT(CHAR(64+$A79+1)&amp;(75-44))/(($F$7-$F$8)*4),0)
          ),
          0
      )
  )</f>
        <v>0</v>
      </c>
      <c r="P79" s="80" cm="1">
        <f t="array" aca="1" ref="P79" ca="1">IF($F$6="bullet",
      IF(P$30=$A79+$F$7*4-1,INDIRECT(CHAR(64+$A79+1)&amp;(75-44)),0),
      IF($F$6="amortizing",
          IF($F$8=0,
              IF(AND(P$30&gt;=$A79,P$30&lt;$A79+$F$7*4),INDIRECT(CHAR(64+$A79+1)&amp;(75-44))/($F$7*4),0),
              IF(AND(P$30&gt;=$A79+$F$8*4,P$30&lt;$A79+$F$7*4),INDIRECT(CHAR(64+$A79+1)&amp;(75-44))/(($F$7-$F$8)*4),0)
          ),
          0
      )
  )</f>
        <v>0</v>
      </c>
      <c r="Q79" s="80" cm="1">
        <f t="array" aca="1" ref="Q79" ca="1">IF($F$6="bullet",
      IF(Q$30=$A79+$F$7*4-1,INDIRECT(CHAR(64+$A79+1)&amp;(75-44)),0),
      IF($F$6="amortizing",
          IF($F$8=0,
              IF(AND(Q$30&gt;=$A79,Q$30&lt;$A79+$F$7*4),INDIRECT(CHAR(64+$A79+1)&amp;(75-44))/($F$7*4),0),
              IF(AND(Q$30&gt;=$A79+$F$8*4,Q$30&lt;$A79+$F$7*4),INDIRECT(CHAR(64+$A79+1)&amp;(75-44))/(($F$7-$F$8)*4),0)
          ),
          0
      )
  )</f>
        <v>0</v>
      </c>
      <c r="R79" s="80" cm="1">
        <f t="array" aca="1" ref="R79" ca="1">IF($F$6="bullet",
      IF(R$30=$A79+$F$7*4-1,INDIRECT(CHAR(64+$A79+1)&amp;(75-44)),0),
      IF($F$6="amortizing",
          IF($F$8=0,
              IF(AND(R$30&gt;=$A79,R$30&lt;$A79+$F$7*4),INDIRECT(CHAR(64+$A79+1)&amp;(75-44))/($F$7*4),0),
              IF(AND(R$30&gt;=$A79+$F$8*4,R$30&lt;$A79+$F$7*4),INDIRECT(CHAR(64+$A79+1)&amp;(75-44))/(($F$7-$F$8)*4),0)
          ),
          0
      )
  )</f>
        <v>0</v>
      </c>
      <c r="S79" s="80" cm="1">
        <f t="array" aca="1" ref="S79" ca="1">IF($F$6="bullet",
      IF(S$30=$A79+$F$7*4-1,INDIRECT(CHAR(64+$A79+1)&amp;(75-44)),0),
      IF($F$6="amortizing",
          IF($F$8=0,
              IF(AND(S$30&gt;=$A79,S$30&lt;$A79+$F$7*4),INDIRECT(CHAR(64+$A79+1)&amp;(75-44))/($F$7*4),0),
              IF(AND(S$30&gt;=$A79+$F$8*4,S$30&lt;$A79+$F$7*4),INDIRECT(CHAR(64+$A79+1)&amp;(75-44))/(($F$7-$F$8)*4),0)
          ),
          0
      )
  )</f>
        <v>0</v>
      </c>
      <c r="T79" s="80" cm="1">
        <f t="array" aca="1" ref="T79" ca="1">IF($F$6="bullet",
      IF(T$30=$A79+$F$7*4-1,INDIRECT(CHAR(64+$A79+1)&amp;(75-44)),0),
      IF($F$6="amortizing",
          IF($F$8=0,
              IF(AND(T$30&gt;=$A79,T$30&lt;$A79+$F$7*4),INDIRECT(CHAR(64+$A79+1)&amp;(75-44))/($F$7*4),0),
              IF(AND(T$30&gt;=$A79+$F$8*4,T$30&lt;$A79+$F$7*4),INDIRECT(CHAR(64+$A79+1)&amp;(75-44))/(($F$7-$F$8)*4),0)
          ),
          0
      )
  )</f>
        <v>0</v>
      </c>
      <c r="U79" s="80" cm="1">
        <f t="array" aca="1" ref="U79" ca="1">IF($F$6="bullet",
      IF(U$30=$A79+$F$7*4-1,INDIRECT(CHAR(64+$A79+1)&amp;(75-44)),0),
      IF($F$6="amortizing",
          IF($F$8=0,
              IF(AND(U$30&gt;=$A79,U$30&lt;$A79+$F$7*4),INDIRECT(CHAR(64+$A79+1)&amp;(75-44))/($F$7*4),0),
              IF(AND(U$30&gt;=$A79+$F$8*4,U$30&lt;$A79+$F$7*4),INDIRECT(CHAR(64+$A79+1)&amp;(75-44))/(($F$7-$F$8)*4),0)
          ),
          0
      )
  )</f>
        <v>0</v>
      </c>
      <c r="V79" s="80" cm="1">
        <f t="array" aca="1" ref="V79" ca="1">IF($F$6="bullet",
      IF(V$30=$A79+$F$7*4-1,INDIRECT(CHAR(64+$A79+1)&amp;(75-44)),0),
      IF($F$6="amortizing",
          IF($F$8=0,
              IF(AND(V$30&gt;=$A79,V$30&lt;$A79+$F$7*4),INDIRECT(CHAR(64+$A79+1)&amp;(75-44))/($F$7*4),0),
              IF(AND(V$30&gt;=$A79+$F$8*4,V$30&lt;$A79+$F$7*4),INDIRECT(CHAR(64+$A79+1)&amp;(75-44))/(($F$7-$F$8)*4),0)
          ),
          0
      )
  )</f>
        <v>0</v>
      </c>
      <c r="W79" s="80" cm="1">
        <f t="array" aca="1" ref="W79" ca="1">IF($F$6="bullet",
      IF(W$30=$A79+$F$7*4-1,INDIRECT(CHAR(64+$A79+1)&amp;(75-44)),0),
      IF($F$6="amortizing",
          IF($F$8=0,
              IF(AND(W$30&gt;=$A79,W$30&lt;$A79+$F$7*4),INDIRECT(CHAR(64+$A79+1)&amp;(75-44))/($F$7*4),0),
              IF(AND(W$30&gt;=$A79+$F$8*4,W$30&lt;$A79+$F$7*4),INDIRECT(CHAR(64+$A79+1)&amp;(75-44))/(($F$7-$F$8)*4),0)
          ),
          0
      )
  )</f>
        <v>0</v>
      </c>
      <c r="X79" s="80" cm="1">
        <f t="array" aca="1" ref="X79" ca="1">IF($F$6="bullet",
      IF(X$30=$A79+$F$7*4-1,INDIRECT(CHAR(64+$A79+1)&amp;(75-44)),0),
      IF($F$6="amortizing",
          IF($F$8=0,
              IF(AND(X$30&gt;=$A79,X$30&lt;$A79+$F$7*4),INDIRECT(CHAR(64+$A79+1)&amp;(75-44))/($F$7*4),0),
              IF(AND(X$30&gt;=$A79+$F$8*4,X$30&lt;$A79+$F$7*4),INDIRECT(CHAR(64+$A79+1)&amp;(75-44))/(($F$7-$F$8)*4),0)
          ),
          0
      )
  )</f>
        <v>0</v>
      </c>
      <c r="Y79" s="80" cm="1">
        <f t="array" aca="1" ref="Y79" ca="1">IF($F$6="bullet",
      IF(Y$30=$A79+$F$7*4-1,INDIRECT(CHAR(64+$A79+1)&amp;(75-44)),0),
      IF($F$6="amortizing",
          IF($F$8=0,
              IF(AND(Y$30&gt;=$A79,Y$30&lt;$A79+$F$7*4),INDIRECT(CHAR(64+$A79+1)&amp;(75-44))/($F$7*4),0),
              IF(AND(Y$30&gt;=$A79+$F$8*4,Y$30&lt;$A79+$F$7*4),INDIRECT(CHAR(64+$A79+1)&amp;(75-44))/(($F$7-$F$8)*4),0)
          ),
          0
      )
  )</f>
        <v>0</v>
      </c>
      <c r="Z79" s="80" cm="1">
        <f t="array" aca="1" ref="Z79" ca="1">IF($F$6="bullet",
      IF(Z$30=$A79+$F$7*4-1,INDIRECT(CHAR(64+$A79+1)&amp;(75-44)),0),
      IF($F$6="amortizing",
          IF($F$8=0,
              IF(AND(Z$30&gt;=$A79,Z$30&lt;$A79+$F$7*4),INDIRECT(CHAR(64+$A79+1)&amp;(75-44))/($F$7*4),0),
              IF(AND(Z$30&gt;=$A79+$F$8*4,Z$30&lt;$A79+$F$7*4),INDIRECT(CHAR(64+$A79+1)&amp;(75-44))/(($F$7-$F$8)*4),0)
          ),
          0
      )
  )</f>
        <v>0</v>
      </c>
      <c r="AA79" s="80" cm="1">
        <f t="array" aca="1" ref="AA79" ca="1">IF($F$6="bullet",
      IF(AA$30=$A79+$F$7*4-1,INDIRECT(CHAR(64+$A79+1)&amp;(75-44)),0),
      IF($F$6="amortizing",
          IF($F$8=0,
              IF(AND(AA$30&gt;=$A79,AA$30&lt;$A79+$F$7*4),INDIRECT(CHAR(64+$A79+1)&amp;(75-44))/($F$7*4),0),
              IF(AND(AA$30&gt;=$A79+$F$8*4,AA$30&lt;$A79+$F$7*4),INDIRECT(CHAR(64+$A79+1)&amp;(75-44))/(($F$7-$F$8)*4),0)
          ),
          0
      )
  )</f>
        <v>0</v>
      </c>
      <c r="AB79" s="80" cm="1">
        <f t="array" aca="1" ref="AB79" ca="1">IF($F$6="bullet",
      IF(AB$30=$A79+$F$7*4-1,INDIRECT(CHAR(64+$A79+1)&amp;(75-44)),0),
      IF($F$6="amortizing",
          IF($F$8=0,
              IF(AND(AB$30&gt;=$A79,AB$30&lt;$A79+$F$7*4),INDIRECT(CHAR(64+$A79+1)&amp;(75-44))/($F$7*4),0),
              IF(AND(AB$30&gt;=$A79+$F$8*4,AB$30&lt;$A79+$F$7*4),INDIRECT(CHAR(64+$A79+1)&amp;(75-44))/(($F$7-$F$8)*4),0)
          ),
          0
      )
  )</f>
        <v>0</v>
      </c>
      <c r="AC79" s="80" cm="1">
        <f t="array" aca="1" ref="AC79" ca="1">IF($F$6="bullet",
      IF(AC$30=$A79+$F$7*4-1,INDIRECT(CHAR(64+$A79+1)&amp;(75-44)),0),
      IF($F$6="amortizing",
          IF($F$8=0,
              IF(AND(AC$30&gt;=$A79,AC$30&lt;$A79+$F$7*4),INDIRECT(CHAR(64+$A79+1)&amp;(75-44))/($F$7*4),0),
              IF(AND(AC$30&gt;=$A79+$F$8*4,AC$30&lt;$A79+$F$7*4),INDIRECT(CHAR(64+$A79+1)&amp;(75-44))/(($F$7-$F$8)*4),0)
          ),
          0
      )
  )</f>
        <v>0</v>
      </c>
      <c r="AD79" s="80" cm="1">
        <f t="array" aca="1" ref="AD79" ca="1">IF($F$6="bullet",
      IF(AD$30=$A79+$F$7*4-1,INDIRECT(CHAR(64+$A79+1)&amp;(75-44)),0),
      IF($F$6="amortizing",
          IF($F$8=0,
              IF(AND(AD$30&gt;=$A79,AD$30&lt;$A79+$F$7*4),INDIRECT(CHAR(64+$A79+1)&amp;(75-44))/($F$7*4),0),
              IF(AND(AD$30&gt;=$A79+$F$8*4,AD$30&lt;$A79+$F$7*4),INDIRECT(CHAR(64+$A79+1)&amp;(75-44))/(($F$7-$F$8)*4),0)
          ),
          0
      )
  )</f>
        <v>0</v>
      </c>
      <c r="AE79" s="80" cm="1">
        <f t="array" aca="1" ref="AE79" ca="1">IF($F$6="bullet",
      IF(AE$30=$A79+$F$7*4-1,INDIRECT(CHAR(64+$A79+1)&amp;(75-44)),0),
      IF($F$6="amortizing",
          IF($F$8=0,
              IF(AND(AE$30&gt;=$A79,AE$30&lt;$A79+$F$7*4),INDIRECT(CHAR(64+$A79+1)&amp;(75-44))/($F$7*4),0),
              IF(AND(AE$30&gt;=$A79+$F$8*4,AE$30&lt;$A79+$F$7*4),INDIRECT(CHAR(64+$A79+1)&amp;(75-44))/(($F$7-$F$8)*4),0)
          ),
          0
      )
  )</f>
        <v>0</v>
      </c>
      <c r="AF79" s="80" cm="1">
        <f t="array" aca="1" ref="AF79" ca="1">IF($F$6="bullet",
      IF(AF$30=$A79+$F$7*4-1,INDIRECT(CHAR(64+$A79+1)&amp;(75-44)),0),
      IF($F$6="amortizing",
          IF($F$8=0,
              IF(AND(AF$30&gt;=$A79,AF$30&lt;$A79+$F$7*4),INDIRECT(CHAR(64+$A79+1)&amp;(75-44))/($F$7*4),0),
              IF(AND(AF$30&gt;=$A79+$F$8*4,AF$30&lt;$A79+$F$7*4),INDIRECT(CHAR(64+$A79+1)&amp;(75-44))/(($F$7-$F$8)*4),0)
          ),
          0
      )
  )</f>
        <v>0</v>
      </c>
      <c r="AG79" s="80" cm="1">
        <f t="array" aca="1" ref="AG79" ca="1">IF($F$6="bullet",
      IF(AG$30=$A79+$F$7*4-1,INDIRECT(CHAR(64+$A79+1)&amp;(75-44)),0),
      IF($F$6="amortizing",
          IF($F$8=0,
              IF(AND(AG$30&gt;=$A79,AG$30&lt;$A79+$F$7*4),INDIRECT(CHAR(64+$A79+1)&amp;(75-44))/($F$7*4),0),
              IF(AND(AG$30&gt;=$A79+$F$8*4,AG$30&lt;$A79+$F$7*4),INDIRECT(CHAR(64+$A79+1)&amp;(75-44))/(($F$7-$F$8)*4),0)
          ),
          0
      )
  )</f>
        <v>0</v>
      </c>
      <c r="AH79" s="80" cm="1">
        <f t="array" aca="1" ref="AH79" ca="1">IF($F$6="bullet",
      IF(AH$30=$A79+$F$7*4-1,INDIRECT(CHAR(64+$A79+1)&amp;(75-44)),0),
      IF($F$6="amortizing",
          IF($F$8=0,
              IF(AND(AH$30&gt;=$A79,AH$30&lt;$A79+$F$7*4),INDIRECT(CHAR(64+$A79+1)&amp;(75-44))/($F$7*4),0),
              IF(AND(AH$30&gt;=$A79+$F$8*4,AH$30&lt;$A79+$F$7*4),INDIRECT(CHAR(64+$A79+1)&amp;(75-44))/(($F$7-$F$8)*4),0)
          ),
          0
      )
  )</f>
        <v>0</v>
      </c>
      <c r="AI79" s="80" cm="1">
        <f t="array" aca="1" ref="AI79" ca="1">IF($F$6="bullet",
      IF(AI$30=$A79+$F$7*4-1,INDIRECT(CHAR(64+$A79+1)&amp;(75-44)),0),
      IF($F$6="amortizing",
          IF($F$8=0,
              IF(AND(AI$30&gt;=$A79,AI$30&lt;$A79+$F$7*4),INDIRECT(CHAR(64+$A79+1)&amp;(75-44))/($F$7*4),0),
              IF(AND(AI$30&gt;=$A79+$F$8*4,AI$30&lt;$A79+$F$7*4),INDIRECT(CHAR(64+$A79+1)&amp;(75-44))/(($F$7-$F$8)*4),0)
          ),
          0
      )
  )</f>
        <v>0</v>
      </c>
      <c r="AJ79" s="80" cm="1">
        <f t="array" aca="1" ref="AJ79" ca="1">IF($F$6="bullet",
      IF(AJ$30=$A79+$F$7*4-1,INDIRECT(CHAR(64+$A79+1)&amp;(75-44)),0),
      IF($F$6="amortizing",
          IF($F$8=0,
              IF(AND(AJ$30&gt;=$A79,AJ$30&lt;$A79+$F$7*4),INDIRECT(CHAR(64+$A79+1)&amp;(75-44))/($F$7*4),0),
              IF(AND(AJ$30&gt;=$A79+$F$8*4,AJ$30&lt;$A79+$F$7*4),INDIRECT(CHAR(64+$A79+1)&amp;(75-44))/(($F$7-$F$8)*4),0)
          ),
          0
      )
  )</f>
        <v>0</v>
      </c>
      <c r="AK79" s="80" cm="1">
        <f t="array" aca="1" ref="AK79" ca="1">IF($F$6="bullet",
      IF(AK$30=$A79+$F$7*4-1,INDIRECT(CHAR(64+$A79+1)&amp;(75-44)),0),
      IF($F$6="amortizing",
          IF($F$8=0,
              IF(AND(AK$30&gt;=$A79,AK$30&lt;$A79+$F$7*4),INDIRECT(CHAR(64+$A79+1)&amp;(75-44))/($F$7*4),0),
              IF(AND(AK$30&gt;=$A79+$F$8*4,AK$30&lt;$A79+$F$7*4),INDIRECT(CHAR(64+$A79+1)&amp;(75-44))/(($F$7-$F$8)*4),0)
          ),
          0
      )
  )</f>
        <v>0</v>
      </c>
      <c r="AL79" s="80" cm="1">
        <f t="array" aca="1" ref="AL79" ca="1">IF($F$6="bullet",
      IF(AL$30=$A79+$F$7*4-1,INDIRECT(CHAR(64+$A79+1)&amp;(75-44)),0),
      IF($F$6="amortizing",
          IF($F$8=0,
              IF(AND(AL$30&gt;=$A79,AL$30&lt;$A79+$F$7*4),INDIRECT(CHAR(64+$A79+1)&amp;(75-44))/($F$7*4),0),
              IF(AND(AL$30&gt;=$A79+$F$8*4,AL$30&lt;$A79+$F$7*4),INDIRECT(CHAR(64+$A79+1)&amp;(75-44))/(($F$7-$F$8)*4),0)
          ),
          0
      )
  )</f>
        <v>0</v>
      </c>
      <c r="AM79" s="80" cm="1">
        <f t="array" aca="1" ref="AM79" ca="1">IF($F$6="bullet",
      IF(AM$30=$A79+$F$7*4-1,INDIRECT(CHAR(64+$A79+1)&amp;(75-44)),0),
      IF($F$6="amortizing",
          IF($F$8=0,
              IF(AND(AM$30&gt;=$A79,AM$30&lt;$A79+$F$7*4),INDIRECT(CHAR(64+$A79+1)&amp;(75-44))/($F$7*4),0),
              IF(AND(AM$30&gt;=$A79+$F$8*4,AM$30&lt;$A79+$F$7*4),INDIRECT(CHAR(64+$A79+1)&amp;(75-44))/(($F$7-$F$8)*4),0)
          ),
          0
      )
  )</f>
        <v>0</v>
      </c>
      <c r="AN79" s="80" cm="1">
        <f t="array" aca="1" ref="AN79" ca="1">IF($F$6="bullet",
      IF(AN$30=$A79+$F$7*4-1,INDIRECT(CHAR(64+$A79+1)&amp;(75-44)),0),
      IF($F$6="amortizing",
          IF($F$8=0,
              IF(AND(AN$30&gt;=$A79,AN$30&lt;$A79+$F$7*4),INDIRECT(CHAR(64+$A79+1)&amp;(75-44))/($F$7*4),0),
              IF(AND(AN$30&gt;=$A79+$F$8*4,AN$30&lt;$A79+$F$7*4),INDIRECT(CHAR(64+$A79+1)&amp;(75-44))/(($F$7-$F$8)*4),0)
          ),
          0
      )
  )</f>
        <v>0</v>
      </c>
      <c r="AO79" s="80" cm="1">
        <f t="array" aca="1" ref="AO79" ca="1">IF($F$6="bullet",
      IF(AO$30=$A79+$F$7*4-1,INDIRECT(CHAR(64+$A79+1)&amp;(75-44)),0),
      IF($F$6="amortizing",
          IF($F$8=0,
              IF(AND(AO$30&gt;=$A79,AO$30&lt;$A79+$F$7*4),INDIRECT(CHAR(64+$A79+1)&amp;(75-44))/($F$7*4),0),
              IF(AND(AO$30&gt;=$A79+$F$8*4,AO$30&lt;$A79+$F$7*4),INDIRECT(CHAR(64+$A79+1)&amp;(75-44))/(($F$7-$F$8)*4),0)
          ),
          0
      )
  )</f>
        <v>0</v>
      </c>
      <c r="AR79" s="78">
        <v>5</v>
      </c>
      <c r="AS79" s="80">
        <f>IF($F$6="bullet",IF(AS$30=$F$7*4,SUM($B$31:$AO$31),0),IF($F$6="amortizing",IF($F$8=0,IF(AS$30&lt;=($F$7*4),SUM($B$31:$AO$31)/($F$7*4),0),IF(AND(AS$30&gt;($F$8*4),AS$30&lt;=($F$7*4)),SUM($B$31:$AO$31)/(($F$7-$F$8)*4),0)),0))</f>
        <v>0</v>
      </c>
      <c r="AT79" s="80">
        <f>IF($F$6="bullet",IF(AT$30=$F$7*4,SUM($B$31:$AO$31),0),IF($F$6="amortizing",IF($F$8=0,IF(AT$30&lt;=($F$7*4),SUM($B$31:$AO$31)/($F$7*4),0),IF(AND(AT$30&gt;($F$8*4),AT$30&lt;=($F$7*4)),SUM($B$31:$AO$31)/(($F$7-$F$8)*4),0)),0))</f>
        <v>0</v>
      </c>
      <c r="AU79" s="80">
        <f>IF($F$6="bullet",IF(AU$30=$F$7*4,SUM($B$31:$AO$31),0),IF($F$6="amortizing",IF($F$8=0,IF(AU$30&lt;=($F$7*4),SUM($B$31:$AO$31)/($F$7*4),0),IF(AND(AU$30&gt;($F$8*4),AU$30&lt;=($F$7*4)),SUM($B$31:$AO$31)/(($F$7-$F$8)*4),0)),0))</f>
        <v>0</v>
      </c>
      <c r="AV79" s="80">
        <f>IF($F$6="bullet",IF(AV$30=$F$7*4,SUM($B$31:$AO$31),0),IF($F$6="amortizing",IF($F$8=0,IF(AV$30&lt;=($F$7*4),SUM($B$31:$AO$31)/($F$7*4),0),IF(AND(AV$30&gt;($F$8*4),AV$30&lt;=($F$7*4)),SUM($B$31:$AO$31)/(($F$7-$F$8)*4),0)),0))</f>
        <v>0</v>
      </c>
      <c r="AW79" s="80">
        <f>IF($F$6="bullet",IF(AW$30=$F$7*4,SUM($B$31:$AO$31),0),IF($F$6="amortizing",IF($F$8=0,IF(AW$30&lt;=($F$7*4),SUM($B$31:$AO$31)/($F$7*4),0),IF(AND(AW$30&gt;($F$8*4),AW$30&lt;=($F$7*4)),SUM($B$31:$AO$31)/(($F$7-$F$8)*4),0)),0))</f>
        <v>0</v>
      </c>
      <c r="AX79" s="80">
        <f>IF($F$6="bullet",IF(AX$30=$F$7*4,SUM($B$31:$AO$31),0),IF($F$6="amortizing",IF($F$8=0,IF(AX$30&lt;=($F$7*4),SUM($B$31:$AO$31)/($F$7*4),0),IF(AND(AX$30&gt;($F$8*4),AX$30&lt;=($F$7*4)),SUM($B$31:$AO$31)/(($F$7-$F$8)*4),0)),0))</f>
        <v>0</v>
      </c>
      <c r="AY79" s="80">
        <f>IF($F$6="bullet",IF(AY$30=$F$7*4,SUM($B$31:$AO$31),0),IF($F$6="amortizing",IF($F$8=0,IF(AY$30&lt;=($F$7*4),SUM($B$31:$AO$31)/($F$7*4),0),IF(AND(AY$30&gt;($F$8*4),AY$30&lt;=($F$7*4)),SUM($B$31:$AO$31)/(($F$7-$F$8)*4),0)),0))</f>
        <v>0</v>
      </c>
      <c r="AZ79" s="80">
        <f>IF($F$6="bullet",IF(AZ$30=$F$7*4,SUM($B$31:$AO$31),0),IF($F$6="amortizing",IF($F$8=0,IF(AZ$30&lt;=($F$7*4),SUM($B$31:$AO$31)/($F$7*4),0),IF(AND(AZ$30&gt;($F$8*4),AZ$30&lt;=($F$7*4)),SUM($B$31:$AO$31)/(($F$7-$F$8)*4),0)),0))</f>
        <v>0</v>
      </c>
      <c r="BA79" s="80">
        <f>IF($F$6="bullet",IF(BA$30=$F$7*4,SUM($B$31:$AO$31),0),IF($F$6="amortizing",IF($F$8=0,IF(BA$30&lt;=($F$7*4),SUM($B$31:$AO$31)/($F$7*4),0),IF(AND(BA$30&gt;($F$8*4),BA$30&lt;=($F$7*4)),SUM($B$31:$AO$31)/(($F$7-$F$8)*4),0)),0))</f>
        <v>0</v>
      </c>
      <c r="BB79" s="80">
        <f>IF($F$6="bullet",IF(BB$30=$F$7*4,SUM($B$31:$AO$31),0),IF($F$6="amortizing",IF($F$8=0,IF(BB$30&lt;=($F$7*4),SUM($B$31:$AO$31)/($F$7*4),0),IF(AND(BB$30&gt;($F$8*4),BB$30&lt;=($F$7*4)),SUM($B$31:$AO$31)/(($F$7-$F$8)*4),0)),0))</f>
        <v>0</v>
      </c>
      <c r="BC79" s="80">
        <f>IF($F$6="bullet",IF(BC$30=$F$7*4,SUM($B$31:$AO$31),0),IF($F$6="amortizing",IF($F$8=0,IF(BC$30&lt;=($F$7*4),SUM($B$31:$AO$31)/($F$7*4),0),IF(AND(BC$30&gt;($F$8*4),BC$30&lt;=($F$7*4)),SUM($B$31:$AO$31)/(($F$7-$F$8)*4),0)),0))</f>
        <v>0</v>
      </c>
      <c r="BD79" s="80">
        <f>IF($F$6="bullet",IF(BD$30=$F$7*4,SUM($B$31:$AO$31),0),IF($F$6="amortizing",IF($F$8=0,IF(BD$30&lt;=($F$7*4),SUM($B$31:$AO$31)/($F$7*4),0),IF(AND(BD$30&gt;($F$8*4),BD$30&lt;=($F$7*4)),SUM($B$31:$AO$31)/(($F$7-$F$8)*4),0)),0))</f>
        <v>0</v>
      </c>
      <c r="BE79" s="80">
        <f>IF($F$6="bullet",IF(BE$30=$F$7*4,SUM($B$31:$AO$31),0),IF($F$6="amortizing",IF($F$8=0,IF(BE$30&lt;=($F$7*4),SUM($B$31:$AO$31)/($F$7*4),0),IF(AND(BE$30&gt;($F$8*4),BE$30&lt;=($F$7*4)),SUM($B$31:$AO$31)/(($F$7-$F$8)*4),0)),0))</f>
        <v>0</v>
      </c>
      <c r="BF79" s="80">
        <f>IF($F$6="bullet",IF(BF$30=$F$7*4,SUM($B$31:$AO$31),0),IF($F$6="amortizing",IF($F$8=0,IF(BF$30&lt;=($F$7*4),SUM($B$31:$AO$31)/($F$7*4),0),IF(AND(BF$30&gt;($F$8*4),BF$30&lt;=($F$7*4)),SUM($B$31:$AO$31)/(($F$7-$F$8)*4),0)),0))</f>
        <v>0</v>
      </c>
      <c r="BG79" s="80">
        <f>IF($F$6="bullet",IF(BG$30=$F$7*4,SUM($B$31:$AO$31),0),IF($F$6="amortizing",IF($F$8=0,IF(BG$30&lt;=($F$7*4),SUM($B$31:$AO$31)/($F$7*4),0),IF(AND(BG$30&gt;($F$8*4),BG$30&lt;=($F$7*4)),SUM($B$31:$AO$31)/(($F$7-$F$8)*4),0)),0))</f>
        <v>0</v>
      </c>
      <c r="BH79" s="80">
        <f>IF($F$6="bullet",IF(BH$30=$F$7*4,SUM($B$31:$AO$31),0),IF($F$6="amortizing",IF($F$8=0,IF(BH$30&lt;=($F$7*4),SUM($B$31:$AO$31)/($F$7*4),0),IF(AND(BH$30&gt;($F$8*4),BH$30&lt;=($F$7*4)),SUM($B$31:$AO$31)/(($F$7-$F$8)*4),0)),0))</f>
        <v>0</v>
      </c>
      <c r="BI79" s="80">
        <f>IF($F$6="bullet",IF(BI$30=$F$7*4,SUM($B$31:$AO$31),0),IF($F$6="amortizing",IF($F$8=0,IF(BI$30&lt;=($F$7*4),SUM($B$31:$AO$31)/($F$7*4),0),IF(AND(BI$30&gt;($F$8*4),BI$30&lt;=($F$7*4)),SUM($B$31:$AO$31)/(($F$7-$F$8)*4),0)),0))</f>
        <v>0</v>
      </c>
      <c r="BJ79" s="80">
        <f>IF($F$6="bullet",IF(BJ$30=$F$7*4,SUM($B$31:$AO$31),0),IF($F$6="amortizing",IF($F$8=0,IF(BJ$30&lt;=($F$7*4),SUM($B$31:$AO$31)/($F$7*4),0),IF(AND(BJ$30&gt;($F$8*4),BJ$30&lt;=($F$7*4)),SUM($B$31:$AO$31)/(($F$7-$F$8)*4),0)),0))</f>
        <v>0</v>
      </c>
      <c r="BK79" s="80">
        <f>IF($F$6="bullet",IF(BK$30=$F$7*4,SUM($B$31:$AO$31),0),IF($F$6="amortizing",IF($F$8=0,IF(BK$30&lt;=($F$7*4),SUM($B$31:$AO$31)/($F$7*4),0),IF(AND(BK$30&gt;($F$8*4),BK$30&lt;=($F$7*4)),SUM($B$31:$AO$31)/(($F$7-$F$8)*4),0)),0))</f>
        <v>0</v>
      </c>
      <c r="BL79" s="80">
        <f>IF($F$6="bullet",IF(BL$30=$F$7*4,SUM($B$31:$AO$31),0),IF($F$6="amortizing",IF($F$8=0,IF(BL$30&lt;=($F$7*4),SUM($B$31:$AO$31)/($F$7*4),0),IF(AND(BL$30&gt;($F$8*4),BL$30&lt;=($F$7*4)),SUM($B$31:$AO$31)/(($F$7-$F$8)*4),0)),0))</f>
        <v>0</v>
      </c>
      <c r="BM79" s="80">
        <f>IF($F$6="bullet",IF(BM$30=$F$7*4,SUM($B$31:$AO$31),0),IF($F$6="amortizing",IF($F$8=0,IF(BM$30&lt;=($F$7*4),SUM($B$31:$AO$31)/($F$7*4),0),IF(AND(BM$30&gt;($F$8*4),BM$30&lt;=($F$7*4)),SUM($B$31:$AO$31)/(($F$7-$F$8)*4),0)),0))</f>
        <v>0</v>
      </c>
      <c r="BN79" s="80">
        <f>IF($F$6="bullet",IF(BN$30=$F$7*4,SUM($B$31:$AO$31),0),IF($F$6="amortizing",IF($F$8=0,IF(BN$30&lt;=($F$7*4),SUM($B$31:$AO$31)/($F$7*4),0),IF(AND(BN$30&gt;($F$8*4),BN$30&lt;=($F$7*4)),SUM($B$31:$AO$31)/(($F$7-$F$8)*4),0)),0))</f>
        <v>0</v>
      </c>
      <c r="BO79" s="80">
        <f>IF($F$6="bullet",IF(BO$30=$F$7*4,SUM($B$31:$AO$31),0),IF($F$6="amortizing",IF($F$8=0,IF(BO$30&lt;=($F$7*4),SUM($B$31:$AO$31)/($F$7*4),0),IF(AND(BO$30&gt;($F$8*4),BO$30&lt;=($F$7*4)),SUM($B$31:$AO$31)/(($F$7-$F$8)*4),0)),0))</f>
        <v>0</v>
      </c>
      <c r="BP79" s="80">
        <f>IF($F$6="bullet",IF(BP$30=$F$7*4,SUM($B$31:$AO$31),0),IF($F$6="amortizing",IF($F$8=0,IF(BP$30&lt;=($F$7*4),SUM($B$31:$AO$31)/($F$7*4),0),IF(AND(BP$30&gt;($F$8*4),BP$30&lt;=($F$7*4)),SUM($B$31:$AO$31)/(($F$7-$F$8)*4),0)),0))</f>
        <v>0</v>
      </c>
      <c r="BQ79" s="80">
        <f>IF($F$6="bullet",IF(BQ$30=$F$7*4,SUM($B$31:$AO$31),0),IF($F$6="amortizing",IF($F$8=0,IF(BQ$30&lt;=($F$7*4),SUM($B$31:$AO$31)/($F$7*4),0),IF(AND(BQ$30&gt;($F$8*4),BQ$30&lt;=($F$7*4)),SUM($B$31:$AO$31)/(($F$7-$F$8)*4),0)),0))</f>
        <v>0</v>
      </c>
      <c r="BR79" s="80">
        <f>IF($F$6="bullet",IF(BR$30=$F$7*4,SUM($B$31:$AO$31),0),IF($F$6="amortizing",IF($F$8=0,IF(BR$30&lt;=($F$7*4),SUM($B$31:$AO$31)/($F$7*4),0),IF(AND(BR$30&gt;($F$8*4),BR$30&lt;=($F$7*4)),SUM($B$31:$AO$31)/(($F$7-$F$8)*4),0)),0))</f>
        <v>0</v>
      </c>
      <c r="BS79" s="80">
        <f>IF($F$6="bullet",IF(BS$30=$F$7*4,SUM($B$31:$AO$31),0),IF($F$6="amortizing",IF($F$8=0,IF(BS$30&lt;=($F$7*4),SUM($B$31:$AO$31)/($F$7*4),0),IF(AND(BS$30&gt;($F$8*4),BS$30&lt;=($F$7*4)),SUM($B$31:$AO$31)/(($F$7-$F$8)*4),0)),0))</f>
        <v>0</v>
      </c>
      <c r="BT79" s="80">
        <f>IF($F$6="bullet",IF(BT$30=$F$7*4,SUM($B$31:$AO$31),0),IF($F$6="amortizing",IF($F$8=0,IF(BT$30&lt;=($F$7*4),SUM($B$31:$AO$31)/($F$7*4),0),IF(AND(BT$30&gt;($F$8*4),BT$30&lt;=($F$7*4)),SUM($B$31:$AO$31)/(($F$7-$F$8)*4),0)),0))</f>
        <v>0</v>
      </c>
      <c r="BU79" s="80">
        <f>IF($F$6="bullet",IF(BU$30=$F$7*4,SUM($B$31:$AO$31),0),IF($F$6="amortizing",IF($F$8=0,IF(BU$30&lt;=($F$7*4),SUM($B$31:$AO$31)/($F$7*4),0),IF(AND(BU$30&gt;($F$8*4),BU$30&lt;=($F$7*4)),SUM($B$31:$AO$31)/(($F$7-$F$8)*4),0)),0))</f>
        <v>0</v>
      </c>
      <c r="BV79" s="80">
        <f>IF($F$6="bullet",IF(BV$30=$F$7*4,SUM($B$31:$AO$31),0),IF($F$6="amortizing",IF($F$8=0,IF(BV$30&lt;=($F$7*4),SUM($B$31:$AO$31)/($F$7*4),0),IF(AND(BV$30&gt;($F$8*4),BV$30&lt;=($F$7*4)),SUM($B$31:$AO$31)/(($F$7-$F$8)*4),0)),0))</f>
        <v>0</v>
      </c>
      <c r="BW79" s="80">
        <f>IF($F$6="bullet",IF(BW$30=$F$7*4,SUM($B$31:$AO$31),0),IF($F$6="amortizing",IF($F$8=0,IF(BW$30&lt;=($F$7*4),SUM($B$31:$AO$31)/($F$7*4),0),IF(AND(BW$30&gt;($F$8*4),BW$30&lt;=($F$7*4)),SUM($B$31:$AO$31)/(($F$7-$F$8)*4),0)),0))</f>
        <v>0</v>
      </c>
      <c r="BX79" s="80">
        <f>IF($F$6="bullet",IF(BX$30=$F$7*4,SUM($B$31:$AO$31),0),IF($F$6="amortizing",IF($F$8=0,IF(BX$30&lt;=($F$7*4),SUM($B$31:$AO$31)/($F$7*4),0),IF(AND(BX$30&gt;($F$8*4),BX$30&lt;=($F$7*4)),SUM($B$31:$AO$31)/(($F$7-$F$8)*4),0)),0))</f>
        <v>0</v>
      </c>
      <c r="BY79" s="80">
        <f>IF($F$6="bullet",IF(BY$30=$F$7*4,SUM($B$31:$AO$31),0),IF($F$6="amortizing",IF($F$8=0,IF(BY$30&lt;=($F$7*4),SUM($B$31:$AO$31)/($F$7*4),0),IF(AND(BY$30&gt;($F$8*4),BY$30&lt;=($F$7*4)),SUM($B$31:$AO$31)/(($F$7-$F$8)*4),0)),0))</f>
        <v>0</v>
      </c>
      <c r="BZ79" s="80">
        <f>IF($F$6="bullet",IF(BZ$30=$F$7*4,SUM($B$31:$AO$31),0),IF($F$6="amortizing",IF($F$8=0,IF(BZ$30&lt;=($F$7*4),SUM($B$31:$AO$31)/($F$7*4),0),IF(AND(BZ$30&gt;($F$8*4),BZ$30&lt;=($F$7*4)),SUM($B$31:$AO$31)/(($F$7-$F$8)*4),0)),0))</f>
        <v>0</v>
      </c>
      <c r="CA79" s="80">
        <f>IF($F$6="bullet",IF(CA$30=$F$7*4,SUM($B$31:$AO$31),0),IF($F$6="amortizing",IF($F$8=0,IF(CA$30&lt;=($F$7*4),SUM($B$31:$AO$31)/($F$7*4),0),IF(AND(CA$30&gt;($F$8*4),CA$30&lt;=($F$7*4)),SUM($B$31:$AO$31)/(($F$7-$F$8)*4),0)),0))</f>
        <v>0</v>
      </c>
      <c r="CB79" s="80">
        <f>IF($F$6="bullet",IF(CB$30=$F$7*4,SUM($B$31:$AO$31),0),IF($F$6="amortizing",IF($F$8=0,IF(CB$30&lt;=($F$7*4),SUM($B$31:$AO$31)/($F$7*4),0),IF(AND(CB$30&gt;($F$8*4),CB$30&lt;=($F$7*4)),SUM($B$31:$AO$31)/(($F$7-$F$8)*4),0)),0))</f>
        <v>0</v>
      </c>
      <c r="CC79" s="80">
        <f>IF($F$6="bullet",IF(CC$30=$F$7*4,SUM($B$31:$AO$31),0),IF($F$6="amortizing",IF($F$8=0,IF(CC$30&lt;=($F$7*4),SUM($B$31:$AO$31)/($F$7*4),0),IF(AND(CC$30&gt;($F$8*4),CC$30&lt;=($F$7*4)),SUM($B$31:$AO$31)/(($F$7-$F$8)*4),0)),0))</f>
        <v>0</v>
      </c>
      <c r="CD79" s="80">
        <f>IF($F$6="bullet",IF(CD$30=$F$7*4,SUM($B$31:$AO$31),0),IF($F$6="amortizing",IF($F$8=0,IF(CD$30&lt;=($F$7*4),SUM($B$31:$AO$31)/($F$7*4),0),IF(AND(CD$30&gt;($F$8*4),CD$30&lt;=($F$7*4)),SUM($B$31:$AO$31)/(($F$7-$F$8)*4),0)),0))</f>
        <v>0</v>
      </c>
      <c r="CE79" s="80">
        <f>IF($F$6="bullet",IF(CE$30=$F$7*4,SUM($B$31:$AO$31),0),IF($F$6="amortizing",IF($F$8=0,IF(CE$30&lt;=($F$7*4),SUM($B$31:$AO$31)/($F$7*4),0),IF(AND(CE$30&gt;($F$8*4),CE$30&lt;=($F$7*4)),SUM($B$31:$AO$31)/(($F$7-$F$8)*4),0)),0))</f>
        <v>0</v>
      </c>
      <c r="CF79" s="80">
        <f>IF($F$6="bullet",IF(CF$30=$F$7*4,SUM($B$31:$AO$31),0),IF($F$6="amortizing",IF($F$8=0,IF(CF$30&lt;=($F$7*4),SUM($B$31:$AO$31)/($F$7*4),0),IF(AND(CF$30&gt;($F$8*4),CF$30&lt;=($F$7*4)),SUM($B$31:$AO$31)/(($F$7-$F$8)*4),0)),0))</f>
        <v>0</v>
      </c>
    </row>
    <row r="80" spans="1:84" x14ac:dyDescent="0.2">
      <c r="A80" s="78">
        <v>6</v>
      </c>
      <c r="B80" s="80" cm="1">
        <f t="array" aca="1" ref="B80" ca="1">IF($F$6="bullet",
      IF(B$30=$A80+$F$7*4-1,INDIRECT(CHAR(64+$A80+1)&amp;(75-44)),0),
      IF($F$6="amortizing",
          IF($F$8=0,
              IF(AND(B$30&gt;=$A80,B$30&lt;$A80+$F$7*4),INDIRECT(CHAR(64+$A80+1)&amp;(75-44))/($F$7*4),0),
              IF(AND(B$30&gt;=$A80+$F$8*4,B$30&lt;$A80+$F$7*4),INDIRECT(CHAR(64+$A80+1)&amp;(75-44))/(($F$7-$F$8)*4),0)
          ),
          0
      )
  )</f>
        <v>0</v>
      </c>
      <c r="C80" s="80" cm="1">
        <f t="array" aca="1" ref="C80" ca="1">IF($F$6="bullet",
      IF(C$30=$A80+$F$7*4-1,INDIRECT(CHAR(64+$A80+1)&amp;(75-44)),0),
      IF($F$6="amortizing",
          IF($F$8=0,
              IF(AND(C$30&gt;=$A80,C$30&lt;$A80+$F$7*4),INDIRECT(CHAR(64+$A80+1)&amp;(75-44))/($F$7*4),0),
              IF(AND(C$30&gt;=$A80+$F$8*4,C$30&lt;$A80+$F$7*4),INDIRECT(CHAR(64+$A80+1)&amp;(75-44))/(($F$7-$F$8)*4),0)
          ),
          0
      )
  )</f>
        <v>0</v>
      </c>
      <c r="D80" s="80" cm="1">
        <f t="array" aca="1" ref="D80" ca="1">IF($F$6="bullet",
      IF(D$30=$A80+$F$7*4-1,INDIRECT(CHAR(64+$A80+1)&amp;(75-44)),0),
      IF($F$6="amortizing",
          IF($F$8=0,
              IF(AND(D$30&gt;=$A80,D$30&lt;$A80+$F$7*4),INDIRECT(CHAR(64+$A80+1)&amp;(75-44))/($F$7*4),0),
              IF(AND(D$30&gt;=$A80+$F$8*4,D$30&lt;$A80+$F$7*4),INDIRECT(CHAR(64+$A80+1)&amp;(75-44))/(($F$7-$F$8)*4),0)
          ),
          0
      )
  )</f>
        <v>0</v>
      </c>
      <c r="E80" s="80" cm="1">
        <f t="array" aca="1" ref="E80" ca="1">IF($F$6="bullet",
      IF(E$30=$A80+$F$7*4-1,INDIRECT(CHAR(64+$A80+1)&amp;(75-44)),0),
      IF($F$6="amortizing",
          IF($F$8=0,
              IF(AND(E$30&gt;=$A80,E$30&lt;$A80+$F$7*4),INDIRECT(CHAR(64+$A80+1)&amp;(75-44))/($F$7*4),0),
              IF(AND(E$30&gt;=$A80+$F$8*4,E$30&lt;$A80+$F$7*4),INDIRECT(CHAR(64+$A80+1)&amp;(75-44))/(($F$7-$F$8)*4),0)
          ),
          0
      )
  )</f>
        <v>0</v>
      </c>
      <c r="F80" s="80" cm="1">
        <f t="array" aca="1" ref="F80" ca="1">IF($F$6="bullet",
      IF(F$30=$A80+$F$7*4-1,INDIRECT(CHAR(64+$A80+1)&amp;(75-44)),0),
      IF($F$6="amortizing",
          IF($F$8=0,
              IF(AND(F$30&gt;=$A80,F$30&lt;$A80+$F$7*4),INDIRECT(CHAR(64+$A80+1)&amp;(75-44))/($F$7*4),0),
              IF(AND(F$30&gt;=$A80+$F$8*4,F$30&lt;$A80+$F$7*4),INDIRECT(CHAR(64+$A80+1)&amp;(75-44))/(($F$7-$F$8)*4),0)
          ),
          0
      )
  )</f>
        <v>0</v>
      </c>
      <c r="G80" s="80" cm="1">
        <f t="array" aca="1" ref="G80" ca="1">IF($F$6="bullet",
      IF(G$30=$A80+$F$7*4-1,INDIRECT(CHAR(64+$A80+1)&amp;(75-44)),0),
      IF($F$6="amortizing",
          IF($F$8=0,
              IF(AND(G$30&gt;=$A80,G$30&lt;$A80+$F$7*4),INDIRECT(CHAR(64+$A80+1)&amp;(75-44))/($F$7*4),0),
              IF(AND(G$30&gt;=$A80+$F$8*4,G$30&lt;$A80+$F$7*4),INDIRECT(CHAR(64+$A80+1)&amp;(75-44))/(($F$7-$F$8)*4),0)
          ),
          0
      )
  )</f>
        <v>0</v>
      </c>
      <c r="H80" s="80" cm="1">
        <f t="array" aca="1" ref="H80" ca="1">IF($F$6="bullet",
      IF(H$30=$A80+$F$7*4-1,INDIRECT(CHAR(64+$A80+1)&amp;(75-44)),0),
      IF($F$6="amortizing",
          IF($F$8=0,
              IF(AND(H$30&gt;=$A80,H$30&lt;$A80+$F$7*4),INDIRECT(CHAR(64+$A80+1)&amp;(75-44))/($F$7*4),0),
              IF(AND(H$30&gt;=$A80+$F$8*4,H$30&lt;$A80+$F$7*4),INDIRECT(CHAR(64+$A80+1)&amp;(75-44))/(($F$7-$F$8)*4),0)
          ),
          0
      )
  )</f>
        <v>0</v>
      </c>
      <c r="I80" s="80" cm="1">
        <f t="array" aca="1" ref="I80" ca="1">IF($F$6="bullet",
      IF(I$30=$A80+$F$7*4-1,INDIRECT(CHAR(64+$A80+1)&amp;(75-44)),0),
      IF($F$6="amortizing",
          IF($F$8=0,
              IF(AND(I$30&gt;=$A80,I$30&lt;$A80+$F$7*4),INDIRECT(CHAR(64+$A80+1)&amp;(75-44))/($F$7*4),0),
              IF(AND(I$30&gt;=$A80+$F$8*4,I$30&lt;$A80+$F$7*4),INDIRECT(CHAR(64+$A80+1)&amp;(75-44))/(($F$7-$F$8)*4),0)
          ),
          0
      )
  )</f>
        <v>0</v>
      </c>
      <c r="J80" s="80" cm="1">
        <f t="array" aca="1" ref="J80" ca="1">IF($F$6="bullet",
      IF(J$30=$A80+$F$7*4-1,INDIRECT(CHAR(64+$A80+1)&amp;(75-44)),0),
      IF($F$6="amortizing",
          IF($F$8=0,
              IF(AND(J$30&gt;=$A80,J$30&lt;$A80+$F$7*4),INDIRECT(CHAR(64+$A80+1)&amp;(75-44))/($F$7*4),0),
              IF(AND(J$30&gt;=$A80+$F$8*4,J$30&lt;$A80+$F$7*4),INDIRECT(CHAR(64+$A80+1)&amp;(75-44))/(($F$7-$F$8)*4),0)
          ),
          0
      )
  )</f>
        <v>0</v>
      </c>
      <c r="K80" s="80" cm="1">
        <f t="array" aca="1" ref="K80" ca="1">IF($F$6="bullet",
      IF(K$30=$A80+$F$7*4-1,INDIRECT(CHAR(64+$A80+1)&amp;(75-44)),0),
      IF($F$6="amortizing",
          IF($F$8=0,
              IF(AND(K$30&gt;=$A80,K$30&lt;$A80+$F$7*4),INDIRECT(CHAR(64+$A80+1)&amp;(75-44))/($F$7*4),0),
              IF(AND(K$30&gt;=$A80+$F$8*4,K$30&lt;$A80+$F$7*4),INDIRECT(CHAR(64+$A80+1)&amp;(75-44))/(($F$7-$F$8)*4),0)
          ),
          0
      )
  )</f>
        <v>0</v>
      </c>
      <c r="L80" s="80" cm="1">
        <f t="array" aca="1" ref="L80" ca="1">IF($F$6="bullet",
      IF(L$30=$A80+$F$7*4-1,INDIRECT(CHAR(64+$A80+1)&amp;(75-44)),0),
      IF($F$6="amortizing",
          IF($F$8=0,
              IF(AND(L$30&gt;=$A80,L$30&lt;$A80+$F$7*4),INDIRECT(CHAR(64+$A80+1)&amp;(75-44))/($F$7*4),0),
              IF(AND(L$30&gt;=$A80+$F$8*4,L$30&lt;$A80+$F$7*4),INDIRECT(CHAR(64+$A80+1)&amp;(75-44))/(($F$7-$F$8)*4),0)
          ),
          0
      )
  )</f>
        <v>0</v>
      </c>
      <c r="M80" s="80" cm="1">
        <f t="array" aca="1" ref="M80" ca="1">IF($F$6="bullet",
      IF(M$30=$A80+$F$7*4-1,INDIRECT(CHAR(64+$A80+1)&amp;(75-44)),0),
      IF($F$6="amortizing",
          IF($F$8=0,
              IF(AND(M$30&gt;=$A80,M$30&lt;$A80+$F$7*4),INDIRECT(CHAR(64+$A80+1)&amp;(75-44))/($F$7*4),0),
              IF(AND(M$30&gt;=$A80+$F$8*4,M$30&lt;$A80+$F$7*4),INDIRECT(CHAR(64+$A80+1)&amp;(75-44))/(($F$7-$F$8)*4),0)
          ),
          0
      )
  )</f>
        <v>0</v>
      </c>
      <c r="N80" s="80" cm="1">
        <f t="array" aca="1" ref="N80" ca="1">IF($F$6="bullet",
      IF(N$30=$A80+$F$7*4-1,INDIRECT(CHAR(64+$A80+1)&amp;(75-44)),0),
      IF($F$6="amortizing",
          IF($F$8=0,
              IF(AND(N$30&gt;=$A80,N$30&lt;$A80+$F$7*4),INDIRECT(CHAR(64+$A80+1)&amp;(75-44))/($F$7*4),0),
              IF(AND(N$30&gt;=$A80+$F$8*4,N$30&lt;$A80+$F$7*4),INDIRECT(CHAR(64+$A80+1)&amp;(75-44))/(($F$7-$F$8)*4),0)
          ),
          0
      )
  )</f>
        <v>0</v>
      </c>
      <c r="O80" s="80" cm="1">
        <f t="array" aca="1" ref="O80" ca="1">IF($F$6="bullet",
      IF(O$30=$A80+$F$7*4-1,INDIRECT(CHAR(64+$A80+1)&amp;(75-44)),0),
      IF($F$6="amortizing",
          IF($F$8=0,
              IF(AND(O$30&gt;=$A80,O$30&lt;$A80+$F$7*4),INDIRECT(CHAR(64+$A80+1)&amp;(75-44))/($F$7*4),0),
              IF(AND(O$30&gt;=$A80+$F$8*4,O$30&lt;$A80+$F$7*4),INDIRECT(CHAR(64+$A80+1)&amp;(75-44))/(($F$7-$F$8)*4),0)
          ),
          0
      )
  )</f>
        <v>0</v>
      </c>
      <c r="P80" s="80" cm="1">
        <f t="array" aca="1" ref="P80" ca="1">IF($F$6="bullet",
      IF(P$30=$A80+$F$7*4-1,INDIRECT(CHAR(64+$A80+1)&amp;(75-44)),0),
      IF($F$6="amortizing",
          IF($F$8=0,
              IF(AND(P$30&gt;=$A80,P$30&lt;$A80+$F$7*4),INDIRECT(CHAR(64+$A80+1)&amp;(75-44))/($F$7*4),0),
              IF(AND(P$30&gt;=$A80+$F$8*4,P$30&lt;$A80+$F$7*4),INDIRECT(CHAR(64+$A80+1)&amp;(75-44))/(($F$7-$F$8)*4),0)
          ),
          0
      )
  )</f>
        <v>0</v>
      </c>
      <c r="Q80" s="80" cm="1">
        <f t="array" aca="1" ref="Q80" ca="1">IF($F$6="bullet",
      IF(Q$30=$A80+$F$7*4-1,INDIRECT(CHAR(64+$A80+1)&amp;(75-44)),0),
      IF($F$6="amortizing",
          IF($F$8=0,
              IF(AND(Q$30&gt;=$A80,Q$30&lt;$A80+$F$7*4),INDIRECT(CHAR(64+$A80+1)&amp;(75-44))/($F$7*4),0),
              IF(AND(Q$30&gt;=$A80+$F$8*4,Q$30&lt;$A80+$F$7*4),INDIRECT(CHAR(64+$A80+1)&amp;(75-44))/(($F$7-$F$8)*4),0)
          ),
          0
      )
  )</f>
        <v>0</v>
      </c>
      <c r="R80" s="80" cm="1">
        <f t="array" aca="1" ref="R80" ca="1">IF($F$6="bullet",
      IF(R$30=$A80+$F$7*4-1,INDIRECT(CHAR(64+$A80+1)&amp;(75-44)),0),
      IF($F$6="amortizing",
          IF($F$8=0,
              IF(AND(R$30&gt;=$A80,R$30&lt;$A80+$F$7*4),INDIRECT(CHAR(64+$A80+1)&amp;(75-44))/($F$7*4),0),
              IF(AND(R$30&gt;=$A80+$F$8*4,R$30&lt;$A80+$F$7*4),INDIRECT(CHAR(64+$A80+1)&amp;(75-44))/(($F$7-$F$8)*4),0)
          ),
          0
      )
  )</f>
        <v>0</v>
      </c>
      <c r="S80" s="80" cm="1">
        <f t="array" aca="1" ref="S80" ca="1">IF($F$6="bullet",
      IF(S$30=$A80+$F$7*4-1,INDIRECT(CHAR(64+$A80+1)&amp;(75-44)),0),
      IF($F$6="amortizing",
          IF($F$8=0,
              IF(AND(S$30&gt;=$A80,S$30&lt;$A80+$F$7*4),INDIRECT(CHAR(64+$A80+1)&amp;(75-44))/($F$7*4),0),
              IF(AND(S$30&gt;=$A80+$F$8*4,S$30&lt;$A80+$F$7*4),INDIRECT(CHAR(64+$A80+1)&amp;(75-44))/(($F$7-$F$8)*4),0)
          ),
          0
      )
  )</f>
        <v>0</v>
      </c>
      <c r="T80" s="80" cm="1">
        <f t="array" aca="1" ref="T80" ca="1">IF($F$6="bullet",
      IF(T$30=$A80+$F$7*4-1,INDIRECT(CHAR(64+$A80+1)&amp;(75-44)),0),
      IF($F$6="amortizing",
          IF($F$8=0,
              IF(AND(T$30&gt;=$A80,T$30&lt;$A80+$F$7*4),INDIRECT(CHAR(64+$A80+1)&amp;(75-44))/($F$7*4),0),
              IF(AND(T$30&gt;=$A80+$F$8*4,T$30&lt;$A80+$F$7*4),INDIRECT(CHAR(64+$A80+1)&amp;(75-44))/(($F$7-$F$8)*4),0)
          ),
          0
      )
  )</f>
        <v>0</v>
      </c>
      <c r="U80" s="80" cm="1">
        <f t="array" aca="1" ref="U80" ca="1">IF($F$6="bullet",
      IF(U$30=$A80+$F$7*4-1,INDIRECT(CHAR(64+$A80+1)&amp;(75-44)),0),
      IF($F$6="amortizing",
          IF($F$8=0,
              IF(AND(U$30&gt;=$A80,U$30&lt;$A80+$F$7*4),INDIRECT(CHAR(64+$A80+1)&amp;(75-44))/($F$7*4),0),
              IF(AND(U$30&gt;=$A80+$F$8*4,U$30&lt;$A80+$F$7*4),INDIRECT(CHAR(64+$A80+1)&amp;(75-44))/(($F$7-$F$8)*4),0)
          ),
          0
      )
  )</f>
        <v>0</v>
      </c>
      <c r="V80" s="80" cm="1">
        <f t="array" aca="1" ref="V80" ca="1">IF($F$6="bullet",
      IF(V$30=$A80+$F$7*4-1,INDIRECT(CHAR(64+$A80+1)&amp;(75-44)),0),
      IF($F$6="amortizing",
          IF($F$8=0,
              IF(AND(V$30&gt;=$A80,V$30&lt;$A80+$F$7*4),INDIRECT(CHAR(64+$A80+1)&amp;(75-44))/($F$7*4),0),
              IF(AND(V$30&gt;=$A80+$F$8*4,V$30&lt;$A80+$F$7*4),INDIRECT(CHAR(64+$A80+1)&amp;(75-44))/(($F$7-$F$8)*4),0)
          ),
          0
      )
  )</f>
        <v>0</v>
      </c>
      <c r="W80" s="80" cm="1">
        <f t="array" aca="1" ref="W80" ca="1">IF($F$6="bullet",
      IF(W$30=$A80+$F$7*4-1,INDIRECT(CHAR(64+$A80+1)&amp;(75-44)),0),
      IF($F$6="amortizing",
          IF($F$8=0,
              IF(AND(W$30&gt;=$A80,W$30&lt;$A80+$F$7*4),INDIRECT(CHAR(64+$A80+1)&amp;(75-44))/($F$7*4),0),
              IF(AND(W$30&gt;=$A80+$F$8*4,W$30&lt;$A80+$F$7*4),INDIRECT(CHAR(64+$A80+1)&amp;(75-44))/(($F$7-$F$8)*4),0)
          ),
          0
      )
  )</f>
        <v>0</v>
      </c>
      <c r="X80" s="80" cm="1">
        <f t="array" aca="1" ref="X80" ca="1">IF($F$6="bullet",
      IF(X$30=$A80+$F$7*4-1,INDIRECT(CHAR(64+$A80+1)&amp;(75-44)),0),
      IF($F$6="amortizing",
          IF($F$8=0,
              IF(AND(X$30&gt;=$A80,X$30&lt;$A80+$F$7*4),INDIRECT(CHAR(64+$A80+1)&amp;(75-44))/($F$7*4),0),
              IF(AND(X$30&gt;=$A80+$F$8*4,X$30&lt;$A80+$F$7*4),INDIRECT(CHAR(64+$A80+1)&amp;(75-44))/(($F$7-$F$8)*4),0)
          ),
          0
      )
  )</f>
        <v>0</v>
      </c>
      <c r="Y80" s="80" cm="1">
        <f t="array" aca="1" ref="Y80" ca="1">IF($F$6="bullet",
      IF(Y$30=$A80+$F$7*4-1,INDIRECT(CHAR(64+$A80+1)&amp;(75-44)),0),
      IF($F$6="amortizing",
          IF($F$8=0,
              IF(AND(Y$30&gt;=$A80,Y$30&lt;$A80+$F$7*4),INDIRECT(CHAR(64+$A80+1)&amp;(75-44))/($F$7*4),0),
              IF(AND(Y$30&gt;=$A80+$F$8*4,Y$30&lt;$A80+$F$7*4),INDIRECT(CHAR(64+$A80+1)&amp;(75-44))/(($F$7-$F$8)*4),0)
          ),
          0
      )
  )</f>
        <v>0</v>
      </c>
      <c r="Z80" s="80" cm="1">
        <f t="array" aca="1" ref="Z80" ca="1">IF($F$6="bullet",
      IF(Z$30=$A80+$F$7*4-1,INDIRECT(CHAR(64+$A80+1)&amp;(75-44)),0),
      IF($F$6="amortizing",
          IF($F$8=0,
              IF(AND(Z$30&gt;=$A80,Z$30&lt;$A80+$F$7*4),INDIRECT(CHAR(64+$A80+1)&amp;(75-44))/($F$7*4),0),
              IF(AND(Z$30&gt;=$A80+$F$8*4,Z$30&lt;$A80+$F$7*4),INDIRECT(CHAR(64+$A80+1)&amp;(75-44))/(($F$7-$F$8)*4),0)
          ),
          0
      )
  )</f>
        <v>0</v>
      </c>
      <c r="AA80" s="80" cm="1">
        <f t="array" aca="1" ref="AA80" ca="1">IF($F$6="bullet",
      IF(AA$30=$A80+$F$7*4-1,INDIRECT(CHAR(64+$A80+1)&amp;(75-44)),0),
      IF($F$6="amortizing",
          IF($F$8=0,
              IF(AND(AA$30&gt;=$A80,AA$30&lt;$A80+$F$7*4),INDIRECT(CHAR(64+$A80+1)&amp;(75-44))/($F$7*4),0),
              IF(AND(AA$30&gt;=$A80+$F$8*4,AA$30&lt;$A80+$F$7*4),INDIRECT(CHAR(64+$A80+1)&amp;(75-44))/(($F$7-$F$8)*4),0)
          ),
          0
      )
  )</f>
        <v>0</v>
      </c>
      <c r="AB80" s="80" cm="1">
        <f t="array" aca="1" ref="AB80" ca="1">IF($F$6="bullet",
      IF(AB$30=$A80+$F$7*4-1,INDIRECT(CHAR(64+$A80+1)&amp;(75-44)),0),
      IF($F$6="amortizing",
          IF($F$8=0,
              IF(AND(AB$30&gt;=$A80,AB$30&lt;$A80+$F$7*4),INDIRECT(CHAR(64+$A80+1)&amp;(75-44))/($F$7*4),0),
              IF(AND(AB$30&gt;=$A80+$F$8*4,AB$30&lt;$A80+$F$7*4),INDIRECT(CHAR(64+$A80+1)&amp;(75-44))/(($F$7-$F$8)*4),0)
          ),
          0
      )
  )</f>
        <v>0</v>
      </c>
      <c r="AC80" s="80" cm="1">
        <f t="array" aca="1" ref="AC80" ca="1">IF($F$6="bullet",
      IF(AC$30=$A80+$F$7*4-1,INDIRECT(CHAR(64+$A80+1)&amp;(75-44)),0),
      IF($F$6="amortizing",
          IF($F$8=0,
              IF(AND(AC$30&gt;=$A80,AC$30&lt;$A80+$F$7*4),INDIRECT(CHAR(64+$A80+1)&amp;(75-44))/($F$7*4),0),
              IF(AND(AC$30&gt;=$A80+$F$8*4,AC$30&lt;$A80+$F$7*4),INDIRECT(CHAR(64+$A80+1)&amp;(75-44))/(($F$7-$F$8)*4),0)
          ),
          0
      )
  )</f>
        <v>0</v>
      </c>
      <c r="AD80" s="80" cm="1">
        <f t="array" aca="1" ref="AD80" ca="1">IF($F$6="bullet",
      IF(AD$30=$A80+$F$7*4-1,INDIRECT(CHAR(64+$A80+1)&amp;(75-44)),0),
      IF($F$6="amortizing",
          IF($F$8=0,
              IF(AND(AD$30&gt;=$A80,AD$30&lt;$A80+$F$7*4),INDIRECT(CHAR(64+$A80+1)&amp;(75-44))/($F$7*4),0),
              IF(AND(AD$30&gt;=$A80+$F$8*4,AD$30&lt;$A80+$F$7*4),INDIRECT(CHAR(64+$A80+1)&amp;(75-44))/(($F$7-$F$8)*4),0)
          ),
          0
      )
  )</f>
        <v>0</v>
      </c>
      <c r="AE80" s="80" cm="1">
        <f t="array" aca="1" ref="AE80" ca="1">IF($F$6="bullet",
      IF(AE$30=$A80+$F$7*4-1,INDIRECT(CHAR(64+$A80+1)&amp;(75-44)),0),
      IF($F$6="amortizing",
          IF($F$8=0,
              IF(AND(AE$30&gt;=$A80,AE$30&lt;$A80+$F$7*4),INDIRECT(CHAR(64+$A80+1)&amp;(75-44))/($F$7*4),0),
              IF(AND(AE$30&gt;=$A80+$F$8*4,AE$30&lt;$A80+$F$7*4),INDIRECT(CHAR(64+$A80+1)&amp;(75-44))/(($F$7-$F$8)*4),0)
          ),
          0
      )
  )</f>
        <v>0</v>
      </c>
      <c r="AF80" s="80" cm="1">
        <f t="array" aca="1" ref="AF80" ca="1">IF($F$6="bullet",
      IF(AF$30=$A80+$F$7*4-1,INDIRECT(CHAR(64+$A80+1)&amp;(75-44)),0),
      IF($F$6="amortizing",
          IF($F$8=0,
              IF(AND(AF$30&gt;=$A80,AF$30&lt;$A80+$F$7*4),INDIRECT(CHAR(64+$A80+1)&amp;(75-44))/($F$7*4),0),
              IF(AND(AF$30&gt;=$A80+$F$8*4,AF$30&lt;$A80+$F$7*4),INDIRECT(CHAR(64+$A80+1)&amp;(75-44))/(($F$7-$F$8)*4),0)
          ),
          0
      )
  )</f>
        <v>0</v>
      </c>
      <c r="AG80" s="80" cm="1">
        <f t="array" aca="1" ref="AG80" ca="1">IF($F$6="bullet",
      IF(AG$30=$A80+$F$7*4-1,INDIRECT(CHAR(64+$A80+1)&amp;(75-44)),0),
      IF($F$6="amortizing",
          IF($F$8=0,
              IF(AND(AG$30&gt;=$A80,AG$30&lt;$A80+$F$7*4),INDIRECT(CHAR(64+$A80+1)&amp;(75-44))/($F$7*4),0),
              IF(AND(AG$30&gt;=$A80+$F$8*4,AG$30&lt;$A80+$F$7*4),INDIRECT(CHAR(64+$A80+1)&amp;(75-44))/(($F$7-$F$8)*4),0)
          ),
          0
      )
  )</f>
        <v>0</v>
      </c>
      <c r="AH80" s="80" cm="1">
        <f t="array" aca="1" ref="AH80" ca="1">IF($F$6="bullet",
      IF(AH$30=$A80+$F$7*4-1,INDIRECT(CHAR(64+$A80+1)&amp;(75-44)),0),
      IF($F$6="amortizing",
          IF($F$8=0,
              IF(AND(AH$30&gt;=$A80,AH$30&lt;$A80+$F$7*4),INDIRECT(CHAR(64+$A80+1)&amp;(75-44))/($F$7*4),0),
              IF(AND(AH$30&gt;=$A80+$F$8*4,AH$30&lt;$A80+$F$7*4),INDIRECT(CHAR(64+$A80+1)&amp;(75-44))/(($F$7-$F$8)*4),0)
          ),
          0
      )
  )</f>
        <v>0</v>
      </c>
      <c r="AI80" s="80" cm="1">
        <f t="array" aca="1" ref="AI80" ca="1">IF($F$6="bullet",
      IF(AI$30=$A80+$F$7*4-1,INDIRECT(CHAR(64+$A80+1)&amp;(75-44)),0),
      IF($F$6="amortizing",
          IF($F$8=0,
              IF(AND(AI$30&gt;=$A80,AI$30&lt;$A80+$F$7*4),INDIRECT(CHAR(64+$A80+1)&amp;(75-44))/($F$7*4),0),
              IF(AND(AI$30&gt;=$A80+$F$8*4,AI$30&lt;$A80+$F$7*4),INDIRECT(CHAR(64+$A80+1)&amp;(75-44))/(($F$7-$F$8)*4),0)
          ),
          0
      )
  )</f>
        <v>0</v>
      </c>
      <c r="AJ80" s="80" cm="1">
        <f t="array" aca="1" ref="AJ80" ca="1">IF($F$6="bullet",
      IF(AJ$30=$A80+$F$7*4-1,INDIRECT(CHAR(64+$A80+1)&amp;(75-44)),0),
      IF($F$6="amortizing",
          IF($F$8=0,
              IF(AND(AJ$30&gt;=$A80,AJ$30&lt;$A80+$F$7*4),INDIRECT(CHAR(64+$A80+1)&amp;(75-44))/($F$7*4),0),
              IF(AND(AJ$30&gt;=$A80+$F$8*4,AJ$30&lt;$A80+$F$7*4),INDIRECT(CHAR(64+$A80+1)&amp;(75-44))/(($F$7-$F$8)*4),0)
          ),
          0
      )
  )</f>
        <v>0</v>
      </c>
      <c r="AK80" s="80" cm="1">
        <f t="array" aca="1" ref="AK80" ca="1">IF($F$6="bullet",
      IF(AK$30=$A80+$F$7*4-1,INDIRECT(CHAR(64+$A80+1)&amp;(75-44)),0),
      IF($F$6="amortizing",
          IF($F$8=0,
              IF(AND(AK$30&gt;=$A80,AK$30&lt;$A80+$F$7*4),INDIRECT(CHAR(64+$A80+1)&amp;(75-44))/($F$7*4),0),
              IF(AND(AK$30&gt;=$A80+$F$8*4,AK$30&lt;$A80+$F$7*4),INDIRECT(CHAR(64+$A80+1)&amp;(75-44))/(($F$7-$F$8)*4),0)
          ),
          0
      )
  )</f>
        <v>0</v>
      </c>
      <c r="AL80" s="80" cm="1">
        <f t="array" aca="1" ref="AL80" ca="1">IF($F$6="bullet",
      IF(AL$30=$A80+$F$7*4-1,INDIRECT(CHAR(64+$A80+1)&amp;(75-44)),0),
      IF($F$6="amortizing",
          IF($F$8=0,
              IF(AND(AL$30&gt;=$A80,AL$30&lt;$A80+$F$7*4),INDIRECT(CHAR(64+$A80+1)&amp;(75-44))/($F$7*4),0),
              IF(AND(AL$30&gt;=$A80+$F$8*4,AL$30&lt;$A80+$F$7*4),INDIRECT(CHAR(64+$A80+1)&amp;(75-44))/(($F$7-$F$8)*4),0)
          ),
          0
      )
  )</f>
        <v>0</v>
      </c>
      <c r="AM80" s="80" cm="1">
        <f t="array" aca="1" ref="AM80" ca="1">IF($F$6="bullet",
      IF(AM$30=$A80+$F$7*4-1,INDIRECT(CHAR(64+$A80+1)&amp;(75-44)),0),
      IF($F$6="amortizing",
          IF($F$8=0,
              IF(AND(AM$30&gt;=$A80,AM$30&lt;$A80+$F$7*4),INDIRECT(CHAR(64+$A80+1)&amp;(75-44))/($F$7*4),0),
              IF(AND(AM$30&gt;=$A80+$F$8*4,AM$30&lt;$A80+$F$7*4),INDIRECT(CHAR(64+$A80+1)&amp;(75-44))/(($F$7-$F$8)*4),0)
          ),
          0
      )
  )</f>
        <v>0</v>
      </c>
      <c r="AN80" s="80" cm="1">
        <f t="array" aca="1" ref="AN80" ca="1">IF($F$6="bullet",
      IF(AN$30=$A80+$F$7*4-1,INDIRECT(CHAR(64+$A80+1)&amp;(75-44)),0),
      IF($F$6="amortizing",
          IF($F$8=0,
              IF(AND(AN$30&gt;=$A80,AN$30&lt;$A80+$F$7*4),INDIRECT(CHAR(64+$A80+1)&amp;(75-44))/($F$7*4),0),
              IF(AND(AN$30&gt;=$A80+$F$8*4,AN$30&lt;$A80+$F$7*4),INDIRECT(CHAR(64+$A80+1)&amp;(75-44))/(($F$7-$F$8)*4),0)
          ),
          0
      )
  )</f>
        <v>0</v>
      </c>
      <c r="AO80" s="80" cm="1">
        <f t="array" aca="1" ref="AO80" ca="1">IF($F$6="bullet",
      IF(AO$30=$A80+$F$7*4-1,INDIRECT(CHAR(64+$A80+1)&amp;(75-44)),0),
      IF($F$6="amortizing",
          IF($F$8=0,
              IF(AND(AO$30&gt;=$A80,AO$30&lt;$A80+$F$7*4),INDIRECT(CHAR(64+$A80+1)&amp;(75-44))/($F$7*4),0),
              IF(AND(AO$30&gt;=$A80+$F$8*4,AO$30&lt;$A80+$F$7*4),INDIRECT(CHAR(64+$A80+1)&amp;(75-44))/(($F$7-$F$8)*4),0)
          ),
          0
      )
  )</f>
        <v>0</v>
      </c>
      <c r="AR80" s="78">
        <v>6</v>
      </c>
      <c r="AS80" s="80">
        <f>IF($F$6="bullet",IF(AS$30=$F$7*4,SUM($B$31:$AO$31),0),IF($F$6="amortizing",IF($F$8=0,IF(AS$30&lt;=($F$7*4),SUM($B$31:$AO$31)/($F$7*4),0),IF(AND(AS$30&gt;($F$8*4),AS$30&lt;=($F$7*4)),SUM($B$31:$AO$31)/(($F$7-$F$8)*4),0)),0))</f>
        <v>0</v>
      </c>
      <c r="AT80" s="80">
        <f>IF($F$6="bullet",IF(AT$30=$F$7*4,SUM($B$31:$AO$31),0),IF($F$6="amortizing",IF($F$8=0,IF(AT$30&lt;=($F$7*4),SUM($B$31:$AO$31)/($F$7*4),0),IF(AND(AT$30&gt;($F$8*4),AT$30&lt;=($F$7*4)),SUM($B$31:$AO$31)/(($F$7-$F$8)*4),0)),0))</f>
        <v>0</v>
      </c>
      <c r="AU80" s="80">
        <f>IF($F$6="bullet",IF(AU$30=$F$7*4,SUM($B$31:$AO$31),0),IF($F$6="amortizing",IF($F$8=0,IF(AU$30&lt;=($F$7*4),SUM($B$31:$AO$31)/($F$7*4),0),IF(AND(AU$30&gt;($F$8*4),AU$30&lt;=($F$7*4)),SUM($B$31:$AO$31)/(($F$7-$F$8)*4),0)),0))</f>
        <v>0</v>
      </c>
      <c r="AV80" s="80">
        <f>IF($F$6="bullet",IF(AV$30=$F$7*4,SUM($B$31:$AO$31),0),IF($F$6="amortizing",IF($F$8=0,IF(AV$30&lt;=($F$7*4),SUM($B$31:$AO$31)/($F$7*4),0),IF(AND(AV$30&gt;($F$8*4),AV$30&lt;=($F$7*4)),SUM($B$31:$AO$31)/(($F$7-$F$8)*4),0)),0))</f>
        <v>0</v>
      </c>
      <c r="AW80" s="80">
        <f>IF($F$6="bullet",IF(AW$30=$F$7*4,SUM($B$31:$AO$31),0),IF($F$6="amortizing",IF($F$8=0,IF(AW$30&lt;=($F$7*4),SUM($B$31:$AO$31)/($F$7*4),0),IF(AND(AW$30&gt;($F$8*4),AW$30&lt;=($F$7*4)),SUM($B$31:$AO$31)/(($F$7-$F$8)*4),0)),0))</f>
        <v>0</v>
      </c>
      <c r="AX80" s="80">
        <f>IF($F$6="bullet",IF(AX$30=$F$7*4,SUM($B$31:$AO$31),0),IF($F$6="amortizing",IF($F$8=0,IF(AX$30&lt;=($F$7*4),SUM($B$31:$AO$31)/($F$7*4),0),IF(AND(AX$30&gt;($F$8*4),AX$30&lt;=($F$7*4)),SUM($B$31:$AO$31)/(($F$7-$F$8)*4),0)),0))</f>
        <v>0</v>
      </c>
      <c r="AY80" s="80">
        <f>IF($F$6="bullet",IF(AY$30=$F$7*4,SUM($B$31:$AO$31),0),IF($F$6="amortizing",IF($F$8=0,IF(AY$30&lt;=($F$7*4),SUM($B$31:$AO$31)/($F$7*4),0),IF(AND(AY$30&gt;($F$8*4),AY$30&lt;=($F$7*4)),SUM($B$31:$AO$31)/(($F$7-$F$8)*4),0)),0))</f>
        <v>0</v>
      </c>
      <c r="AZ80" s="80">
        <f>IF($F$6="bullet",IF(AZ$30=$F$7*4,SUM($B$31:$AO$31),0),IF($F$6="amortizing",IF($F$8=0,IF(AZ$30&lt;=($F$7*4),SUM($B$31:$AO$31)/($F$7*4),0),IF(AND(AZ$30&gt;($F$8*4),AZ$30&lt;=($F$7*4)),SUM($B$31:$AO$31)/(($F$7-$F$8)*4),0)),0))</f>
        <v>0</v>
      </c>
      <c r="BA80" s="80">
        <f>IF($F$6="bullet",IF(BA$30=$F$7*4,SUM($B$31:$AO$31),0),IF($F$6="amortizing",IF($F$8=0,IF(BA$30&lt;=($F$7*4),SUM($B$31:$AO$31)/($F$7*4),0),IF(AND(BA$30&gt;($F$8*4),BA$30&lt;=($F$7*4)),SUM($B$31:$AO$31)/(($F$7-$F$8)*4),0)),0))</f>
        <v>0</v>
      </c>
      <c r="BB80" s="80">
        <f>IF($F$6="bullet",IF(BB$30=$F$7*4,SUM($B$31:$AO$31),0),IF($F$6="amortizing",IF($F$8=0,IF(BB$30&lt;=($F$7*4),SUM($B$31:$AO$31)/($F$7*4),0),IF(AND(BB$30&gt;($F$8*4),BB$30&lt;=($F$7*4)),SUM($B$31:$AO$31)/(($F$7-$F$8)*4),0)),0))</f>
        <v>0</v>
      </c>
      <c r="BC80" s="80">
        <f>IF($F$6="bullet",IF(BC$30=$F$7*4,SUM($B$31:$AO$31),0),IF($F$6="amortizing",IF($F$8=0,IF(BC$30&lt;=($F$7*4),SUM($B$31:$AO$31)/($F$7*4),0),IF(AND(BC$30&gt;($F$8*4),BC$30&lt;=($F$7*4)),SUM($B$31:$AO$31)/(($F$7-$F$8)*4),0)),0))</f>
        <v>0</v>
      </c>
      <c r="BD80" s="80">
        <f>IF($F$6="bullet",IF(BD$30=$F$7*4,SUM($B$31:$AO$31),0),IF($F$6="amortizing",IF($F$8=0,IF(BD$30&lt;=($F$7*4),SUM($B$31:$AO$31)/($F$7*4),0),IF(AND(BD$30&gt;($F$8*4),BD$30&lt;=($F$7*4)),SUM($B$31:$AO$31)/(($F$7-$F$8)*4),0)),0))</f>
        <v>0</v>
      </c>
      <c r="BE80" s="80">
        <f>IF($F$6="bullet",IF(BE$30=$F$7*4,SUM($B$31:$AO$31),0),IF($F$6="amortizing",IF($F$8=0,IF(BE$30&lt;=($F$7*4),SUM($B$31:$AO$31)/($F$7*4),0),IF(AND(BE$30&gt;($F$8*4),BE$30&lt;=($F$7*4)),SUM($B$31:$AO$31)/(($F$7-$F$8)*4),0)),0))</f>
        <v>0</v>
      </c>
      <c r="BF80" s="80">
        <f>IF($F$6="bullet",IF(BF$30=$F$7*4,SUM($B$31:$AO$31),0),IF($F$6="amortizing",IF($F$8=0,IF(BF$30&lt;=($F$7*4),SUM($B$31:$AO$31)/($F$7*4),0),IF(AND(BF$30&gt;($F$8*4),BF$30&lt;=($F$7*4)),SUM($B$31:$AO$31)/(($F$7-$F$8)*4),0)),0))</f>
        <v>0</v>
      </c>
      <c r="BG80" s="80">
        <f>IF($F$6="bullet",IF(BG$30=$F$7*4,SUM($B$31:$AO$31),0),IF($F$6="amortizing",IF($F$8=0,IF(BG$30&lt;=($F$7*4),SUM($B$31:$AO$31)/($F$7*4),0),IF(AND(BG$30&gt;($F$8*4),BG$30&lt;=($F$7*4)),SUM($B$31:$AO$31)/(($F$7-$F$8)*4),0)),0))</f>
        <v>0</v>
      </c>
      <c r="BH80" s="80">
        <f>IF($F$6="bullet",IF(BH$30=$F$7*4,SUM($B$31:$AO$31),0),IF($F$6="amortizing",IF($F$8=0,IF(BH$30&lt;=($F$7*4),SUM($B$31:$AO$31)/($F$7*4),0),IF(AND(BH$30&gt;($F$8*4),BH$30&lt;=($F$7*4)),SUM($B$31:$AO$31)/(($F$7-$F$8)*4),0)),0))</f>
        <v>0</v>
      </c>
      <c r="BI80" s="80">
        <f>IF($F$6="bullet",IF(BI$30=$F$7*4,SUM($B$31:$AO$31),0),IF($F$6="amortizing",IF($F$8=0,IF(BI$30&lt;=($F$7*4),SUM($B$31:$AO$31)/($F$7*4),0),IF(AND(BI$30&gt;($F$8*4),BI$30&lt;=($F$7*4)),SUM($B$31:$AO$31)/(($F$7-$F$8)*4),0)),0))</f>
        <v>0</v>
      </c>
      <c r="BJ80" s="80">
        <f>IF($F$6="bullet",IF(BJ$30=$F$7*4,SUM($B$31:$AO$31),0),IF($F$6="amortizing",IF($F$8=0,IF(BJ$30&lt;=($F$7*4),SUM($B$31:$AO$31)/($F$7*4),0),IF(AND(BJ$30&gt;($F$8*4),BJ$30&lt;=($F$7*4)),SUM($B$31:$AO$31)/(($F$7-$F$8)*4),0)),0))</f>
        <v>0</v>
      </c>
      <c r="BK80" s="80">
        <f>IF($F$6="bullet",IF(BK$30=$F$7*4,SUM($B$31:$AO$31),0),IF($F$6="amortizing",IF($F$8=0,IF(BK$30&lt;=($F$7*4),SUM($B$31:$AO$31)/($F$7*4),0),IF(AND(BK$30&gt;($F$8*4),BK$30&lt;=($F$7*4)),SUM($B$31:$AO$31)/(($F$7-$F$8)*4),0)),0))</f>
        <v>0</v>
      </c>
      <c r="BL80" s="80">
        <f>IF($F$6="bullet",IF(BL$30=$F$7*4,SUM($B$31:$AO$31),0),IF($F$6="amortizing",IF($F$8=0,IF(BL$30&lt;=($F$7*4),SUM($B$31:$AO$31)/($F$7*4),0),IF(AND(BL$30&gt;($F$8*4),BL$30&lt;=($F$7*4)),SUM($B$31:$AO$31)/(($F$7-$F$8)*4),0)),0))</f>
        <v>0</v>
      </c>
      <c r="BM80" s="80">
        <f>IF($F$6="bullet",IF(BM$30=$F$7*4,SUM($B$31:$AO$31),0),IF($F$6="amortizing",IF($F$8=0,IF(BM$30&lt;=($F$7*4),SUM($B$31:$AO$31)/($F$7*4),0),IF(AND(BM$30&gt;($F$8*4),BM$30&lt;=($F$7*4)),SUM($B$31:$AO$31)/(($F$7-$F$8)*4),0)),0))</f>
        <v>0</v>
      </c>
      <c r="BN80" s="80">
        <f>IF($F$6="bullet",IF(BN$30=$F$7*4,SUM($B$31:$AO$31),0),IF($F$6="amortizing",IF($F$8=0,IF(BN$30&lt;=($F$7*4),SUM($B$31:$AO$31)/($F$7*4),0),IF(AND(BN$30&gt;($F$8*4),BN$30&lt;=($F$7*4)),SUM($B$31:$AO$31)/(($F$7-$F$8)*4),0)),0))</f>
        <v>0</v>
      </c>
      <c r="BO80" s="80">
        <f>IF($F$6="bullet",IF(BO$30=$F$7*4,SUM($B$31:$AO$31),0),IF($F$6="amortizing",IF($F$8=0,IF(BO$30&lt;=($F$7*4),SUM($B$31:$AO$31)/($F$7*4),0),IF(AND(BO$30&gt;($F$8*4),BO$30&lt;=($F$7*4)),SUM($B$31:$AO$31)/(($F$7-$F$8)*4),0)),0))</f>
        <v>0</v>
      </c>
      <c r="BP80" s="80">
        <f>IF($F$6="bullet",IF(BP$30=$F$7*4,SUM($B$31:$AO$31),0),IF($F$6="amortizing",IF($F$8=0,IF(BP$30&lt;=($F$7*4),SUM($B$31:$AO$31)/($F$7*4),0),IF(AND(BP$30&gt;($F$8*4),BP$30&lt;=($F$7*4)),SUM($B$31:$AO$31)/(($F$7-$F$8)*4),0)),0))</f>
        <v>0</v>
      </c>
      <c r="BQ80" s="80">
        <f>IF($F$6="bullet",IF(BQ$30=$F$7*4,SUM($B$31:$AO$31),0),IF($F$6="amortizing",IF($F$8=0,IF(BQ$30&lt;=($F$7*4),SUM($B$31:$AO$31)/($F$7*4),0),IF(AND(BQ$30&gt;($F$8*4),BQ$30&lt;=($F$7*4)),SUM($B$31:$AO$31)/(($F$7-$F$8)*4),0)),0))</f>
        <v>0</v>
      </c>
      <c r="BR80" s="80">
        <f>IF($F$6="bullet",IF(BR$30=$F$7*4,SUM($B$31:$AO$31),0),IF($F$6="amortizing",IF($F$8=0,IF(BR$30&lt;=($F$7*4),SUM($B$31:$AO$31)/($F$7*4),0),IF(AND(BR$30&gt;($F$8*4),BR$30&lt;=($F$7*4)),SUM($B$31:$AO$31)/(($F$7-$F$8)*4),0)),0))</f>
        <v>0</v>
      </c>
      <c r="BS80" s="80">
        <f>IF($F$6="bullet",IF(BS$30=$F$7*4,SUM($B$31:$AO$31),0),IF($F$6="amortizing",IF($F$8=0,IF(BS$30&lt;=($F$7*4),SUM($B$31:$AO$31)/($F$7*4),0),IF(AND(BS$30&gt;($F$8*4),BS$30&lt;=($F$7*4)),SUM($B$31:$AO$31)/(($F$7-$F$8)*4),0)),0))</f>
        <v>0</v>
      </c>
      <c r="BT80" s="80">
        <f>IF($F$6="bullet",IF(BT$30=$F$7*4,SUM($B$31:$AO$31),0),IF($F$6="amortizing",IF($F$8=0,IF(BT$30&lt;=($F$7*4),SUM($B$31:$AO$31)/($F$7*4),0),IF(AND(BT$30&gt;($F$8*4),BT$30&lt;=($F$7*4)),SUM($B$31:$AO$31)/(($F$7-$F$8)*4),0)),0))</f>
        <v>0</v>
      </c>
      <c r="BU80" s="80">
        <f>IF($F$6="bullet",IF(BU$30=$F$7*4,SUM($B$31:$AO$31),0),IF($F$6="amortizing",IF($F$8=0,IF(BU$30&lt;=($F$7*4),SUM($B$31:$AO$31)/($F$7*4),0),IF(AND(BU$30&gt;($F$8*4),BU$30&lt;=($F$7*4)),SUM($B$31:$AO$31)/(($F$7-$F$8)*4),0)),0))</f>
        <v>0</v>
      </c>
      <c r="BV80" s="80">
        <f>IF($F$6="bullet",IF(BV$30=$F$7*4,SUM($B$31:$AO$31),0),IF($F$6="amortizing",IF($F$8=0,IF(BV$30&lt;=($F$7*4),SUM($B$31:$AO$31)/($F$7*4),0),IF(AND(BV$30&gt;($F$8*4),BV$30&lt;=($F$7*4)),SUM($B$31:$AO$31)/(($F$7-$F$8)*4),0)),0))</f>
        <v>0</v>
      </c>
      <c r="BW80" s="80">
        <f>IF($F$6="bullet",IF(BW$30=$F$7*4,SUM($B$31:$AO$31),0),IF($F$6="amortizing",IF($F$8=0,IF(BW$30&lt;=($F$7*4),SUM($B$31:$AO$31)/($F$7*4),0),IF(AND(BW$30&gt;($F$8*4),BW$30&lt;=($F$7*4)),SUM($B$31:$AO$31)/(($F$7-$F$8)*4),0)),0))</f>
        <v>0</v>
      </c>
      <c r="BX80" s="80">
        <f>IF($F$6="bullet",IF(BX$30=$F$7*4,SUM($B$31:$AO$31),0),IF($F$6="amortizing",IF($F$8=0,IF(BX$30&lt;=($F$7*4),SUM($B$31:$AO$31)/($F$7*4),0),IF(AND(BX$30&gt;($F$8*4),BX$30&lt;=($F$7*4)),SUM($B$31:$AO$31)/(($F$7-$F$8)*4),0)),0))</f>
        <v>0</v>
      </c>
      <c r="BY80" s="80">
        <f>IF($F$6="bullet",IF(BY$30=$F$7*4,SUM($B$31:$AO$31),0),IF($F$6="amortizing",IF($F$8=0,IF(BY$30&lt;=($F$7*4),SUM($B$31:$AO$31)/($F$7*4),0),IF(AND(BY$30&gt;($F$8*4),BY$30&lt;=($F$7*4)),SUM($B$31:$AO$31)/(($F$7-$F$8)*4),0)),0))</f>
        <v>0</v>
      </c>
      <c r="BZ80" s="80">
        <f>IF($F$6="bullet",IF(BZ$30=$F$7*4,SUM($B$31:$AO$31),0),IF($F$6="amortizing",IF($F$8=0,IF(BZ$30&lt;=($F$7*4),SUM($B$31:$AO$31)/($F$7*4),0),IF(AND(BZ$30&gt;($F$8*4),BZ$30&lt;=($F$7*4)),SUM($B$31:$AO$31)/(($F$7-$F$8)*4),0)),0))</f>
        <v>0</v>
      </c>
      <c r="CA80" s="80">
        <f>IF($F$6="bullet",IF(CA$30=$F$7*4,SUM($B$31:$AO$31),0),IF($F$6="amortizing",IF($F$8=0,IF(CA$30&lt;=($F$7*4),SUM($B$31:$AO$31)/($F$7*4),0),IF(AND(CA$30&gt;($F$8*4),CA$30&lt;=($F$7*4)),SUM($B$31:$AO$31)/(($F$7-$F$8)*4),0)),0))</f>
        <v>0</v>
      </c>
      <c r="CB80" s="80">
        <f>IF($F$6="bullet",IF(CB$30=$F$7*4,SUM($B$31:$AO$31),0),IF($F$6="amortizing",IF($F$8=0,IF(CB$30&lt;=($F$7*4),SUM($B$31:$AO$31)/($F$7*4),0),IF(AND(CB$30&gt;($F$8*4),CB$30&lt;=($F$7*4)),SUM($B$31:$AO$31)/(($F$7-$F$8)*4),0)),0))</f>
        <v>0</v>
      </c>
      <c r="CC80" s="80">
        <f>IF($F$6="bullet",IF(CC$30=$F$7*4,SUM($B$31:$AO$31),0),IF($F$6="amortizing",IF($F$8=0,IF(CC$30&lt;=($F$7*4),SUM($B$31:$AO$31)/($F$7*4),0),IF(AND(CC$30&gt;($F$8*4),CC$30&lt;=($F$7*4)),SUM($B$31:$AO$31)/(($F$7-$F$8)*4),0)),0))</f>
        <v>0</v>
      </c>
      <c r="CD80" s="80">
        <f>IF($F$6="bullet",IF(CD$30=$F$7*4,SUM($B$31:$AO$31),0),IF($F$6="amortizing",IF($F$8=0,IF(CD$30&lt;=($F$7*4),SUM($B$31:$AO$31)/($F$7*4),0),IF(AND(CD$30&gt;($F$8*4),CD$30&lt;=($F$7*4)),SUM($B$31:$AO$31)/(($F$7-$F$8)*4),0)),0))</f>
        <v>0</v>
      </c>
      <c r="CE80" s="80">
        <f>IF($F$6="bullet",IF(CE$30=$F$7*4,SUM($B$31:$AO$31),0),IF($F$6="amortizing",IF($F$8=0,IF(CE$30&lt;=($F$7*4),SUM($B$31:$AO$31)/($F$7*4),0),IF(AND(CE$30&gt;($F$8*4),CE$30&lt;=($F$7*4)),SUM($B$31:$AO$31)/(($F$7-$F$8)*4),0)),0))</f>
        <v>0</v>
      </c>
      <c r="CF80" s="80">
        <f>IF($F$6="bullet",IF(CF$30=$F$7*4,SUM($B$31:$AO$31),0),IF($F$6="amortizing",IF($F$8=0,IF(CF$30&lt;=($F$7*4),SUM($B$31:$AO$31)/($F$7*4),0),IF(AND(CF$30&gt;($F$8*4),CF$30&lt;=($F$7*4)),SUM($B$31:$AO$31)/(($F$7-$F$8)*4),0)),0))</f>
        <v>0</v>
      </c>
    </row>
    <row r="81" spans="1:84" x14ac:dyDescent="0.2">
      <c r="A81" s="78">
        <v>7</v>
      </c>
      <c r="B81" s="80" cm="1">
        <f t="array" aca="1" ref="B81" ca="1">IF($F$6="bullet",
      IF(B$30=$A81+$F$7*4-1,INDIRECT(CHAR(64+$A81+1)&amp;(75-44)),0),
      IF($F$6="amortizing",
          IF($F$8=0,
              IF(AND(B$30&gt;=$A81,B$30&lt;$A81+$F$7*4),INDIRECT(CHAR(64+$A81+1)&amp;(75-44))/($F$7*4),0),
              IF(AND(B$30&gt;=$A81+$F$8*4,B$30&lt;$A81+$F$7*4),INDIRECT(CHAR(64+$A81+1)&amp;(75-44))/(($F$7-$F$8)*4),0)
          ),
          0
      )
  )</f>
        <v>0</v>
      </c>
      <c r="C81" s="80" cm="1">
        <f t="array" aca="1" ref="C81" ca="1">IF($F$6="bullet",
      IF(C$30=$A81+$F$7*4-1,INDIRECT(CHAR(64+$A81+1)&amp;(75-44)),0),
      IF($F$6="amortizing",
          IF($F$8=0,
              IF(AND(C$30&gt;=$A81,C$30&lt;$A81+$F$7*4),INDIRECT(CHAR(64+$A81+1)&amp;(75-44))/($F$7*4),0),
              IF(AND(C$30&gt;=$A81+$F$8*4,C$30&lt;$A81+$F$7*4),INDIRECT(CHAR(64+$A81+1)&amp;(75-44))/(($F$7-$F$8)*4),0)
          ),
          0
      )
  )</f>
        <v>0</v>
      </c>
      <c r="D81" s="80" cm="1">
        <f t="array" aca="1" ref="D81" ca="1">IF($F$6="bullet",
      IF(D$30=$A81+$F$7*4-1,INDIRECT(CHAR(64+$A81+1)&amp;(75-44)),0),
      IF($F$6="amortizing",
          IF($F$8=0,
              IF(AND(D$30&gt;=$A81,D$30&lt;$A81+$F$7*4),INDIRECT(CHAR(64+$A81+1)&amp;(75-44))/($F$7*4),0),
              IF(AND(D$30&gt;=$A81+$F$8*4,D$30&lt;$A81+$F$7*4),INDIRECT(CHAR(64+$A81+1)&amp;(75-44))/(($F$7-$F$8)*4),0)
          ),
          0
      )
  )</f>
        <v>0</v>
      </c>
      <c r="E81" s="80" cm="1">
        <f t="array" aca="1" ref="E81" ca="1">IF($F$6="bullet",
      IF(E$30=$A81+$F$7*4-1,INDIRECT(CHAR(64+$A81+1)&amp;(75-44)),0),
      IF($F$6="amortizing",
          IF($F$8=0,
              IF(AND(E$30&gt;=$A81,E$30&lt;$A81+$F$7*4),INDIRECT(CHAR(64+$A81+1)&amp;(75-44))/($F$7*4),0),
              IF(AND(E$30&gt;=$A81+$F$8*4,E$30&lt;$A81+$F$7*4),INDIRECT(CHAR(64+$A81+1)&amp;(75-44))/(($F$7-$F$8)*4),0)
          ),
          0
      )
  )</f>
        <v>0</v>
      </c>
      <c r="F81" s="80" cm="1">
        <f t="array" aca="1" ref="F81" ca="1">IF($F$6="bullet",
      IF(F$30=$A81+$F$7*4-1,INDIRECT(CHAR(64+$A81+1)&amp;(75-44)),0),
      IF($F$6="amortizing",
          IF($F$8=0,
              IF(AND(F$30&gt;=$A81,F$30&lt;$A81+$F$7*4),INDIRECT(CHAR(64+$A81+1)&amp;(75-44))/($F$7*4),0),
              IF(AND(F$30&gt;=$A81+$F$8*4,F$30&lt;$A81+$F$7*4),INDIRECT(CHAR(64+$A81+1)&amp;(75-44))/(($F$7-$F$8)*4),0)
          ),
          0
      )
  )</f>
        <v>0</v>
      </c>
      <c r="G81" s="80" cm="1">
        <f t="array" aca="1" ref="G81" ca="1">IF($F$6="bullet",
      IF(G$30=$A81+$F$7*4-1,INDIRECT(CHAR(64+$A81+1)&amp;(75-44)),0),
      IF($F$6="amortizing",
          IF($F$8=0,
              IF(AND(G$30&gt;=$A81,G$30&lt;$A81+$F$7*4),INDIRECT(CHAR(64+$A81+1)&amp;(75-44))/($F$7*4),0),
              IF(AND(G$30&gt;=$A81+$F$8*4,G$30&lt;$A81+$F$7*4),INDIRECT(CHAR(64+$A81+1)&amp;(75-44))/(($F$7-$F$8)*4),0)
          ),
          0
      )
  )</f>
        <v>0</v>
      </c>
      <c r="H81" s="80" cm="1">
        <f t="array" aca="1" ref="H81" ca="1">IF($F$6="bullet",
      IF(H$30=$A81+$F$7*4-1,INDIRECT(CHAR(64+$A81+1)&amp;(75-44)),0),
      IF($F$6="amortizing",
          IF($F$8=0,
              IF(AND(H$30&gt;=$A81,H$30&lt;$A81+$F$7*4),INDIRECT(CHAR(64+$A81+1)&amp;(75-44))/($F$7*4),0),
              IF(AND(H$30&gt;=$A81+$F$8*4,H$30&lt;$A81+$F$7*4),INDIRECT(CHAR(64+$A81+1)&amp;(75-44))/(($F$7-$F$8)*4),0)
          ),
          0
      )
  )</f>
        <v>0</v>
      </c>
      <c r="I81" s="80" cm="1">
        <f t="array" aca="1" ref="I81" ca="1">IF($F$6="bullet",
      IF(I$30=$A81+$F$7*4-1,INDIRECT(CHAR(64+$A81+1)&amp;(75-44)),0),
      IF($F$6="amortizing",
          IF($F$8=0,
              IF(AND(I$30&gt;=$A81,I$30&lt;$A81+$F$7*4),INDIRECT(CHAR(64+$A81+1)&amp;(75-44))/($F$7*4),0),
              IF(AND(I$30&gt;=$A81+$F$8*4,I$30&lt;$A81+$F$7*4),INDIRECT(CHAR(64+$A81+1)&amp;(75-44))/(($F$7-$F$8)*4),0)
          ),
          0
      )
  )</f>
        <v>0</v>
      </c>
      <c r="J81" s="80" cm="1">
        <f t="array" aca="1" ref="J81" ca="1">IF($F$6="bullet",
      IF(J$30=$A81+$F$7*4-1,INDIRECT(CHAR(64+$A81+1)&amp;(75-44)),0),
      IF($F$6="amortizing",
          IF($F$8=0,
              IF(AND(J$30&gt;=$A81,J$30&lt;$A81+$F$7*4),INDIRECT(CHAR(64+$A81+1)&amp;(75-44))/($F$7*4),0),
              IF(AND(J$30&gt;=$A81+$F$8*4,J$30&lt;$A81+$F$7*4),INDIRECT(CHAR(64+$A81+1)&amp;(75-44))/(($F$7-$F$8)*4),0)
          ),
          0
      )
  )</f>
        <v>0</v>
      </c>
      <c r="K81" s="80" cm="1">
        <f t="array" aca="1" ref="K81" ca="1">IF($F$6="bullet",
      IF(K$30=$A81+$F$7*4-1,INDIRECT(CHAR(64+$A81+1)&amp;(75-44)),0),
      IF($F$6="amortizing",
          IF($F$8=0,
              IF(AND(K$30&gt;=$A81,K$30&lt;$A81+$F$7*4),INDIRECT(CHAR(64+$A81+1)&amp;(75-44))/($F$7*4),0),
              IF(AND(K$30&gt;=$A81+$F$8*4,K$30&lt;$A81+$F$7*4),INDIRECT(CHAR(64+$A81+1)&amp;(75-44))/(($F$7-$F$8)*4),0)
          ),
          0
      )
  )</f>
        <v>0</v>
      </c>
      <c r="L81" s="80" cm="1">
        <f t="array" aca="1" ref="L81" ca="1">IF($F$6="bullet",
      IF(L$30=$A81+$F$7*4-1,INDIRECT(CHAR(64+$A81+1)&amp;(75-44)),0),
      IF($F$6="amortizing",
          IF($F$8=0,
              IF(AND(L$30&gt;=$A81,L$30&lt;$A81+$F$7*4),INDIRECT(CHAR(64+$A81+1)&amp;(75-44))/($F$7*4),0),
              IF(AND(L$30&gt;=$A81+$F$8*4,L$30&lt;$A81+$F$7*4),INDIRECT(CHAR(64+$A81+1)&amp;(75-44))/(($F$7-$F$8)*4),0)
          ),
          0
      )
  )</f>
        <v>0</v>
      </c>
      <c r="M81" s="80" cm="1">
        <f t="array" aca="1" ref="M81" ca="1">IF($F$6="bullet",
      IF(M$30=$A81+$F$7*4-1,INDIRECT(CHAR(64+$A81+1)&amp;(75-44)),0),
      IF($F$6="amortizing",
          IF($F$8=0,
              IF(AND(M$30&gt;=$A81,M$30&lt;$A81+$F$7*4),INDIRECT(CHAR(64+$A81+1)&amp;(75-44))/($F$7*4),0),
              IF(AND(M$30&gt;=$A81+$F$8*4,M$30&lt;$A81+$F$7*4),INDIRECT(CHAR(64+$A81+1)&amp;(75-44))/(($F$7-$F$8)*4),0)
          ),
          0
      )
  )</f>
        <v>0</v>
      </c>
      <c r="N81" s="80" cm="1">
        <f t="array" aca="1" ref="N81" ca="1">IF($F$6="bullet",
      IF(N$30=$A81+$F$7*4-1,INDIRECT(CHAR(64+$A81+1)&amp;(75-44)),0),
      IF($F$6="amortizing",
          IF($F$8=0,
              IF(AND(N$30&gt;=$A81,N$30&lt;$A81+$F$7*4),INDIRECT(CHAR(64+$A81+1)&amp;(75-44))/($F$7*4),0),
              IF(AND(N$30&gt;=$A81+$F$8*4,N$30&lt;$A81+$F$7*4),INDIRECT(CHAR(64+$A81+1)&amp;(75-44))/(($F$7-$F$8)*4),0)
          ),
          0
      )
  )</f>
        <v>0</v>
      </c>
      <c r="O81" s="80" cm="1">
        <f t="array" aca="1" ref="O81" ca="1">IF($F$6="bullet",
      IF(O$30=$A81+$F$7*4-1,INDIRECT(CHAR(64+$A81+1)&amp;(75-44)),0),
      IF($F$6="amortizing",
          IF($F$8=0,
              IF(AND(O$30&gt;=$A81,O$30&lt;$A81+$F$7*4),INDIRECT(CHAR(64+$A81+1)&amp;(75-44))/($F$7*4),0),
              IF(AND(O$30&gt;=$A81+$F$8*4,O$30&lt;$A81+$F$7*4),INDIRECT(CHAR(64+$A81+1)&amp;(75-44))/(($F$7-$F$8)*4),0)
          ),
          0
      )
  )</f>
        <v>0</v>
      </c>
      <c r="P81" s="80" cm="1">
        <f t="array" aca="1" ref="P81" ca="1">IF($F$6="bullet",
      IF(P$30=$A81+$F$7*4-1,INDIRECT(CHAR(64+$A81+1)&amp;(75-44)),0),
      IF($F$6="amortizing",
          IF($F$8=0,
              IF(AND(P$30&gt;=$A81,P$30&lt;$A81+$F$7*4),INDIRECT(CHAR(64+$A81+1)&amp;(75-44))/($F$7*4),0),
              IF(AND(P$30&gt;=$A81+$F$8*4,P$30&lt;$A81+$F$7*4),INDIRECT(CHAR(64+$A81+1)&amp;(75-44))/(($F$7-$F$8)*4),0)
          ),
          0
      )
  )</f>
        <v>0</v>
      </c>
      <c r="Q81" s="80" cm="1">
        <f t="array" aca="1" ref="Q81" ca="1">IF($F$6="bullet",
      IF(Q$30=$A81+$F$7*4-1,INDIRECT(CHAR(64+$A81+1)&amp;(75-44)),0),
      IF($F$6="amortizing",
          IF($F$8=0,
              IF(AND(Q$30&gt;=$A81,Q$30&lt;$A81+$F$7*4),INDIRECT(CHAR(64+$A81+1)&amp;(75-44))/($F$7*4),0),
              IF(AND(Q$30&gt;=$A81+$F$8*4,Q$30&lt;$A81+$F$7*4),INDIRECT(CHAR(64+$A81+1)&amp;(75-44))/(($F$7-$F$8)*4),0)
          ),
          0
      )
  )</f>
        <v>0</v>
      </c>
      <c r="R81" s="80" cm="1">
        <f t="array" aca="1" ref="R81" ca="1">IF($F$6="bullet",
      IF(R$30=$A81+$F$7*4-1,INDIRECT(CHAR(64+$A81+1)&amp;(75-44)),0),
      IF($F$6="amortizing",
          IF($F$8=0,
              IF(AND(R$30&gt;=$A81,R$30&lt;$A81+$F$7*4),INDIRECT(CHAR(64+$A81+1)&amp;(75-44))/($F$7*4),0),
              IF(AND(R$30&gt;=$A81+$F$8*4,R$30&lt;$A81+$F$7*4),INDIRECT(CHAR(64+$A81+1)&amp;(75-44))/(($F$7-$F$8)*4),0)
          ),
          0
      )
  )</f>
        <v>0</v>
      </c>
      <c r="S81" s="80" cm="1">
        <f t="array" aca="1" ref="S81" ca="1">IF($F$6="bullet",
      IF(S$30=$A81+$F$7*4-1,INDIRECT(CHAR(64+$A81+1)&amp;(75-44)),0),
      IF($F$6="amortizing",
          IF($F$8=0,
              IF(AND(S$30&gt;=$A81,S$30&lt;$A81+$F$7*4),INDIRECT(CHAR(64+$A81+1)&amp;(75-44))/($F$7*4),0),
              IF(AND(S$30&gt;=$A81+$F$8*4,S$30&lt;$A81+$F$7*4),INDIRECT(CHAR(64+$A81+1)&amp;(75-44))/(($F$7-$F$8)*4),0)
          ),
          0
      )
  )</f>
        <v>0</v>
      </c>
      <c r="T81" s="80" cm="1">
        <f t="array" aca="1" ref="T81" ca="1">IF($F$6="bullet",
      IF(T$30=$A81+$F$7*4-1,INDIRECT(CHAR(64+$A81+1)&amp;(75-44)),0),
      IF($F$6="amortizing",
          IF($F$8=0,
              IF(AND(T$30&gt;=$A81,T$30&lt;$A81+$F$7*4),INDIRECT(CHAR(64+$A81+1)&amp;(75-44))/($F$7*4),0),
              IF(AND(T$30&gt;=$A81+$F$8*4,T$30&lt;$A81+$F$7*4),INDIRECT(CHAR(64+$A81+1)&amp;(75-44))/(($F$7-$F$8)*4),0)
          ),
          0
      )
  )</f>
        <v>0</v>
      </c>
      <c r="U81" s="80" cm="1">
        <f t="array" aca="1" ref="U81" ca="1">IF($F$6="bullet",
      IF(U$30=$A81+$F$7*4-1,INDIRECT(CHAR(64+$A81+1)&amp;(75-44)),0),
      IF($F$6="amortizing",
          IF($F$8=0,
              IF(AND(U$30&gt;=$A81,U$30&lt;$A81+$F$7*4),INDIRECT(CHAR(64+$A81+1)&amp;(75-44))/($F$7*4),0),
              IF(AND(U$30&gt;=$A81+$F$8*4,U$30&lt;$A81+$F$7*4),INDIRECT(CHAR(64+$A81+1)&amp;(75-44))/(($F$7-$F$8)*4),0)
          ),
          0
      )
  )</f>
        <v>0</v>
      </c>
      <c r="V81" s="80" cm="1">
        <f t="array" aca="1" ref="V81" ca="1">IF($F$6="bullet",
      IF(V$30=$A81+$F$7*4-1,INDIRECT(CHAR(64+$A81+1)&amp;(75-44)),0),
      IF($F$6="amortizing",
          IF($F$8=0,
              IF(AND(V$30&gt;=$A81,V$30&lt;$A81+$F$7*4),INDIRECT(CHAR(64+$A81+1)&amp;(75-44))/($F$7*4),0),
              IF(AND(V$30&gt;=$A81+$F$8*4,V$30&lt;$A81+$F$7*4),INDIRECT(CHAR(64+$A81+1)&amp;(75-44))/(($F$7-$F$8)*4),0)
          ),
          0
      )
  )</f>
        <v>0</v>
      </c>
      <c r="W81" s="80" cm="1">
        <f t="array" aca="1" ref="W81" ca="1">IF($F$6="bullet",
      IF(W$30=$A81+$F$7*4-1,INDIRECT(CHAR(64+$A81+1)&amp;(75-44)),0),
      IF($F$6="amortizing",
          IF($F$8=0,
              IF(AND(W$30&gt;=$A81,W$30&lt;$A81+$F$7*4),INDIRECT(CHAR(64+$A81+1)&amp;(75-44))/($F$7*4),0),
              IF(AND(W$30&gt;=$A81+$F$8*4,W$30&lt;$A81+$F$7*4),INDIRECT(CHAR(64+$A81+1)&amp;(75-44))/(($F$7-$F$8)*4),0)
          ),
          0
      )
  )</f>
        <v>0</v>
      </c>
      <c r="X81" s="80" cm="1">
        <f t="array" aca="1" ref="X81" ca="1">IF($F$6="bullet",
      IF(X$30=$A81+$F$7*4-1,INDIRECT(CHAR(64+$A81+1)&amp;(75-44)),0),
      IF($F$6="amortizing",
          IF($F$8=0,
              IF(AND(X$30&gt;=$A81,X$30&lt;$A81+$F$7*4),INDIRECT(CHAR(64+$A81+1)&amp;(75-44))/($F$7*4),0),
              IF(AND(X$30&gt;=$A81+$F$8*4,X$30&lt;$A81+$F$7*4),INDIRECT(CHAR(64+$A81+1)&amp;(75-44))/(($F$7-$F$8)*4),0)
          ),
          0
      )
  )</f>
        <v>0</v>
      </c>
      <c r="Y81" s="80" cm="1">
        <f t="array" aca="1" ref="Y81" ca="1">IF($F$6="bullet",
      IF(Y$30=$A81+$F$7*4-1,INDIRECT(CHAR(64+$A81+1)&amp;(75-44)),0),
      IF($F$6="amortizing",
          IF($F$8=0,
              IF(AND(Y$30&gt;=$A81,Y$30&lt;$A81+$F$7*4),INDIRECT(CHAR(64+$A81+1)&amp;(75-44))/($F$7*4),0),
              IF(AND(Y$30&gt;=$A81+$F$8*4,Y$30&lt;$A81+$F$7*4),INDIRECT(CHAR(64+$A81+1)&amp;(75-44))/(($F$7-$F$8)*4),0)
          ),
          0
      )
  )</f>
        <v>0</v>
      </c>
      <c r="Z81" s="80" cm="1">
        <f t="array" aca="1" ref="Z81" ca="1">IF($F$6="bullet",
      IF(Z$30=$A81+$F$7*4-1,INDIRECT(CHAR(64+$A81+1)&amp;(75-44)),0),
      IF($F$6="amortizing",
          IF($F$8=0,
              IF(AND(Z$30&gt;=$A81,Z$30&lt;$A81+$F$7*4),INDIRECT(CHAR(64+$A81+1)&amp;(75-44))/($F$7*4),0),
              IF(AND(Z$30&gt;=$A81+$F$8*4,Z$30&lt;$A81+$F$7*4),INDIRECT(CHAR(64+$A81+1)&amp;(75-44))/(($F$7-$F$8)*4),0)
          ),
          0
      )
  )</f>
        <v>0</v>
      </c>
      <c r="AA81" s="80" cm="1">
        <f t="array" aca="1" ref="AA81" ca="1">IF($F$6="bullet",
      IF(AA$30=$A81+$F$7*4-1,INDIRECT(CHAR(64+$A81+1)&amp;(75-44)),0),
      IF($F$6="amortizing",
          IF($F$8=0,
              IF(AND(AA$30&gt;=$A81,AA$30&lt;$A81+$F$7*4),INDIRECT(CHAR(64+$A81+1)&amp;(75-44))/($F$7*4),0),
              IF(AND(AA$30&gt;=$A81+$F$8*4,AA$30&lt;$A81+$F$7*4),INDIRECT(CHAR(64+$A81+1)&amp;(75-44))/(($F$7-$F$8)*4),0)
          ),
          0
      )
  )</f>
        <v>0</v>
      </c>
      <c r="AB81" s="80" cm="1">
        <f t="array" aca="1" ref="AB81" ca="1">IF($F$6="bullet",
      IF(AB$30=$A81+$F$7*4-1,INDIRECT(CHAR(64+$A81+1)&amp;(75-44)),0),
      IF($F$6="amortizing",
          IF($F$8=0,
              IF(AND(AB$30&gt;=$A81,AB$30&lt;$A81+$F$7*4),INDIRECT(CHAR(64+$A81+1)&amp;(75-44))/($F$7*4),0),
              IF(AND(AB$30&gt;=$A81+$F$8*4,AB$30&lt;$A81+$F$7*4),INDIRECT(CHAR(64+$A81+1)&amp;(75-44))/(($F$7-$F$8)*4),0)
          ),
          0
      )
  )</f>
        <v>0</v>
      </c>
      <c r="AC81" s="80" cm="1">
        <f t="array" aca="1" ref="AC81" ca="1">IF($F$6="bullet",
      IF(AC$30=$A81+$F$7*4-1,INDIRECT(CHAR(64+$A81+1)&amp;(75-44)),0),
      IF($F$6="amortizing",
          IF($F$8=0,
              IF(AND(AC$30&gt;=$A81,AC$30&lt;$A81+$F$7*4),INDIRECT(CHAR(64+$A81+1)&amp;(75-44))/($F$7*4),0),
              IF(AND(AC$30&gt;=$A81+$F$8*4,AC$30&lt;$A81+$F$7*4),INDIRECT(CHAR(64+$A81+1)&amp;(75-44))/(($F$7-$F$8)*4),0)
          ),
          0
      )
  )</f>
        <v>0</v>
      </c>
      <c r="AD81" s="80" cm="1">
        <f t="array" aca="1" ref="AD81" ca="1">IF($F$6="bullet",
      IF(AD$30=$A81+$F$7*4-1,INDIRECT(CHAR(64+$A81+1)&amp;(75-44)),0),
      IF($F$6="amortizing",
          IF($F$8=0,
              IF(AND(AD$30&gt;=$A81,AD$30&lt;$A81+$F$7*4),INDIRECT(CHAR(64+$A81+1)&amp;(75-44))/($F$7*4),0),
              IF(AND(AD$30&gt;=$A81+$F$8*4,AD$30&lt;$A81+$F$7*4),INDIRECT(CHAR(64+$A81+1)&amp;(75-44))/(($F$7-$F$8)*4),0)
          ),
          0
      )
  )</f>
        <v>0</v>
      </c>
      <c r="AE81" s="80" cm="1">
        <f t="array" aca="1" ref="AE81" ca="1">IF($F$6="bullet",
      IF(AE$30=$A81+$F$7*4-1,INDIRECT(CHAR(64+$A81+1)&amp;(75-44)),0),
      IF($F$6="amortizing",
          IF($F$8=0,
              IF(AND(AE$30&gt;=$A81,AE$30&lt;$A81+$F$7*4),INDIRECT(CHAR(64+$A81+1)&amp;(75-44))/($F$7*4),0),
              IF(AND(AE$30&gt;=$A81+$F$8*4,AE$30&lt;$A81+$F$7*4),INDIRECT(CHAR(64+$A81+1)&amp;(75-44))/(($F$7-$F$8)*4),0)
          ),
          0
      )
  )</f>
        <v>0</v>
      </c>
      <c r="AF81" s="80" cm="1">
        <f t="array" aca="1" ref="AF81" ca="1">IF($F$6="bullet",
      IF(AF$30=$A81+$F$7*4-1,INDIRECT(CHAR(64+$A81+1)&amp;(75-44)),0),
      IF($F$6="amortizing",
          IF($F$8=0,
              IF(AND(AF$30&gt;=$A81,AF$30&lt;$A81+$F$7*4),INDIRECT(CHAR(64+$A81+1)&amp;(75-44))/($F$7*4),0),
              IF(AND(AF$30&gt;=$A81+$F$8*4,AF$30&lt;$A81+$F$7*4),INDIRECT(CHAR(64+$A81+1)&amp;(75-44))/(($F$7-$F$8)*4),0)
          ),
          0
      )
  )</f>
        <v>0</v>
      </c>
      <c r="AG81" s="80" cm="1">
        <f t="array" aca="1" ref="AG81" ca="1">IF($F$6="bullet",
      IF(AG$30=$A81+$F$7*4-1,INDIRECT(CHAR(64+$A81+1)&amp;(75-44)),0),
      IF($F$6="amortizing",
          IF($F$8=0,
              IF(AND(AG$30&gt;=$A81,AG$30&lt;$A81+$F$7*4),INDIRECT(CHAR(64+$A81+1)&amp;(75-44))/($F$7*4),0),
              IF(AND(AG$30&gt;=$A81+$F$8*4,AG$30&lt;$A81+$F$7*4),INDIRECT(CHAR(64+$A81+1)&amp;(75-44))/(($F$7-$F$8)*4),0)
          ),
          0
      )
  )</f>
        <v>0</v>
      </c>
      <c r="AH81" s="80" cm="1">
        <f t="array" aca="1" ref="AH81" ca="1">IF($F$6="bullet",
      IF(AH$30=$A81+$F$7*4-1,INDIRECT(CHAR(64+$A81+1)&amp;(75-44)),0),
      IF($F$6="amortizing",
          IF($F$8=0,
              IF(AND(AH$30&gt;=$A81,AH$30&lt;$A81+$F$7*4),INDIRECT(CHAR(64+$A81+1)&amp;(75-44))/($F$7*4),0),
              IF(AND(AH$30&gt;=$A81+$F$8*4,AH$30&lt;$A81+$F$7*4),INDIRECT(CHAR(64+$A81+1)&amp;(75-44))/(($F$7-$F$8)*4),0)
          ),
          0
      )
  )</f>
        <v>0</v>
      </c>
      <c r="AI81" s="80" cm="1">
        <f t="array" aca="1" ref="AI81" ca="1">IF($F$6="bullet",
      IF(AI$30=$A81+$F$7*4-1,INDIRECT(CHAR(64+$A81+1)&amp;(75-44)),0),
      IF($F$6="amortizing",
          IF($F$8=0,
              IF(AND(AI$30&gt;=$A81,AI$30&lt;$A81+$F$7*4),INDIRECT(CHAR(64+$A81+1)&amp;(75-44))/($F$7*4),0),
              IF(AND(AI$30&gt;=$A81+$F$8*4,AI$30&lt;$A81+$F$7*4),INDIRECT(CHAR(64+$A81+1)&amp;(75-44))/(($F$7-$F$8)*4),0)
          ),
          0
      )
  )</f>
        <v>0</v>
      </c>
      <c r="AJ81" s="80" cm="1">
        <f t="array" aca="1" ref="AJ81" ca="1">IF($F$6="bullet",
      IF(AJ$30=$A81+$F$7*4-1,INDIRECT(CHAR(64+$A81+1)&amp;(75-44)),0),
      IF($F$6="amortizing",
          IF($F$8=0,
              IF(AND(AJ$30&gt;=$A81,AJ$30&lt;$A81+$F$7*4),INDIRECT(CHAR(64+$A81+1)&amp;(75-44))/($F$7*4),0),
              IF(AND(AJ$30&gt;=$A81+$F$8*4,AJ$30&lt;$A81+$F$7*4),INDIRECT(CHAR(64+$A81+1)&amp;(75-44))/(($F$7-$F$8)*4),0)
          ),
          0
      )
  )</f>
        <v>0</v>
      </c>
      <c r="AK81" s="80" cm="1">
        <f t="array" aca="1" ref="AK81" ca="1">IF($F$6="bullet",
      IF(AK$30=$A81+$F$7*4-1,INDIRECT(CHAR(64+$A81+1)&amp;(75-44)),0),
      IF($F$6="amortizing",
          IF($F$8=0,
              IF(AND(AK$30&gt;=$A81,AK$30&lt;$A81+$F$7*4),INDIRECT(CHAR(64+$A81+1)&amp;(75-44))/($F$7*4),0),
              IF(AND(AK$30&gt;=$A81+$F$8*4,AK$30&lt;$A81+$F$7*4),INDIRECT(CHAR(64+$A81+1)&amp;(75-44))/(($F$7-$F$8)*4),0)
          ),
          0
      )
  )</f>
        <v>0</v>
      </c>
      <c r="AL81" s="80" cm="1">
        <f t="array" aca="1" ref="AL81" ca="1">IF($F$6="bullet",
      IF(AL$30=$A81+$F$7*4-1,INDIRECT(CHAR(64+$A81+1)&amp;(75-44)),0),
      IF($F$6="amortizing",
          IF($F$8=0,
              IF(AND(AL$30&gt;=$A81,AL$30&lt;$A81+$F$7*4),INDIRECT(CHAR(64+$A81+1)&amp;(75-44))/($F$7*4),0),
              IF(AND(AL$30&gt;=$A81+$F$8*4,AL$30&lt;$A81+$F$7*4),INDIRECT(CHAR(64+$A81+1)&amp;(75-44))/(($F$7-$F$8)*4),0)
          ),
          0
      )
  )</f>
        <v>0</v>
      </c>
      <c r="AM81" s="80" cm="1">
        <f t="array" aca="1" ref="AM81" ca="1">IF($F$6="bullet",
      IF(AM$30=$A81+$F$7*4-1,INDIRECT(CHAR(64+$A81+1)&amp;(75-44)),0),
      IF($F$6="amortizing",
          IF($F$8=0,
              IF(AND(AM$30&gt;=$A81,AM$30&lt;$A81+$F$7*4),INDIRECT(CHAR(64+$A81+1)&amp;(75-44))/($F$7*4),0),
              IF(AND(AM$30&gt;=$A81+$F$8*4,AM$30&lt;$A81+$F$7*4),INDIRECT(CHAR(64+$A81+1)&amp;(75-44))/(($F$7-$F$8)*4),0)
          ),
          0
      )
  )</f>
        <v>0</v>
      </c>
      <c r="AN81" s="80" cm="1">
        <f t="array" aca="1" ref="AN81" ca="1">IF($F$6="bullet",
      IF(AN$30=$A81+$F$7*4-1,INDIRECT(CHAR(64+$A81+1)&amp;(75-44)),0),
      IF($F$6="amortizing",
          IF($F$8=0,
              IF(AND(AN$30&gt;=$A81,AN$30&lt;$A81+$F$7*4),INDIRECT(CHAR(64+$A81+1)&amp;(75-44))/($F$7*4),0),
              IF(AND(AN$30&gt;=$A81+$F$8*4,AN$30&lt;$A81+$F$7*4),INDIRECT(CHAR(64+$A81+1)&amp;(75-44))/(($F$7-$F$8)*4),0)
          ),
          0
      )
  )</f>
        <v>0</v>
      </c>
      <c r="AO81" s="80" cm="1">
        <f t="array" aca="1" ref="AO81" ca="1">IF($F$6="bullet",
      IF(AO$30=$A81+$F$7*4-1,INDIRECT(CHAR(64+$A81+1)&amp;(75-44)),0),
      IF($F$6="amortizing",
          IF($F$8=0,
              IF(AND(AO$30&gt;=$A81,AO$30&lt;$A81+$F$7*4),INDIRECT(CHAR(64+$A81+1)&amp;(75-44))/($F$7*4),0),
              IF(AND(AO$30&gt;=$A81+$F$8*4,AO$30&lt;$A81+$F$7*4),INDIRECT(CHAR(64+$A81+1)&amp;(75-44))/(($F$7-$F$8)*4),0)
          ),
          0
      )
  )</f>
        <v>0</v>
      </c>
      <c r="AR81" s="78">
        <v>7</v>
      </c>
      <c r="AS81" s="80">
        <f>IF($F$6="bullet",IF(AS$30=$F$7*4,SUM($B$31:$AO$31),0),IF($F$6="amortizing",IF($F$8=0,IF(AS$30&lt;=($F$7*4),SUM($B$31:$AO$31)/($F$7*4),0),IF(AND(AS$30&gt;($F$8*4),AS$30&lt;=($F$7*4)),SUM($B$31:$AO$31)/(($F$7-$F$8)*4),0)),0))</f>
        <v>0</v>
      </c>
      <c r="AT81" s="80">
        <f>IF($F$6="bullet",IF(AT$30=$F$7*4,SUM($B$31:$AO$31),0),IF($F$6="amortizing",IF($F$8=0,IF(AT$30&lt;=($F$7*4),SUM($B$31:$AO$31)/($F$7*4),0),IF(AND(AT$30&gt;($F$8*4),AT$30&lt;=($F$7*4)),SUM($B$31:$AO$31)/(($F$7-$F$8)*4),0)),0))</f>
        <v>0</v>
      </c>
      <c r="AU81" s="80">
        <f>IF($F$6="bullet",IF(AU$30=$F$7*4,SUM($B$31:$AO$31),0),IF($F$6="amortizing",IF($F$8=0,IF(AU$30&lt;=($F$7*4),SUM($B$31:$AO$31)/($F$7*4),0),IF(AND(AU$30&gt;($F$8*4),AU$30&lt;=($F$7*4)),SUM($B$31:$AO$31)/(($F$7-$F$8)*4),0)),0))</f>
        <v>0</v>
      </c>
      <c r="AV81" s="80">
        <f>IF($F$6="bullet",IF(AV$30=$F$7*4,SUM($B$31:$AO$31),0),IF($F$6="amortizing",IF($F$8=0,IF(AV$30&lt;=($F$7*4),SUM($B$31:$AO$31)/($F$7*4),0),IF(AND(AV$30&gt;($F$8*4),AV$30&lt;=($F$7*4)),SUM($B$31:$AO$31)/(($F$7-$F$8)*4),0)),0))</f>
        <v>0</v>
      </c>
      <c r="AW81" s="80">
        <f>IF($F$6="bullet",IF(AW$30=$F$7*4,SUM($B$31:$AO$31),0),IF($F$6="amortizing",IF($F$8=0,IF(AW$30&lt;=($F$7*4),SUM($B$31:$AO$31)/($F$7*4),0),IF(AND(AW$30&gt;($F$8*4),AW$30&lt;=($F$7*4)),SUM($B$31:$AO$31)/(($F$7-$F$8)*4),0)),0))</f>
        <v>0</v>
      </c>
      <c r="AX81" s="80">
        <f>IF($F$6="bullet",IF(AX$30=$F$7*4,SUM($B$31:$AO$31),0),IF($F$6="amortizing",IF($F$8=0,IF(AX$30&lt;=($F$7*4),SUM($B$31:$AO$31)/($F$7*4),0),IF(AND(AX$30&gt;($F$8*4),AX$30&lt;=($F$7*4)),SUM($B$31:$AO$31)/(($F$7-$F$8)*4),0)),0))</f>
        <v>0</v>
      </c>
      <c r="AY81" s="80">
        <f>IF($F$6="bullet",IF(AY$30=$F$7*4,SUM($B$31:$AO$31),0),IF($F$6="amortizing",IF($F$8=0,IF(AY$30&lt;=($F$7*4),SUM($B$31:$AO$31)/($F$7*4),0),IF(AND(AY$30&gt;($F$8*4),AY$30&lt;=($F$7*4)),SUM($B$31:$AO$31)/(($F$7-$F$8)*4),0)),0))</f>
        <v>0</v>
      </c>
      <c r="AZ81" s="80">
        <f>IF($F$6="bullet",IF(AZ$30=$F$7*4,SUM($B$31:$AO$31),0),IF($F$6="amortizing",IF($F$8=0,IF(AZ$30&lt;=($F$7*4),SUM($B$31:$AO$31)/($F$7*4),0),IF(AND(AZ$30&gt;($F$8*4),AZ$30&lt;=($F$7*4)),SUM($B$31:$AO$31)/(($F$7-$F$8)*4),0)),0))</f>
        <v>0</v>
      </c>
      <c r="BA81" s="80">
        <f>IF($F$6="bullet",IF(BA$30=$F$7*4,SUM($B$31:$AO$31),0),IF($F$6="amortizing",IF($F$8=0,IF(BA$30&lt;=($F$7*4),SUM($B$31:$AO$31)/($F$7*4),0),IF(AND(BA$30&gt;($F$8*4),BA$30&lt;=($F$7*4)),SUM($B$31:$AO$31)/(($F$7-$F$8)*4),0)),0))</f>
        <v>0</v>
      </c>
      <c r="BB81" s="80">
        <f>IF($F$6="bullet",IF(BB$30=$F$7*4,SUM($B$31:$AO$31),0),IF($F$6="amortizing",IF($F$8=0,IF(BB$30&lt;=($F$7*4),SUM($B$31:$AO$31)/($F$7*4),0),IF(AND(BB$30&gt;($F$8*4),BB$30&lt;=($F$7*4)),SUM($B$31:$AO$31)/(($F$7-$F$8)*4),0)),0))</f>
        <v>0</v>
      </c>
      <c r="BC81" s="80">
        <f>IF($F$6="bullet",IF(BC$30=$F$7*4,SUM($B$31:$AO$31),0),IF($F$6="amortizing",IF($F$8=0,IF(BC$30&lt;=($F$7*4),SUM($B$31:$AO$31)/($F$7*4),0),IF(AND(BC$30&gt;($F$8*4),BC$30&lt;=($F$7*4)),SUM($B$31:$AO$31)/(($F$7-$F$8)*4),0)),0))</f>
        <v>0</v>
      </c>
      <c r="BD81" s="80">
        <f>IF($F$6="bullet",IF(BD$30=$F$7*4,SUM($B$31:$AO$31),0),IF($F$6="amortizing",IF($F$8=0,IF(BD$30&lt;=($F$7*4),SUM($B$31:$AO$31)/($F$7*4),0),IF(AND(BD$30&gt;($F$8*4),BD$30&lt;=($F$7*4)),SUM($B$31:$AO$31)/(($F$7-$F$8)*4),0)),0))</f>
        <v>0</v>
      </c>
      <c r="BE81" s="80">
        <f>IF($F$6="bullet",IF(BE$30=$F$7*4,SUM($B$31:$AO$31),0),IF($F$6="amortizing",IF($F$8=0,IF(BE$30&lt;=($F$7*4),SUM($B$31:$AO$31)/($F$7*4),0),IF(AND(BE$30&gt;($F$8*4),BE$30&lt;=($F$7*4)),SUM($B$31:$AO$31)/(($F$7-$F$8)*4),0)),0))</f>
        <v>0</v>
      </c>
      <c r="BF81" s="80">
        <f>IF($F$6="bullet",IF(BF$30=$F$7*4,SUM($B$31:$AO$31),0),IF($F$6="amortizing",IF($F$8=0,IF(BF$30&lt;=($F$7*4),SUM($B$31:$AO$31)/($F$7*4),0),IF(AND(BF$30&gt;($F$8*4),BF$30&lt;=($F$7*4)),SUM($B$31:$AO$31)/(($F$7-$F$8)*4),0)),0))</f>
        <v>0</v>
      </c>
      <c r="BG81" s="80">
        <f>IF($F$6="bullet",IF(BG$30=$F$7*4,SUM($B$31:$AO$31),0),IF($F$6="amortizing",IF($F$8=0,IF(BG$30&lt;=($F$7*4),SUM($B$31:$AO$31)/($F$7*4),0),IF(AND(BG$30&gt;($F$8*4),BG$30&lt;=($F$7*4)),SUM($B$31:$AO$31)/(($F$7-$F$8)*4),0)),0))</f>
        <v>0</v>
      </c>
      <c r="BH81" s="80">
        <f>IF($F$6="bullet",IF(BH$30=$F$7*4,SUM($B$31:$AO$31),0),IF($F$6="amortizing",IF($F$8=0,IF(BH$30&lt;=($F$7*4),SUM($B$31:$AO$31)/($F$7*4),0),IF(AND(BH$30&gt;($F$8*4),BH$30&lt;=($F$7*4)),SUM($B$31:$AO$31)/(($F$7-$F$8)*4),0)),0))</f>
        <v>0</v>
      </c>
      <c r="BI81" s="80">
        <f>IF($F$6="bullet",IF(BI$30=$F$7*4,SUM($B$31:$AO$31),0),IF($F$6="amortizing",IF($F$8=0,IF(BI$30&lt;=($F$7*4),SUM($B$31:$AO$31)/($F$7*4),0),IF(AND(BI$30&gt;($F$8*4),BI$30&lt;=($F$7*4)),SUM($B$31:$AO$31)/(($F$7-$F$8)*4),0)),0))</f>
        <v>0</v>
      </c>
      <c r="BJ81" s="80">
        <f>IF($F$6="bullet",IF(BJ$30=$F$7*4,SUM($B$31:$AO$31),0),IF($F$6="amortizing",IF($F$8=0,IF(BJ$30&lt;=($F$7*4),SUM($B$31:$AO$31)/($F$7*4),0),IF(AND(BJ$30&gt;($F$8*4),BJ$30&lt;=($F$7*4)),SUM($B$31:$AO$31)/(($F$7-$F$8)*4),0)),0))</f>
        <v>0</v>
      </c>
      <c r="BK81" s="80">
        <f>IF($F$6="bullet",IF(BK$30=$F$7*4,SUM($B$31:$AO$31),0),IF($F$6="amortizing",IF($F$8=0,IF(BK$30&lt;=($F$7*4),SUM($B$31:$AO$31)/($F$7*4),0),IF(AND(BK$30&gt;($F$8*4),BK$30&lt;=($F$7*4)),SUM($B$31:$AO$31)/(($F$7-$F$8)*4),0)),0))</f>
        <v>0</v>
      </c>
      <c r="BL81" s="80">
        <f>IF($F$6="bullet",IF(BL$30=$F$7*4,SUM($B$31:$AO$31),0),IF($F$6="amortizing",IF($F$8=0,IF(BL$30&lt;=($F$7*4),SUM($B$31:$AO$31)/($F$7*4),0),IF(AND(BL$30&gt;($F$8*4),BL$30&lt;=($F$7*4)),SUM($B$31:$AO$31)/(($F$7-$F$8)*4),0)),0))</f>
        <v>0</v>
      </c>
      <c r="BM81" s="80">
        <f>IF($F$6="bullet",IF(BM$30=$F$7*4,SUM($B$31:$AO$31),0),IF($F$6="amortizing",IF($F$8=0,IF(BM$30&lt;=($F$7*4),SUM($B$31:$AO$31)/($F$7*4),0),IF(AND(BM$30&gt;($F$8*4),BM$30&lt;=($F$7*4)),SUM($B$31:$AO$31)/(($F$7-$F$8)*4),0)),0))</f>
        <v>0</v>
      </c>
      <c r="BN81" s="80">
        <f>IF($F$6="bullet",IF(BN$30=$F$7*4,SUM($B$31:$AO$31),0),IF($F$6="amortizing",IF($F$8=0,IF(BN$30&lt;=($F$7*4),SUM($B$31:$AO$31)/($F$7*4),0),IF(AND(BN$30&gt;($F$8*4),BN$30&lt;=($F$7*4)),SUM($B$31:$AO$31)/(($F$7-$F$8)*4),0)),0))</f>
        <v>0</v>
      </c>
      <c r="BO81" s="80">
        <f>IF($F$6="bullet",IF(BO$30=$F$7*4,SUM($B$31:$AO$31),0),IF($F$6="amortizing",IF($F$8=0,IF(BO$30&lt;=($F$7*4),SUM($B$31:$AO$31)/($F$7*4),0),IF(AND(BO$30&gt;($F$8*4),BO$30&lt;=($F$7*4)),SUM($B$31:$AO$31)/(($F$7-$F$8)*4),0)),0))</f>
        <v>0</v>
      </c>
      <c r="BP81" s="80">
        <f>IF($F$6="bullet",IF(BP$30=$F$7*4,SUM($B$31:$AO$31),0),IF($F$6="amortizing",IF($F$8=0,IF(BP$30&lt;=($F$7*4),SUM($B$31:$AO$31)/($F$7*4),0),IF(AND(BP$30&gt;($F$8*4),BP$30&lt;=($F$7*4)),SUM($B$31:$AO$31)/(($F$7-$F$8)*4),0)),0))</f>
        <v>0</v>
      </c>
      <c r="BQ81" s="80">
        <f>IF($F$6="bullet",IF(BQ$30=$F$7*4,SUM($B$31:$AO$31),0),IF($F$6="amortizing",IF($F$8=0,IF(BQ$30&lt;=($F$7*4),SUM($B$31:$AO$31)/($F$7*4),0),IF(AND(BQ$30&gt;($F$8*4),BQ$30&lt;=($F$7*4)),SUM($B$31:$AO$31)/(($F$7-$F$8)*4),0)),0))</f>
        <v>0</v>
      </c>
      <c r="BR81" s="80">
        <f>IF($F$6="bullet",IF(BR$30=$F$7*4,SUM($B$31:$AO$31),0),IF($F$6="amortizing",IF($F$8=0,IF(BR$30&lt;=($F$7*4),SUM($B$31:$AO$31)/($F$7*4),0),IF(AND(BR$30&gt;($F$8*4),BR$30&lt;=($F$7*4)),SUM($B$31:$AO$31)/(($F$7-$F$8)*4),0)),0))</f>
        <v>0</v>
      </c>
      <c r="BS81" s="80">
        <f>IF($F$6="bullet",IF(BS$30=$F$7*4,SUM($B$31:$AO$31),0),IF($F$6="amortizing",IF($F$8=0,IF(BS$30&lt;=($F$7*4),SUM($B$31:$AO$31)/($F$7*4),0),IF(AND(BS$30&gt;($F$8*4),BS$30&lt;=($F$7*4)),SUM($B$31:$AO$31)/(($F$7-$F$8)*4),0)),0))</f>
        <v>0</v>
      </c>
      <c r="BT81" s="80">
        <f>IF($F$6="bullet",IF(BT$30=$F$7*4,SUM($B$31:$AO$31),0),IF($F$6="amortizing",IF($F$8=0,IF(BT$30&lt;=($F$7*4),SUM($B$31:$AO$31)/($F$7*4),0),IF(AND(BT$30&gt;($F$8*4),BT$30&lt;=($F$7*4)),SUM($B$31:$AO$31)/(($F$7-$F$8)*4),0)),0))</f>
        <v>0</v>
      </c>
      <c r="BU81" s="80">
        <f>IF($F$6="bullet",IF(BU$30=$F$7*4,SUM($B$31:$AO$31),0),IF($F$6="amortizing",IF($F$8=0,IF(BU$30&lt;=($F$7*4),SUM($B$31:$AO$31)/($F$7*4),0),IF(AND(BU$30&gt;($F$8*4),BU$30&lt;=($F$7*4)),SUM($B$31:$AO$31)/(($F$7-$F$8)*4),0)),0))</f>
        <v>0</v>
      </c>
      <c r="BV81" s="80">
        <f>IF($F$6="bullet",IF(BV$30=$F$7*4,SUM($B$31:$AO$31),0),IF($F$6="amortizing",IF($F$8=0,IF(BV$30&lt;=($F$7*4),SUM($B$31:$AO$31)/($F$7*4),0),IF(AND(BV$30&gt;($F$8*4),BV$30&lt;=($F$7*4)),SUM($B$31:$AO$31)/(($F$7-$F$8)*4),0)),0))</f>
        <v>0</v>
      </c>
      <c r="BW81" s="80">
        <f>IF($F$6="bullet",IF(BW$30=$F$7*4,SUM($B$31:$AO$31),0),IF($F$6="amortizing",IF($F$8=0,IF(BW$30&lt;=($F$7*4),SUM($B$31:$AO$31)/($F$7*4),0),IF(AND(BW$30&gt;($F$8*4),BW$30&lt;=($F$7*4)),SUM($B$31:$AO$31)/(($F$7-$F$8)*4),0)),0))</f>
        <v>0</v>
      </c>
      <c r="BX81" s="80">
        <f>IF($F$6="bullet",IF(BX$30=$F$7*4,SUM($B$31:$AO$31),0),IF($F$6="amortizing",IF($F$8=0,IF(BX$30&lt;=($F$7*4),SUM($B$31:$AO$31)/($F$7*4),0),IF(AND(BX$30&gt;($F$8*4),BX$30&lt;=($F$7*4)),SUM($B$31:$AO$31)/(($F$7-$F$8)*4),0)),0))</f>
        <v>0</v>
      </c>
      <c r="BY81" s="80">
        <f>IF($F$6="bullet",IF(BY$30=$F$7*4,SUM($B$31:$AO$31),0),IF($F$6="amortizing",IF($F$8=0,IF(BY$30&lt;=($F$7*4),SUM($B$31:$AO$31)/($F$7*4),0),IF(AND(BY$30&gt;($F$8*4),BY$30&lt;=($F$7*4)),SUM($B$31:$AO$31)/(($F$7-$F$8)*4),0)),0))</f>
        <v>0</v>
      </c>
      <c r="BZ81" s="80">
        <f>IF($F$6="bullet",IF(BZ$30=$F$7*4,SUM($B$31:$AO$31),0),IF($F$6="amortizing",IF($F$8=0,IF(BZ$30&lt;=($F$7*4),SUM($B$31:$AO$31)/($F$7*4),0),IF(AND(BZ$30&gt;($F$8*4),BZ$30&lt;=($F$7*4)),SUM($B$31:$AO$31)/(($F$7-$F$8)*4),0)),0))</f>
        <v>0</v>
      </c>
      <c r="CA81" s="80">
        <f>IF($F$6="bullet",IF(CA$30=$F$7*4,SUM($B$31:$AO$31),0),IF($F$6="amortizing",IF($F$8=0,IF(CA$30&lt;=($F$7*4),SUM($B$31:$AO$31)/($F$7*4),0),IF(AND(CA$30&gt;($F$8*4),CA$30&lt;=($F$7*4)),SUM($B$31:$AO$31)/(($F$7-$F$8)*4),0)),0))</f>
        <v>0</v>
      </c>
      <c r="CB81" s="80">
        <f>IF($F$6="bullet",IF(CB$30=$F$7*4,SUM($B$31:$AO$31),0),IF($F$6="amortizing",IF($F$8=0,IF(CB$30&lt;=($F$7*4),SUM($B$31:$AO$31)/($F$7*4),0),IF(AND(CB$30&gt;($F$8*4),CB$30&lt;=($F$7*4)),SUM($B$31:$AO$31)/(($F$7-$F$8)*4),0)),0))</f>
        <v>0</v>
      </c>
      <c r="CC81" s="80">
        <f>IF($F$6="bullet",IF(CC$30=$F$7*4,SUM($B$31:$AO$31),0),IF($F$6="amortizing",IF($F$8=0,IF(CC$30&lt;=($F$7*4),SUM($B$31:$AO$31)/($F$7*4),0),IF(AND(CC$30&gt;($F$8*4),CC$30&lt;=($F$7*4)),SUM($B$31:$AO$31)/(($F$7-$F$8)*4),0)),0))</f>
        <v>0</v>
      </c>
      <c r="CD81" s="80">
        <f>IF($F$6="bullet",IF(CD$30=$F$7*4,SUM($B$31:$AO$31),0),IF($F$6="amortizing",IF($F$8=0,IF(CD$30&lt;=($F$7*4),SUM($B$31:$AO$31)/($F$7*4),0),IF(AND(CD$30&gt;($F$8*4),CD$30&lt;=($F$7*4)),SUM($B$31:$AO$31)/(($F$7-$F$8)*4),0)),0))</f>
        <v>0</v>
      </c>
      <c r="CE81" s="80">
        <f>IF($F$6="bullet",IF(CE$30=$F$7*4,SUM($B$31:$AO$31),0),IF($F$6="amortizing",IF($F$8=0,IF(CE$30&lt;=($F$7*4),SUM($B$31:$AO$31)/($F$7*4),0),IF(AND(CE$30&gt;($F$8*4),CE$30&lt;=($F$7*4)),SUM($B$31:$AO$31)/(($F$7-$F$8)*4),0)),0))</f>
        <v>0</v>
      </c>
      <c r="CF81" s="80">
        <f>IF($F$6="bullet",IF(CF$30=$F$7*4,SUM($B$31:$AO$31),0),IF($F$6="amortizing",IF($F$8=0,IF(CF$30&lt;=($F$7*4),SUM($B$31:$AO$31)/($F$7*4),0),IF(AND(CF$30&gt;($F$8*4),CF$30&lt;=($F$7*4)),SUM($B$31:$AO$31)/(($F$7-$F$8)*4),0)),0))</f>
        <v>0</v>
      </c>
    </row>
    <row r="82" spans="1:84" x14ac:dyDescent="0.2">
      <c r="A82" s="78">
        <v>8</v>
      </c>
      <c r="B82" s="80" cm="1">
        <f t="array" aca="1" ref="B82" ca="1">IF($F$6="bullet",
      IF(B$30=$A82+$F$7*4-1,INDIRECT(CHAR(64+$A82+1)&amp;(75-44)),0),
      IF($F$6="amortizing",
          IF($F$8=0,
              IF(AND(B$30&gt;=$A82,B$30&lt;$A82+$F$7*4),INDIRECT(CHAR(64+$A82+1)&amp;(75-44))/($F$7*4),0),
              IF(AND(B$30&gt;=$A82+$F$8*4,B$30&lt;$A82+$F$7*4),INDIRECT(CHAR(64+$A82+1)&amp;(75-44))/(($F$7-$F$8)*4),0)
          ),
          0
      )
  )</f>
        <v>0</v>
      </c>
      <c r="C82" s="80" cm="1">
        <f t="array" aca="1" ref="C82" ca="1">IF($F$6="bullet",
      IF(C$30=$A82+$F$7*4-1,INDIRECT(CHAR(64+$A82+1)&amp;(75-44)),0),
      IF($F$6="amortizing",
          IF($F$8=0,
              IF(AND(C$30&gt;=$A82,C$30&lt;$A82+$F$7*4),INDIRECT(CHAR(64+$A82+1)&amp;(75-44))/($F$7*4),0),
              IF(AND(C$30&gt;=$A82+$F$8*4,C$30&lt;$A82+$F$7*4),INDIRECT(CHAR(64+$A82+1)&amp;(75-44))/(($F$7-$F$8)*4),0)
          ),
          0
      )
  )</f>
        <v>0</v>
      </c>
      <c r="D82" s="80" cm="1">
        <f t="array" aca="1" ref="D82" ca="1">IF($F$6="bullet",
      IF(D$30=$A82+$F$7*4-1,INDIRECT(CHAR(64+$A82+1)&amp;(75-44)),0),
      IF($F$6="amortizing",
          IF($F$8=0,
              IF(AND(D$30&gt;=$A82,D$30&lt;$A82+$F$7*4),INDIRECT(CHAR(64+$A82+1)&amp;(75-44))/($F$7*4),0),
              IF(AND(D$30&gt;=$A82+$F$8*4,D$30&lt;$A82+$F$7*4),INDIRECT(CHAR(64+$A82+1)&amp;(75-44))/(($F$7-$F$8)*4),0)
          ),
          0
      )
  )</f>
        <v>0</v>
      </c>
      <c r="E82" s="80" cm="1">
        <f t="array" aca="1" ref="E82" ca="1">IF($F$6="bullet",
      IF(E$30=$A82+$F$7*4-1,INDIRECT(CHAR(64+$A82+1)&amp;(75-44)),0),
      IF($F$6="amortizing",
          IF($F$8=0,
              IF(AND(E$30&gt;=$A82,E$30&lt;$A82+$F$7*4),INDIRECT(CHAR(64+$A82+1)&amp;(75-44))/($F$7*4),0),
              IF(AND(E$30&gt;=$A82+$F$8*4,E$30&lt;$A82+$F$7*4),INDIRECT(CHAR(64+$A82+1)&amp;(75-44))/(($F$7-$F$8)*4),0)
          ),
          0
      )
  )</f>
        <v>0</v>
      </c>
      <c r="F82" s="80" cm="1">
        <f t="array" aca="1" ref="F82" ca="1">IF($F$6="bullet",
      IF(F$30=$A82+$F$7*4-1,INDIRECT(CHAR(64+$A82+1)&amp;(75-44)),0),
      IF($F$6="amortizing",
          IF($F$8=0,
              IF(AND(F$30&gt;=$A82,F$30&lt;$A82+$F$7*4),INDIRECT(CHAR(64+$A82+1)&amp;(75-44))/($F$7*4),0),
              IF(AND(F$30&gt;=$A82+$F$8*4,F$30&lt;$A82+$F$7*4),INDIRECT(CHAR(64+$A82+1)&amp;(75-44))/(($F$7-$F$8)*4),0)
          ),
          0
      )
  )</f>
        <v>0</v>
      </c>
      <c r="G82" s="80" cm="1">
        <f t="array" aca="1" ref="G82" ca="1">IF($F$6="bullet",
      IF(G$30=$A82+$F$7*4-1,INDIRECT(CHAR(64+$A82+1)&amp;(75-44)),0),
      IF($F$6="amortizing",
          IF($F$8=0,
              IF(AND(G$30&gt;=$A82,G$30&lt;$A82+$F$7*4),INDIRECT(CHAR(64+$A82+1)&amp;(75-44))/($F$7*4),0),
              IF(AND(G$30&gt;=$A82+$F$8*4,G$30&lt;$A82+$F$7*4),INDIRECT(CHAR(64+$A82+1)&amp;(75-44))/(($F$7-$F$8)*4),0)
          ),
          0
      )
  )</f>
        <v>0</v>
      </c>
      <c r="H82" s="80" cm="1">
        <f t="array" aca="1" ref="H82" ca="1">IF($F$6="bullet",
      IF(H$30=$A82+$F$7*4-1,INDIRECT(CHAR(64+$A82+1)&amp;(75-44)),0),
      IF($F$6="amortizing",
          IF($F$8=0,
              IF(AND(H$30&gt;=$A82,H$30&lt;$A82+$F$7*4),INDIRECT(CHAR(64+$A82+1)&amp;(75-44))/($F$7*4),0),
              IF(AND(H$30&gt;=$A82+$F$8*4,H$30&lt;$A82+$F$7*4),INDIRECT(CHAR(64+$A82+1)&amp;(75-44))/(($F$7-$F$8)*4),0)
          ),
          0
      )
  )</f>
        <v>0</v>
      </c>
      <c r="I82" s="80" cm="1">
        <f t="array" aca="1" ref="I82" ca="1">IF($F$6="bullet",
      IF(I$30=$A82+$F$7*4-1,INDIRECT(CHAR(64+$A82+1)&amp;(75-44)),0),
      IF($F$6="amortizing",
          IF($F$8=0,
              IF(AND(I$30&gt;=$A82,I$30&lt;$A82+$F$7*4),INDIRECT(CHAR(64+$A82+1)&amp;(75-44))/($F$7*4),0),
              IF(AND(I$30&gt;=$A82+$F$8*4,I$30&lt;$A82+$F$7*4),INDIRECT(CHAR(64+$A82+1)&amp;(75-44))/(($F$7-$F$8)*4),0)
          ),
          0
      )
  )</f>
        <v>0</v>
      </c>
      <c r="J82" s="80" cm="1">
        <f t="array" aca="1" ref="J82" ca="1">IF($F$6="bullet",
      IF(J$30=$A82+$F$7*4-1,INDIRECT(CHAR(64+$A82+1)&amp;(75-44)),0),
      IF($F$6="amortizing",
          IF($F$8=0,
              IF(AND(J$30&gt;=$A82,J$30&lt;$A82+$F$7*4),INDIRECT(CHAR(64+$A82+1)&amp;(75-44))/($F$7*4),0),
              IF(AND(J$30&gt;=$A82+$F$8*4,J$30&lt;$A82+$F$7*4),INDIRECT(CHAR(64+$A82+1)&amp;(75-44))/(($F$7-$F$8)*4),0)
          ),
          0
      )
  )</f>
        <v>0</v>
      </c>
      <c r="K82" s="80" cm="1">
        <f t="array" aca="1" ref="K82" ca="1">IF($F$6="bullet",
      IF(K$30=$A82+$F$7*4-1,INDIRECT(CHAR(64+$A82+1)&amp;(75-44)),0),
      IF($F$6="amortizing",
          IF($F$8=0,
              IF(AND(K$30&gt;=$A82,K$30&lt;$A82+$F$7*4),INDIRECT(CHAR(64+$A82+1)&amp;(75-44))/($F$7*4),0),
              IF(AND(K$30&gt;=$A82+$F$8*4,K$30&lt;$A82+$F$7*4),INDIRECT(CHAR(64+$A82+1)&amp;(75-44))/(($F$7-$F$8)*4),0)
          ),
          0
      )
  )</f>
        <v>0</v>
      </c>
      <c r="L82" s="80" cm="1">
        <f t="array" aca="1" ref="L82" ca="1">IF($F$6="bullet",
      IF(L$30=$A82+$F$7*4-1,INDIRECT(CHAR(64+$A82+1)&amp;(75-44)),0),
      IF($F$6="amortizing",
          IF($F$8=0,
              IF(AND(L$30&gt;=$A82,L$30&lt;$A82+$F$7*4),INDIRECT(CHAR(64+$A82+1)&amp;(75-44))/($F$7*4),0),
              IF(AND(L$30&gt;=$A82+$F$8*4,L$30&lt;$A82+$F$7*4),INDIRECT(CHAR(64+$A82+1)&amp;(75-44))/(($F$7-$F$8)*4),0)
          ),
          0
      )
  )</f>
        <v>0</v>
      </c>
      <c r="M82" s="80" cm="1">
        <f t="array" aca="1" ref="M82" ca="1">IF($F$6="bullet",
      IF(M$30=$A82+$F$7*4-1,INDIRECT(CHAR(64+$A82+1)&amp;(75-44)),0),
      IF($F$6="amortizing",
          IF($F$8=0,
              IF(AND(M$30&gt;=$A82,M$30&lt;$A82+$F$7*4),INDIRECT(CHAR(64+$A82+1)&amp;(75-44))/($F$7*4),0),
              IF(AND(M$30&gt;=$A82+$F$8*4,M$30&lt;$A82+$F$7*4),INDIRECT(CHAR(64+$A82+1)&amp;(75-44))/(($F$7-$F$8)*4),0)
          ),
          0
      )
  )</f>
        <v>0</v>
      </c>
      <c r="N82" s="80" cm="1">
        <f t="array" aca="1" ref="N82" ca="1">IF($F$6="bullet",
      IF(N$30=$A82+$F$7*4-1,INDIRECT(CHAR(64+$A82+1)&amp;(75-44)),0),
      IF($F$6="amortizing",
          IF($F$8=0,
              IF(AND(N$30&gt;=$A82,N$30&lt;$A82+$F$7*4),INDIRECT(CHAR(64+$A82+1)&amp;(75-44))/($F$7*4),0),
              IF(AND(N$30&gt;=$A82+$F$8*4,N$30&lt;$A82+$F$7*4),INDIRECT(CHAR(64+$A82+1)&amp;(75-44))/(($F$7-$F$8)*4),0)
          ),
          0
      )
  )</f>
        <v>0</v>
      </c>
      <c r="O82" s="80" cm="1">
        <f t="array" aca="1" ref="O82" ca="1">IF($F$6="bullet",
      IF(O$30=$A82+$F$7*4-1,INDIRECT(CHAR(64+$A82+1)&amp;(75-44)),0),
      IF($F$6="amortizing",
          IF($F$8=0,
              IF(AND(O$30&gt;=$A82,O$30&lt;$A82+$F$7*4),INDIRECT(CHAR(64+$A82+1)&amp;(75-44))/($F$7*4),0),
              IF(AND(O$30&gt;=$A82+$F$8*4,O$30&lt;$A82+$F$7*4),INDIRECT(CHAR(64+$A82+1)&amp;(75-44))/(($F$7-$F$8)*4),0)
          ),
          0
      )
  )</f>
        <v>0</v>
      </c>
      <c r="P82" s="80" cm="1">
        <f t="array" aca="1" ref="P82" ca="1">IF($F$6="bullet",
      IF(P$30=$A82+$F$7*4-1,INDIRECT(CHAR(64+$A82+1)&amp;(75-44)),0),
      IF($F$6="amortizing",
          IF($F$8=0,
              IF(AND(P$30&gt;=$A82,P$30&lt;$A82+$F$7*4),INDIRECT(CHAR(64+$A82+1)&amp;(75-44))/($F$7*4),0),
              IF(AND(P$30&gt;=$A82+$F$8*4,P$30&lt;$A82+$F$7*4),INDIRECT(CHAR(64+$A82+1)&amp;(75-44))/(($F$7-$F$8)*4),0)
          ),
          0
      )
  )</f>
        <v>0</v>
      </c>
      <c r="Q82" s="80" cm="1">
        <f t="array" aca="1" ref="Q82" ca="1">IF($F$6="bullet",
      IF(Q$30=$A82+$F$7*4-1,INDIRECT(CHAR(64+$A82+1)&amp;(75-44)),0),
      IF($F$6="amortizing",
          IF($F$8=0,
              IF(AND(Q$30&gt;=$A82,Q$30&lt;$A82+$F$7*4),INDIRECT(CHAR(64+$A82+1)&amp;(75-44))/($F$7*4),0),
              IF(AND(Q$30&gt;=$A82+$F$8*4,Q$30&lt;$A82+$F$7*4),INDIRECT(CHAR(64+$A82+1)&amp;(75-44))/(($F$7-$F$8)*4),0)
          ),
          0
      )
  )</f>
        <v>0</v>
      </c>
      <c r="R82" s="80" cm="1">
        <f t="array" aca="1" ref="R82" ca="1">IF($F$6="bullet",
      IF(R$30=$A82+$F$7*4-1,INDIRECT(CHAR(64+$A82+1)&amp;(75-44)),0),
      IF($F$6="amortizing",
          IF($F$8=0,
              IF(AND(R$30&gt;=$A82,R$30&lt;$A82+$F$7*4),INDIRECT(CHAR(64+$A82+1)&amp;(75-44))/($F$7*4),0),
              IF(AND(R$30&gt;=$A82+$F$8*4,R$30&lt;$A82+$F$7*4),INDIRECT(CHAR(64+$A82+1)&amp;(75-44))/(($F$7-$F$8)*4),0)
          ),
          0
      )
  )</f>
        <v>0</v>
      </c>
      <c r="S82" s="80" cm="1">
        <f t="array" aca="1" ref="S82" ca="1">IF($F$6="bullet",
      IF(S$30=$A82+$F$7*4-1,INDIRECT(CHAR(64+$A82+1)&amp;(75-44)),0),
      IF($F$6="amortizing",
          IF($F$8=0,
              IF(AND(S$30&gt;=$A82,S$30&lt;$A82+$F$7*4),INDIRECT(CHAR(64+$A82+1)&amp;(75-44))/($F$7*4),0),
              IF(AND(S$30&gt;=$A82+$F$8*4,S$30&lt;$A82+$F$7*4),INDIRECT(CHAR(64+$A82+1)&amp;(75-44))/(($F$7-$F$8)*4),0)
          ),
          0
      )
  )</f>
        <v>0</v>
      </c>
      <c r="T82" s="80" cm="1">
        <f t="array" aca="1" ref="T82" ca="1">IF($F$6="bullet",
      IF(T$30=$A82+$F$7*4-1,INDIRECT(CHAR(64+$A82+1)&amp;(75-44)),0),
      IF($F$6="amortizing",
          IF($F$8=0,
              IF(AND(T$30&gt;=$A82,T$30&lt;$A82+$F$7*4),INDIRECT(CHAR(64+$A82+1)&amp;(75-44))/($F$7*4),0),
              IF(AND(T$30&gt;=$A82+$F$8*4,T$30&lt;$A82+$F$7*4),INDIRECT(CHAR(64+$A82+1)&amp;(75-44))/(($F$7-$F$8)*4),0)
          ),
          0
      )
  )</f>
        <v>0</v>
      </c>
      <c r="U82" s="80" cm="1">
        <f t="array" aca="1" ref="U82" ca="1">IF($F$6="bullet",
      IF(U$30=$A82+$F$7*4-1,INDIRECT(CHAR(64+$A82+1)&amp;(75-44)),0),
      IF($F$6="amortizing",
          IF($F$8=0,
              IF(AND(U$30&gt;=$A82,U$30&lt;$A82+$F$7*4),INDIRECT(CHAR(64+$A82+1)&amp;(75-44))/($F$7*4),0),
              IF(AND(U$30&gt;=$A82+$F$8*4,U$30&lt;$A82+$F$7*4),INDIRECT(CHAR(64+$A82+1)&amp;(75-44))/(($F$7-$F$8)*4),0)
          ),
          0
      )
  )</f>
        <v>0</v>
      </c>
      <c r="V82" s="80" cm="1">
        <f t="array" aca="1" ref="V82" ca="1">IF($F$6="bullet",
      IF(V$30=$A82+$F$7*4-1,INDIRECT(CHAR(64+$A82+1)&amp;(75-44)),0),
      IF($F$6="amortizing",
          IF($F$8=0,
              IF(AND(V$30&gt;=$A82,V$30&lt;$A82+$F$7*4),INDIRECT(CHAR(64+$A82+1)&amp;(75-44))/($F$7*4),0),
              IF(AND(V$30&gt;=$A82+$F$8*4,V$30&lt;$A82+$F$7*4),INDIRECT(CHAR(64+$A82+1)&amp;(75-44))/(($F$7-$F$8)*4),0)
          ),
          0
      )
  )</f>
        <v>0</v>
      </c>
      <c r="W82" s="80" cm="1">
        <f t="array" aca="1" ref="W82" ca="1">IF($F$6="bullet",
      IF(W$30=$A82+$F$7*4-1,INDIRECT(CHAR(64+$A82+1)&amp;(75-44)),0),
      IF($F$6="amortizing",
          IF($F$8=0,
              IF(AND(W$30&gt;=$A82,W$30&lt;$A82+$F$7*4),INDIRECT(CHAR(64+$A82+1)&amp;(75-44))/($F$7*4),0),
              IF(AND(W$30&gt;=$A82+$F$8*4,W$30&lt;$A82+$F$7*4),INDIRECT(CHAR(64+$A82+1)&amp;(75-44))/(($F$7-$F$8)*4),0)
          ),
          0
      )
  )</f>
        <v>0</v>
      </c>
      <c r="X82" s="80" cm="1">
        <f t="array" aca="1" ref="X82" ca="1">IF($F$6="bullet",
      IF(X$30=$A82+$F$7*4-1,INDIRECT(CHAR(64+$A82+1)&amp;(75-44)),0),
      IF($F$6="amortizing",
          IF($F$8=0,
              IF(AND(X$30&gt;=$A82,X$30&lt;$A82+$F$7*4),INDIRECT(CHAR(64+$A82+1)&amp;(75-44))/($F$7*4),0),
              IF(AND(X$30&gt;=$A82+$F$8*4,X$30&lt;$A82+$F$7*4),INDIRECT(CHAR(64+$A82+1)&amp;(75-44))/(($F$7-$F$8)*4),0)
          ),
          0
      )
  )</f>
        <v>0</v>
      </c>
      <c r="Y82" s="80" cm="1">
        <f t="array" aca="1" ref="Y82" ca="1">IF($F$6="bullet",
      IF(Y$30=$A82+$F$7*4-1,INDIRECT(CHAR(64+$A82+1)&amp;(75-44)),0),
      IF($F$6="amortizing",
          IF($F$8=0,
              IF(AND(Y$30&gt;=$A82,Y$30&lt;$A82+$F$7*4),INDIRECT(CHAR(64+$A82+1)&amp;(75-44))/($F$7*4),0),
              IF(AND(Y$30&gt;=$A82+$F$8*4,Y$30&lt;$A82+$F$7*4),INDIRECT(CHAR(64+$A82+1)&amp;(75-44))/(($F$7-$F$8)*4),0)
          ),
          0
      )
  )</f>
        <v>0</v>
      </c>
      <c r="Z82" s="80" cm="1">
        <f t="array" aca="1" ref="Z82" ca="1">IF($F$6="bullet",
      IF(Z$30=$A82+$F$7*4-1,INDIRECT(CHAR(64+$A82+1)&amp;(75-44)),0),
      IF($F$6="amortizing",
          IF($F$8=0,
              IF(AND(Z$30&gt;=$A82,Z$30&lt;$A82+$F$7*4),INDIRECT(CHAR(64+$A82+1)&amp;(75-44))/($F$7*4),0),
              IF(AND(Z$30&gt;=$A82+$F$8*4,Z$30&lt;$A82+$F$7*4),INDIRECT(CHAR(64+$A82+1)&amp;(75-44))/(($F$7-$F$8)*4),0)
          ),
          0
      )
  )</f>
        <v>0</v>
      </c>
      <c r="AA82" s="80" cm="1">
        <f t="array" aca="1" ref="AA82" ca="1">IF($F$6="bullet",
      IF(AA$30=$A82+$F$7*4-1,INDIRECT(CHAR(64+$A82+1)&amp;(75-44)),0),
      IF($F$6="amortizing",
          IF($F$8=0,
              IF(AND(AA$30&gt;=$A82,AA$30&lt;$A82+$F$7*4),INDIRECT(CHAR(64+$A82+1)&amp;(75-44))/($F$7*4),0),
              IF(AND(AA$30&gt;=$A82+$F$8*4,AA$30&lt;$A82+$F$7*4),INDIRECT(CHAR(64+$A82+1)&amp;(75-44))/(($F$7-$F$8)*4),0)
          ),
          0
      )
  )</f>
        <v>0</v>
      </c>
      <c r="AB82" s="80" cm="1">
        <f t="array" aca="1" ref="AB82" ca="1">IF($F$6="bullet",
      IF(AB$30=$A82+$F$7*4-1,INDIRECT(CHAR(64+$A82+1)&amp;(75-44)),0),
      IF($F$6="amortizing",
          IF($F$8=0,
              IF(AND(AB$30&gt;=$A82,AB$30&lt;$A82+$F$7*4),INDIRECT(CHAR(64+$A82+1)&amp;(75-44))/($F$7*4),0),
              IF(AND(AB$30&gt;=$A82+$F$8*4,AB$30&lt;$A82+$F$7*4),INDIRECT(CHAR(64+$A82+1)&amp;(75-44))/(($F$7-$F$8)*4),0)
          ),
          0
      )
  )</f>
        <v>0</v>
      </c>
      <c r="AC82" s="80" cm="1">
        <f t="array" aca="1" ref="AC82" ca="1">IF($F$6="bullet",
      IF(AC$30=$A82+$F$7*4-1,INDIRECT(CHAR(64+$A82+1)&amp;(75-44)),0),
      IF($F$6="amortizing",
          IF($F$8=0,
              IF(AND(AC$30&gt;=$A82,AC$30&lt;$A82+$F$7*4),INDIRECT(CHAR(64+$A82+1)&amp;(75-44))/($F$7*4),0),
              IF(AND(AC$30&gt;=$A82+$F$8*4,AC$30&lt;$A82+$F$7*4),INDIRECT(CHAR(64+$A82+1)&amp;(75-44))/(($F$7-$F$8)*4),0)
          ),
          0
      )
  )</f>
        <v>0</v>
      </c>
      <c r="AD82" s="80" cm="1">
        <f t="array" aca="1" ref="AD82" ca="1">IF($F$6="bullet",
      IF(AD$30=$A82+$F$7*4-1,INDIRECT(CHAR(64+$A82+1)&amp;(75-44)),0),
      IF($F$6="amortizing",
          IF($F$8=0,
              IF(AND(AD$30&gt;=$A82,AD$30&lt;$A82+$F$7*4),INDIRECT(CHAR(64+$A82+1)&amp;(75-44))/($F$7*4),0),
              IF(AND(AD$30&gt;=$A82+$F$8*4,AD$30&lt;$A82+$F$7*4),INDIRECT(CHAR(64+$A82+1)&amp;(75-44))/(($F$7-$F$8)*4),0)
          ),
          0
      )
  )</f>
        <v>0</v>
      </c>
      <c r="AE82" s="80" cm="1">
        <f t="array" aca="1" ref="AE82" ca="1">IF($F$6="bullet",
      IF(AE$30=$A82+$F$7*4-1,INDIRECT(CHAR(64+$A82+1)&amp;(75-44)),0),
      IF($F$6="amortizing",
          IF($F$8=0,
              IF(AND(AE$30&gt;=$A82,AE$30&lt;$A82+$F$7*4),INDIRECT(CHAR(64+$A82+1)&amp;(75-44))/($F$7*4),0),
              IF(AND(AE$30&gt;=$A82+$F$8*4,AE$30&lt;$A82+$F$7*4),INDIRECT(CHAR(64+$A82+1)&amp;(75-44))/(($F$7-$F$8)*4),0)
          ),
          0
      )
  )</f>
        <v>0</v>
      </c>
      <c r="AF82" s="80" cm="1">
        <f t="array" aca="1" ref="AF82" ca="1">IF($F$6="bullet",
      IF(AF$30=$A82+$F$7*4-1,INDIRECT(CHAR(64+$A82+1)&amp;(75-44)),0),
      IF($F$6="amortizing",
          IF($F$8=0,
              IF(AND(AF$30&gt;=$A82,AF$30&lt;$A82+$F$7*4),INDIRECT(CHAR(64+$A82+1)&amp;(75-44))/($F$7*4),0),
              IF(AND(AF$30&gt;=$A82+$F$8*4,AF$30&lt;$A82+$F$7*4),INDIRECT(CHAR(64+$A82+1)&amp;(75-44))/(($F$7-$F$8)*4),0)
          ),
          0
      )
  )</f>
        <v>0</v>
      </c>
      <c r="AG82" s="80" cm="1">
        <f t="array" aca="1" ref="AG82" ca="1">IF($F$6="bullet",
      IF(AG$30=$A82+$F$7*4-1,INDIRECT(CHAR(64+$A82+1)&amp;(75-44)),0),
      IF($F$6="amortizing",
          IF($F$8=0,
              IF(AND(AG$30&gt;=$A82,AG$30&lt;$A82+$F$7*4),INDIRECT(CHAR(64+$A82+1)&amp;(75-44))/($F$7*4),0),
              IF(AND(AG$30&gt;=$A82+$F$8*4,AG$30&lt;$A82+$F$7*4),INDIRECT(CHAR(64+$A82+1)&amp;(75-44))/(($F$7-$F$8)*4),0)
          ),
          0
      )
  )</f>
        <v>0</v>
      </c>
      <c r="AH82" s="80" cm="1">
        <f t="array" aca="1" ref="AH82" ca="1">IF($F$6="bullet",
      IF(AH$30=$A82+$F$7*4-1,INDIRECT(CHAR(64+$A82+1)&amp;(75-44)),0),
      IF($F$6="amortizing",
          IF($F$8=0,
              IF(AND(AH$30&gt;=$A82,AH$30&lt;$A82+$F$7*4),INDIRECT(CHAR(64+$A82+1)&amp;(75-44))/($F$7*4),0),
              IF(AND(AH$30&gt;=$A82+$F$8*4,AH$30&lt;$A82+$F$7*4),INDIRECT(CHAR(64+$A82+1)&amp;(75-44))/(($F$7-$F$8)*4),0)
          ),
          0
      )
  )</f>
        <v>0</v>
      </c>
      <c r="AI82" s="80" cm="1">
        <f t="array" aca="1" ref="AI82" ca="1">IF($F$6="bullet",
      IF(AI$30=$A82+$F$7*4-1,INDIRECT(CHAR(64+$A82+1)&amp;(75-44)),0),
      IF($F$6="amortizing",
          IF($F$8=0,
              IF(AND(AI$30&gt;=$A82,AI$30&lt;$A82+$F$7*4),INDIRECT(CHAR(64+$A82+1)&amp;(75-44))/($F$7*4),0),
              IF(AND(AI$30&gt;=$A82+$F$8*4,AI$30&lt;$A82+$F$7*4),INDIRECT(CHAR(64+$A82+1)&amp;(75-44))/(($F$7-$F$8)*4),0)
          ),
          0
      )
  )</f>
        <v>0</v>
      </c>
      <c r="AJ82" s="80" cm="1">
        <f t="array" aca="1" ref="AJ82" ca="1">IF($F$6="bullet",
      IF(AJ$30=$A82+$F$7*4-1,INDIRECT(CHAR(64+$A82+1)&amp;(75-44)),0),
      IF($F$6="amortizing",
          IF($F$8=0,
              IF(AND(AJ$30&gt;=$A82,AJ$30&lt;$A82+$F$7*4),INDIRECT(CHAR(64+$A82+1)&amp;(75-44))/($F$7*4),0),
              IF(AND(AJ$30&gt;=$A82+$F$8*4,AJ$30&lt;$A82+$F$7*4),INDIRECT(CHAR(64+$A82+1)&amp;(75-44))/(($F$7-$F$8)*4),0)
          ),
          0
      )
  )</f>
        <v>0</v>
      </c>
      <c r="AK82" s="80" cm="1">
        <f t="array" aca="1" ref="AK82" ca="1">IF($F$6="bullet",
      IF(AK$30=$A82+$F$7*4-1,INDIRECT(CHAR(64+$A82+1)&amp;(75-44)),0),
      IF($F$6="amortizing",
          IF($F$8=0,
              IF(AND(AK$30&gt;=$A82,AK$30&lt;$A82+$F$7*4),INDIRECT(CHAR(64+$A82+1)&amp;(75-44))/($F$7*4),0),
              IF(AND(AK$30&gt;=$A82+$F$8*4,AK$30&lt;$A82+$F$7*4),INDIRECT(CHAR(64+$A82+1)&amp;(75-44))/(($F$7-$F$8)*4),0)
          ),
          0
      )
  )</f>
        <v>0</v>
      </c>
      <c r="AL82" s="80" cm="1">
        <f t="array" aca="1" ref="AL82" ca="1">IF($F$6="bullet",
      IF(AL$30=$A82+$F$7*4-1,INDIRECT(CHAR(64+$A82+1)&amp;(75-44)),0),
      IF($F$6="amortizing",
          IF($F$8=0,
              IF(AND(AL$30&gt;=$A82,AL$30&lt;$A82+$F$7*4),INDIRECT(CHAR(64+$A82+1)&amp;(75-44))/($F$7*4),0),
              IF(AND(AL$30&gt;=$A82+$F$8*4,AL$30&lt;$A82+$F$7*4),INDIRECT(CHAR(64+$A82+1)&amp;(75-44))/(($F$7-$F$8)*4),0)
          ),
          0
      )
  )</f>
        <v>0</v>
      </c>
      <c r="AM82" s="80" cm="1">
        <f t="array" aca="1" ref="AM82" ca="1">IF($F$6="bullet",
      IF(AM$30=$A82+$F$7*4-1,INDIRECT(CHAR(64+$A82+1)&amp;(75-44)),0),
      IF($F$6="amortizing",
          IF($F$8=0,
              IF(AND(AM$30&gt;=$A82,AM$30&lt;$A82+$F$7*4),INDIRECT(CHAR(64+$A82+1)&amp;(75-44))/($F$7*4),0),
              IF(AND(AM$30&gt;=$A82+$F$8*4,AM$30&lt;$A82+$F$7*4),INDIRECT(CHAR(64+$A82+1)&amp;(75-44))/(($F$7-$F$8)*4),0)
          ),
          0
      )
  )</f>
        <v>0</v>
      </c>
      <c r="AN82" s="80" cm="1">
        <f t="array" aca="1" ref="AN82" ca="1">IF($F$6="bullet",
      IF(AN$30=$A82+$F$7*4-1,INDIRECT(CHAR(64+$A82+1)&amp;(75-44)),0),
      IF($F$6="amortizing",
          IF($F$8=0,
              IF(AND(AN$30&gt;=$A82,AN$30&lt;$A82+$F$7*4),INDIRECT(CHAR(64+$A82+1)&amp;(75-44))/($F$7*4),0),
              IF(AND(AN$30&gt;=$A82+$F$8*4,AN$30&lt;$A82+$F$7*4),INDIRECT(CHAR(64+$A82+1)&amp;(75-44))/(($F$7-$F$8)*4),0)
          ),
          0
      )
  )</f>
        <v>0</v>
      </c>
      <c r="AO82" s="80" cm="1">
        <f t="array" aca="1" ref="AO82" ca="1">IF($F$6="bullet",
      IF(AO$30=$A82+$F$7*4-1,INDIRECT(CHAR(64+$A82+1)&amp;(75-44)),0),
      IF($F$6="amortizing",
          IF($F$8=0,
              IF(AND(AO$30&gt;=$A82,AO$30&lt;$A82+$F$7*4),INDIRECT(CHAR(64+$A82+1)&amp;(75-44))/($F$7*4),0),
              IF(AND(AO$30&gt;=$A82+$F$8*4,AO$30&lt;$A82+$F$7*4),INDIRECT(CHAR(64+$A82+1)&amp;(75-44))/(($F$7-$F$8)*4),0)
          ),
          0
      )
  )</f>
        <v>0</v>
      </c>
      <c r="AR82" s="78">
        <v>8</v>
      </c>
      <c r="AS82" s="80">
        <f>IF($F$6="bullet",IF(AS$30=$F$7*4,SUM($B$31:$AO$31),0),IF($F$6="amortizing",IF($F$8=0,IF(AS$30&lt;=($F$7*4),SUM($B$31:$AO$31)/($F$7*4),0),IF(AND(AS$30&gt;($F$8*4),AS$30&lt;=($F$7*4)),SUM($B$31:$AO$31)/(($F$7-$F$8)*4),0)),0))</f>
        <v>0</v>
      </c>
      <c r="AT82" s="80">
        <f>IF($F$6="bullet",IF(AT$30=$F$7*4,SUM($B$31:$AO$31),0),IF($F$6="amortizing",IF($F$8=0,IF(AT$30&lt;=($F$7*4),SUM($B$31:$AO$31)/($F$7*4),0),IF(AND(AT$30&gt;($F$8*4),AT$30&lt;=($F$7*4)),SUM($B$31:$AO$31)/(($F$7-$F$8)*4),0)),0))</f>
        <v>0</v>
      </c>
      <c r="AU82" s="80">
        <f>IF($F$6="bullet",IF(AU$30=$F$7*4,SUM($B$31:$AO$31),0),IF($F$6="amortizing",IF($F$8=0,IF(AU$30&lt;=($F$7*4),SUM($B$31:$AO$31)/($F$7*4),0),IF(AND(AU$30&gt;($F$8*4),AU$30&lt;=($F$7*4)),SUM($B$31:$AO$31)/(($F$7-$F$8)*4),0)),0))</f>
        <v>0</v>
      </c>
      <c r="AV82" s="80">
        <f>IF($F$6="bullet",IF(AV$30=$F$7*4,SUM($B$31:$AO$31),0),IF($F$6="amortizing",IF($F$8=0,IF(AV$30&lt;=($F$7*4),SUM($B$31:$AO$31)/($F$7*4),0),IF(AND(AV$30&gt;($F$8*4),AV$30&lt;=($F$7*4)),SUM($B$31:$AO$31)/(($F$7-$F$8)*4),0)),0))</f>
        <v>0</v>
      </c>
      <c r="AW82" s="80">
        <f>IF($F$6="bullet",IF(AW$30=$F$7*4,SUM($B$31:$AO$31),0),IF($F$6="amortizing",IF($F$8=0,IF(AW$30&lt;=($F$7*4),SUM($B$31:$AO$31)/($F$7*4),0),IF(AND(AW$30&gt;($F$8*4),AW$30&lt;=($F$7*4)),SUM($B$31:$AO$31)/(($F$7-$F$8)*4),0)),0))</f>
        <v>0</v>
      </c>
      <c r="AX82" s="80">
        <f>IF($F$6="bullet",IF(AX$30=$F$7*4,SUM($B$31:$AO$31),0),IF($F$6="amortizing",IF($F$8=0,IF(AX$30&lt;=($F$7*4),SUM($B$31:$AO$31)/($F$7*4),0),IF(AND(AX$30&gt;($F$8*4),AX$30&lt;=($F$7*4)),SUM($B$31:$AO$31)/(($F$7-$F$8)*4),0)),0))</f>
        <v>0</v>
      </c>
      <c r="AY82" s="80">
        <f>IF($F$6="bullet",IF(AY$30=$F$7*4,SUM($B$31:$AO$31),0),IF($F$6="amortizing",IF($F$8=0,IF(AY$30&lt;=($F$7*4),SUM($B$31:$AO$31)/($F$7*4),0),IF(AND(AY$30&gt;($F$8*4),AY$30&lt;=($F$7*4)),SUM($B$31:$AO$31)/(($F$7-$F$8)*4),0)),0))</f>
        <v>0</v>
      </c>
      <c r="AZ82" s="80">
        <f>IF($F$6="bullet",IF(AZ$30=$F$7*4,SUM($B$31:$AO$31),0),IF($F$6="amortizing",IF($F$8=0,IF(AZ$30&lt;=($F$7*4),SUM($B$31:$AO$31)/($F$7*4),0),IF(AND(AZ$30&gt;($F$8*4),AZ$30&lt;=($F$7*4)),SUM($B$31:$AO$31)/(($F$7-$F$8)*4),0)),0))</f>
        <v>0</v>
      </c>
      <c r="BA82" s="80">
        <f>IF($F$6="bullet",IF(BA$30=$F$7*4,SUM($B$31:$AO$31),0),IF($F$6="amortizing",IF($F$8=0,IF(BA$30&lt;=($F$7*4),SUM($B$31:$AO$31)/($F$7*4),0),IF(AND(BA$30&gt;($F$8*4),BA$30&lt;=($F$7*4)),SUM($B$31:$AO$31)/(($F$7-$F$8)*4),0)),0))</f>
        <v>0</v>
      </c>
      <c r="BB82" s="80">
        <f>IF($F$6="bullet",IF(BB$30=$F$7*4,SUM($B$31:$AO$31),0),IF($F$6="amortizing",IF($F$8=0,IF(BB$30&lt;=($F$7*4),SUM($B$31:$AO$31)/($F$7*4),0),IF(AND(BB$30&gt;($F$8*4),BB$30&lt;=($F$7*4)),SUM($B$31:$AO$31)/(($F$7-$F$8)*4),0)),0))</f>
        <v>0</v>
      </c>
      <c r="BC82" s="80">
        <f>IF($F$6="bullet",IF(BC$30=$F$7*4,SUM($B$31:$AO$31),0),IF($F$6="amortizing",IF($F$8=0,IF(BC$30&lt;=($F$7*4),SUM($B$31:$AO$31)/($F$7*4),0),IF(AND(BC$30&gt;($F$8*4),BC$30&lt;=($F$7*4)),SUM($B$31:$AO$31)/(($F$7-$F$8)*4),0)),0))</f>
        <v>0</v>
      </c>
      <c r="BD82" s="80">
        <f>IF($F$6="bullet",IF(BD$30=$F$7*4,SUM($B$31:$AO$31),0),IF($F$6="amortizing",IF($F$8=0,IF(BD$30&lt;=($F$7*4),SUM($B$31:$AO$31)/($F$7*4),0),IF(AND(BD$30&gt;($F$8*4),BD$30&lt;=($F$7*4)),SUM($B$31:$AO$31)/(($F$7-$F$8)*4),0)),0))</f>
        <v>0</v>
      </c>
      <c r="BE82" s="80">
        <f>IF($F$6="bullet",IF(BE$30=$F$7*4,SUM($B$31:$AO$31),0),IF($F$6="amortizing",IF($F$8=0,IF(BE$30&lt;=($F$7*4),SUM($B$31:$AO$31)/($F$7*4),0),IF(AND(BE$30&gt;($F$8*4),BE$30&lt;=($F$7*4)),SUM($B$31:$AO$31)/(($F$7-$F$8)*4),0)),0))</f>
        <v>0</v>
      </c>
      <c r="BF82" s="80">
        <f>IF($F$6="bullet",IF(BF$30=$F$7*4,SUM($B$31:$AO$31),0),IF($F$6="amortizing",IF($F$8=0,IF(BF$30&lt;=($F$7*4),SUM($B$31:$AO$31)/($F$7*4),0),IF(AND(BF$30&gt;($F$8*4),BF$30&lt;=($F$7*4)),SUM($B$31:$AO$31)/(($F$7-$F$8)*4),0)),0))</f>
        <v>0</v>
      </c>
      <c r="BG82" s="80">
        <f>IF($F$6="bullet",IF(BG$30=$F$7*4,SUM($B$31:$AO$31),0),IF($F$6="amortizing",IF($F$8=0,IF(BG$30&lt;=($F$7*4),SUM($B$31:$AO$31)/($F$7*4),0),IF(AND(BG$30&gt;($F$8*4),BG$30&lt;=($F$7*4)),SUM($B$31:$AO$31)/(($F$7-$F$8)*4),0)),0))</f>
        <v>0</v>
      </c>
      <c r="BH82" s="80">
        <f>IF($F$6="bullet",IF(BH$30=$F$7*4,SUM($B$31:$AO$31),0),IF($F$6="amortizing",IF($F$8=0,IF(BH$30&lt;=($F$7*4),SUM($B$31:$AO$31)/($F$7*4),0),IF(AND(BH$30&gt;($F$8*4),BH$30&lt;=($F$7*4)),SUM($B$31:$AO$31)/(($F$7-$F$8)*4),0)),0))</f>
        <v>0</v>
      </c>
      <c r="BI82" s="80">
        <f>IF($F$6="bullet",IF(BI$30=$F$7*4,SUM($B$31:$AO$31),0),IF($F$6="amortizing",IF($F$8=0,IF(BI$30&lt;=($F$7*4),SUM($B$31:$AO$31)/($F$7*4),0),IF(AND(BI$30&gt;($F$8*4),BI$30&lt;=($F$7*4)),SUM($B$31:$AO$31)/(($F$7-$F$8)*4),0)),0))</f>
        <v>0</v>
      </c>
      <c r="BJ82" s="80">
        <f>IF($F$6="bullet",IF(BJ$30=$F$7*4,SUM($B$31:$AO$31),0),IF($F$6="amortizing",IF($F$8=0,IF(BJ$30&lt;=($F$7*4),SUM($B$31:$AO$31)/($F$7*4),0),IF(AND(BJ$30&gt;($F$8*4),BJ$30&lt;=($F$7*4)),SUM($B$31:$AO$31)/(($F$7-$F$8)*4),0)),0))</f>
        <v>0</v>
      </c>
      <c r="BK82" s="80">
        <f>IF($F$6="bullet",IF(BK$30=$F$7*4,SUM($B$31:$AO$31),0),IF($F$6="amortizing",IF($F$8=0,IF(BK$30&lt;=($F$7*4),SUM($B$31:$AO$31)/($F$7*4),0),IF(AND(BK$30&gt;($F$8*4),BK$30&lt;=($F$7*4)),SUM($B$31:$AO$31)/(($F$7-$F$8)*4),0)),0))</f>
        <v>0</v>
      </c>
      <c r="BL82" s="80">
        <f>IF($F$6="bullet",IF(BL$30=$F$7*4,SUM($B$31:$AO$31),0),IF($F$6="amortizing",IF($F$8=0,IF(BL$30&lt;=($F$7*4),SUM($B$31:$AO$31)/($F$7*4),0),IF(AND(BL$30&gt;($F$8*4),BL$30&lt;=($F$7*4)),SUM($B$31:$AO$31)/(($F$7-$F$8)*4),0)),0))</f>
        <v>0</v>
      </c>
      <c r="BM82" s="80">
        <f>IF($F$6="bullet",IF(BM$30=$F$7*4,SUM($B$31:$AO$31),0),IF($F$6="amortizing",IF($F$8=0,IF(BM$30&lt;=($F$7*4),SUM($B$31:$AO$31)/($F$7*4),0),IF(AND(BM$30&gt;($F$8*4),BM$30&lt;=($F$7*4)),SUM($B$31:$AO$31)/(($F$7-$F$8)*4),0)),0))</f>
        <v>0</v>
      </c>
      <c r="BN82" s="80">
        <f>IF($F$6="bullet",IF(BN$30=$F$7*4,SUM($B$31:$AO$31),0),IF($F$6="amortizing",IF($F$8=0,IF(BN$30&lt;=($F$7*4),SUM($B$31:$AO$31)/($F$7*4),0),IF(AND(BN$30&gt;($F$8*4),BN$30&lt;=($F$7*4)),SUM($B$31:$AO$31)/(($F$7-$F$8)*4),0)),0))</f>
        <v>0</v>
      </c>
      <c r="BO82" s="80">
        <f>IF($F$6="bullet",IF(BO$30=$F$7*4,SUM($B$31:$AO$31),0),IF($F$6="amortizing",IF($F$8=0,IF(BO$30&lt;=($F$7*4),SUM($B$31:$AO$31)/($F$7*4),0),IF(AND(BO$30&gt;($F$8*4),BO$30&lt;=($F$7*4)),SUM($B$31:$AO$31)/(($F$7-$F$8)*4),0)),0))</f>
        <v>0</v>
      </c>
      <c r="BP82" s="80">
        <f>IF($F$6="bullet",IF(BP$30=$F$7*4,SUM($B$31:$AO$31),0),IF($F$6="amortizing",IF($F$8=0,IF(BP$30&lt;=($F$7*4),SUM($B$31:$AO$31)/($F$7*4),0),IF(AND(BP$30&gt;($F$8*4),BP$30&lt;=($F$7*4)),SUM($B$31:$AO$31)/(($F$7-$F$8)*4),0)),0))</f>
        <v>0</v>
      </c>
      <c r="BQ82" s="80">
        <f>IF($F$6="bullet",IF(BQ$30=$F$7*4,SUM($B$31:$AO$31),0),IF($F$6="amortizing",IF($F$8=0,IF(BQ$30&lt;=($F$7*4),SUM($B$31:$AO$31)/($F$7*4),0),IF(AND(BQ$30&gt;($F$8*4),BQ$30&lt;=($F$7*4)),SUM($B$31:$AO$31)/(($F$7-$F$8)*4),0)),0))</f>
        <v>0</v>
      </c>
      <c r="BR82" s="80">
        <f>IF($F$6="bullet",IF(BR$30=$F$7*4,SUM($B$31:$AO$31),0),IF($F$6="amortizing",IF($F$8=0,IF(BR$30&lt;=($F$7*4),SUM($B$31:$AO$31)/($F$7*4),0),IF(AND(BR$30&gt;($F$8*4),BR$30&lt;=($F$7*4)),SUM($B$31:$AO$31)/(($F$7-$F$8)*4),0)),0))</f>
        <v>0</v>
      </c>
      <c r="BS82" s="80">
        <f>IF($F$6="bullet",IF(BS$30=$F$7*4,SUM($B$31:$AO$31),0),IF($F$6="amortizing",IF($F$8=0,IF(BS$30&lt;=($F$7*4),SUM($B$31:$AO$31)/($F$7*4),0),IF(AND(BS$30&gt;($F$8*4),BS$30&lt;=($F$7*4)),SUM($B$31:$AO$31)/(($F$7-$F$8)*4),0)),0))</f>
        <v>0</v>
      </c>
      <c r="BT82" s="80">
        <f>IF($F$6="bullet",IF(BT$30=$F$7*4,SUM($B$31:$AO$31),0),IF($F$6="amortizing",IF($F$8=0,IF(BT$30&lt;=($F$7*4),SUM($B$31:$AO$31)/($F$7*4),0),IF(AND(BT$30&gt;($F$8*4),BT$30&lt;=($F$7*4)),SUM($B$31:$AO$31)/(($F$7-$F$8)*4),0)),0))</f>
        <v>0</v>
      </c>
      <c r="BU82" s="80">
        <f>IF($F$6="bullet",IF(BU$30=$F$7*4,SUM($B$31:$AO$31),0),IF($F$6="amortizing",IF($F$8=0,IF(BU$30&lt;=($F$7*4),SUM($B$31:$AO$31)/($F$7*4),0),IF(AND(BU$30&gt;($F$8*4),BU$30&lt;=($F$7*4)),SUM($B$31:$AO$31)/(($F$7-$F$8)*4),0)),0))</f>
        <v>0</v>
      </c>
      <c r="BV82" s="80">
        <f>IF($F$6="bullet",IF(BV$30=$F$7*4,SUM($B$31:$AO$31),0),IF($F$6="amortizing",IF($F$8=0,IF(BV$30&lt;=($F$7*4),SUM($B$31:$AO$31)/($F$7*4),0),IF(AND(BV$30&gt;($F$8*4),BV$30&lt;=($F$7*4)),SUM($B$31:$AO$31)/(($F$7-$F$8)*4),0)),0))</f>
        <v>0</v>
      </c>
      <c r="BW82" s="80">
        <f>IF($F$6="bullet",IF(BW$30=$F$7*4,SUM($B$31:$AO$31),0),IF($F$6="amortizing",IF($F$8=0,IF(BW$30&lt;=($F$7*4),SUM($B$31:$AO$31)/($F$7*4),0),IF(AND(BW$30&gt;($F$8*4),BW$30&lt;=($F$7*4)),SUM($B$31:$AO$31)/(($F$7-$F$8)*4),0)),0))</f>
        <v>0</v>
      </c>
      <c r="BX82" s="80">
        <f>IF($F$6="bullet",IF(BX$30=$F$7*4,SUM($B$31:$AO$31),0),IF($F$6="amortizing",IF($F$8=0,IF(BX$30&lt;=($F$7*4),SUM($B$31:$AO$31)/($F$7*4),0),IF(AND(BX$30&gt;($F$8*4),BX$30&lt;=($F$7*4)),SUM($B$31:$AO$31)/(($F$7-$F$8)*4),0)),0))</f>
        <v>0</v>
      </c>
      <c r="BY82" s="80">
        <f>IF($F$6="bullet",IF(BY$30=$F$7*4,SUM($B$31:$AO$31),0),IF($F$6="amortizing",IF($F$8=0,IF(BY$30&lt;=($F$7*4),SUM($B$31:$AO$31)/($F$7*4),0),IF(AND(BY$30&gt;($F$8*4),BY$30&lt;=($F$7*4)),SUM($B$31:$AO$31)/(($F$7-$F$8)*4),0)),0))</f>
        <v>0</v>
      </c>
      <c r="BZ82" s="80">
        <f>IF($F$6="bullet",IF(BZ$30=$F$7*4,SUM($B$31:$AO$31),0),IF($F$6="amortizing",IF($F$8=0,IF(BZ$30&lt;=($F$7*4),SUM($B$31:$AO$31)/($F$7*4),0),IF(AND(BZ$30&gt;($F$8*4),BZ$30&lt;=($F$7*4)),SUM($B$31:$AO$31)/(($F$7-$F$8)*4),0)),0))</f>
        <v>0</v>
      </c>
      <c r="CA82" s="80">
        <f>IF($F$6="bullet",IF(CA$30=$F$7*4,SUM($B$31:$AO$31),0),IF($F$6="amortizing",IF($F$8=0,IF(CA$30&lt;=($F$7*4),SUM($B$31:$AO$31)/($F$7*4),0),IF(AND(CA$30&gt;($F$8*4),CA$30&lt;=($F$7*4)),SUM($B$31:$AO$31)/(($F$7-$F$8)*4),0)),0))</f>
        <v>0</v>
      </c>
      <c r="CB82" s="80">
        <f>IF($F$6="bullet",IF(CB$30=$F$7*4,SUM($B$31:$AO$31),0),IF($F$6="amortizing",IF($F$8=0,IF(CB$30&lt;=($F$7*4),SUM($B$31:$AO$31)/($F$7*4),0),IF(AND(CB$30&gt;($F$8*4),CB$30&lt;=($F$7*4)),SUM($B$31:$AO$31)/(($F$7-$F$8)*4),0)),0))</f>
        <v>0</v>
      </c>
      <c r="CC82" s="80">
        <f>IF($F$6="bullet",IF(CC$30=$F$7*4,SUM($B$31:$AO$31),0),IF($F$6="amortizing",IF($F$8=0,IF(CC$30&lt;=($F$7*4),SUM($B$31:$AO$31)/($F$7*4),0),IF(AND(CC$30&gt;($F$8*4),CC$30&lt;=($F$7*4)),SUM($B$31:$AO$31)/(($F$7-$F$8)*4),0)),0))</f>
        <v>0</v>
      </c>
      <c r="CD82" s="80">
        <f>IF($F$6="bullet",IF(CD$30=$F$7*4,SUM($B$31:$AO$31),0),IF($F$6="amortizing",IF($F$8=0,IF(CD$30&lt;=($F$7*4),SUM($B$31:$AO$31)/($F$7*4),0),IF(AND(CD$30&gt;($F$8*4),CD$30&lt;=($F$7*4)),SUM($B$31:$AO$31)/(($F$7-$F$8)*4),0)),0))</f>
        <v>0</v>
      </c>
      <c r="CE82" s="80">
        <f>IF($F$6="bullet",IF(CE$30=$F$7*4,SUM($B$31:$AO$31),0),IF($F$6="amortizing",IF($F$8=0,IF(CE$30&lt;=($F$7*4),SUM($B$31:$AO$31)/($F$7*4),0),IF(AND(CE$30&gt;($F$8*4),CE$30&lt;=($F$7*4)),SUM($B$31:$AO$31)/(($F$7-$F$8)*4),0)),0))</f>
        <v>0</v>
      </c>
      <c r="CF82" s="80">
        <f>IF($F$6="bullet",IF(CF$30=$F$7*4,SUM($B$31:$AO$31),0),IF($F$6="amortizing",IF($F$8=0,IF(CF$30&lt;=($F$7*4),SUM($B$31:$AO$31)/($F$7*4),0),IF(AND(CF$30&gt;($F$8*4),CF$30&lt;=($F$7*4)),SUM($B$31:$AO$31)/(($F$7-$F$8)*4),0)),0))</f>
        <v>0</v>
      </c>
    </row>
    <row r="83" spans="1:84" x14ac:dyDescent="0.2">
      <c r="A83" s="78">
        <v>9</v>
      </c>
      <c r="B83" s="80" cm="1">
        <f t="array" aca="1" ref="B83" ca="1">IF($F$6="bullet",
      IF(B$30=$A83+$F$7*4-1,INDIRECT(CHAR(64+$A83+1)&amp;(75-44)),0),
      IF($F$6="amortizing",
          IF($F$8=0,
              IF(AND(B$30&gt;=$A83,B$30&lt;$A83+$F$7*4),INDIRECT(CHAR(64+$A83+1)&amp;(75-44))/($F$7*4),0),
              IF(AND(B$30&gt;=$A83+$F$8*4,B$30&lt;$A83+$F$7*4),INDIRECT(CHAR(64+$A83+1)&amp;(75-44))/(($F$7-$F$8)*4),0)
          ),
          0
      )
  )</f>
        <v>0</v>
      </c>
      <c r="C83" s="80" cm="1">
        <f t="array" aca="1" ref="C83" ca="1">IF($F$6="bullet",
      IF(C$30=$A83+$F$7*4-1,INDIRECT(CHAR(64+$A83+1)&amp;(75-44)),0),
      IF($F$6="amortizing",
          IF($F$8=0,
              IF(AND(C$30&gt;=$A83,C$30&lt;$A83+$F$7*4),INDIRECT(CHAR(64+$A83+1)&amp;(75-44))/($F$7*4),0),
              IF(AND(C$30&gt;=$A83+$F$8*4,C$30&lt;$A83+$F$7*4),INDIRECT(CHAR(64+$A83+1)&amp;(75-44))/(($F$7-$F$8)*4),0)
          ),
          0
      )
  )</f>
        <v>0</v>
      </c>
      <c r="D83" s="80" cm="1">
        <f t="array" aca="1" ref="D83" ca="1">IF($F$6="bullet",
      IF(D$30=$A83+$F$7*4-1,INDIRECT(CHAR(64+$A83+1)&amp;(75-44)),0),
      IF($F$6="amortizing",
          IF($F$8=0,
              IF(AND(D$30&gt;=$A83,D$30&lt;$A83+$F$7*4),INDIRECT(CHAR(64+$A83+1)&amp;(75-44))/($F$7*4),0),
              IF(AND(D$30&gt;=$A83+$F$8*4,D$30&lt;$A83+$F$7*4),INDIRECT(CHAR(64+$A83+1)&amp;(75-44))/(($F$7-$F$8)*4),0)
          ),
          0
      )
  )</f>
        <v>0</v>
      </c>
      <c r="E83" s="80" cm="1">
        <f t="array" aca="1" ref="E83" ca="1">IF($F$6="bullet",
      IF(E$30=$A83+$F$7*4-1,INDIRECT(CHAR(64+$A83+1)&amp;(75-44)),0),
      IF($F$6="amortizing",
          IF($F$8=0,
              IF(AND(E$30&gt;=$A83,E$30&lt;$A83+$F$7*4),INDIRECT(CHAR(64+$A83+1)&amp;(75-44))/($F$7*4),0),
              IF(AND(E$30&gt;=$A83+$F$8*4,E$30&lt;$A83+$F$7*4),INDIRECT(CHAR(64+$A83+1)&amp;(75-44))/(($F$7-$F$8)*4),0)
          ),
          0
      )
  )</f>
        <v>0</v>
      </c>
      <c r="F83" s="80" cm="1">
        <f t="array" aca="1" ref="F83" ca="1">IF($F$6="bullet",
      IF(F$30=$A83+$F$7*4-1,INDIRECT(CHAR(64+$A83+1)&amp;(75-44)),0),
      IF($F$6="amortizing",
          IF($F$8=0,
              IF(AND(F$30&gt;=$A83,F$30&lt;$A83+$F$7*4),INDIRECT(CHAR(64+$A83+1)&amp;(75-44))/($F$7*4),0),
              IF(AND(F$30&gt;=$A83+$F$8*4,F$30&lt;$A83+$F$7*4),INDIRECT(CHAR(64+$A83+1)&amp;(75-44))/(($F$7-$F$8)*4),0)
          ),
          0
      )
  )</f>
        <v>0</v>
      </c>
      <c r="G83" s="80" cm="1">
        <f t="array" aca="1" ref="G83" ca="1">IF($F$6="bullet",
      IF(G$30=$A83+$F$7*4-1,INDIRECT(CHAR(64+$A83+1)&amp;(75-44)),0),
      IF($F$6="amortizing",
          IF($F$8=0,
              IF(AND(G$30&gt;=$A83,G$30&lt;$A83+$F$7*4),INDIRECT(CHAR(64+$A83+1)&amp;(75-44))/($F$7*4),0),
              IF(AND(G$30&gt;=$A83+$F$8*4,G$30&lt;$A83+$F$7*4),INDIRECT(CHAR(64+$A83+1)&amp;(75-44))/(($F$7-$F$8)*4),0)
          ),
          0
      )
  )</f>
        <v>0</v>
      </c>
      <c r="H83" s="80" cm="1">
        <f t="array" aca="1" ref="H83" ca="1">IF($F$6="bullet",
      IF(H$30=$A83+$F$7*4-1,INDIRECT(CHAR(64+$A83+1)&amp;(75-44)),0),
      IF($F$6="amortizing",
          IF($F$8=0,
              IF(AND(H$30&gt;=$A83,H$30&lt;$A83+$F$7*4),INDIRECT(CHAR(64+$A83+1)&amp;(75-44))/($F$7*4),0),
              IF(AND(H$30&gt;=$A83+$F$8*4,H$30&lt;$A83+$F$7*4),INDIRECT(CHAR(64+$A83+1)&amp;(75-44))/(($F$7-$F$8)*4),0)
          ),
          0
      )
  )</f>
        <v>0</v>
      </c>
      <c r="I83" s="80" cm="1">
        <f t="array" aca="1" ref="I83" ca="1">IF($F$6="bullet",
      IF(I$30=$A83+$F$7*4-1,INDIRECT(CHAR(64+$A83+1)&amp;(75-44)),0),
      IF($F$6="amortizing",
          IF($F$8=0,
              IF(AND(I$30&gt;=$A83,I$30&lt;$A83+$F$7*4),INDIRECT(CHAR(64+$A83+1)&amp;(75-44))/($F$7*4),0),
              IF(AND(I$30&gt;=$A83+$F$8*4,I$30&lt;$A83+$F$7*4),INDIRECT(CHAR(64+$A83+1)&amp;(75-44))/(($F$7-$F$8)*4),0)
          ),
          0
      )
  )</f>
        <v>0</v>
      </c>
      <c r="J83" s="80" cm="1">
        <f t="array" aca="1" ref="J83" ca="1">IF($F$6="bullet",
      IF(J$30=$A83+$F$7*4-1,INDIRECT(CHAR(64+$A83+1)&amp;(75-44)),0),
      IF($F$6="amortizing",
          IF($F$8=0,
              IF(AND(J$30&gt;=$A83,J$30&lt;$A83+$F$7*4),INDIRECT(CHAR(64+$A83+1)&amp;(75-44))/($F$7*4),0),
              IF(AND(J$30&gt;=$A83+$F$8*4,J$30&lt;$A83+$F$7*4),INDIRECT(CHAR(64+$A83+1)&amp;(75-44))/(($F$7-$F$8)*4),0)
          ),
          0
      )
  )</f>
        <v>0</v>
      </c>
      <c r="K83" s="80" cm="1">
        <f t="array" aca="1" ref="K83" ca="1">IF($F$6="bullet",
      IF(K$30=$A83+$F$7*4-1,INDIRECT(CHAR(64+$A83+1)&amp;(75-44)),0),
      IF($F$6="amortizing",
          IF($F$8=0,
              IF(AND(K$30&gt;=$A83,K$30&lt;$A83+$F$7*4),INDIRECT(CHAR(64+$A83+1)&amp;(75-44))/($F$7*4),0),
              IF(AND(K$30&gt;=$A83+$F$8*4,K$30&lt;$A83+$F$7*4),INDIRECT(CHAR(64+$A83+1)&amp;(75-44))/(($F$7-$F$8)*4),0)
          ),
          0
      )
  )</f>
        <v>0</v>
      </c>
      <c r="L83" s="80" cm="1">
        <f t="array" aca="1" ref="L83" ca="1">IF($F$6="bullet",
      IF(L$30=$A83+$F$7*4-1,INDIRECT(CHAR(64+$A83+1)&amp;(75-44)),0),
      IF($F$6="amortizing",
          IF($F$8=0,
              IF(AND(L$30&gt;=$A83,L$30&lt;$A83+$F$7*4),INDIRECT(CHAR(64+$A83+1)&amp;(75-44))/($F$7*4),0),
              IF(AND(L$30&gt;=$A83+$F$8*4,L$30&lt;$A83+$F$7*4),INDIRECT(CHAR(64+$A83+1)&amp;(75-44))/(($F$7-$F$8)*4),0)
          ),
          0
      )
  )</f>
        <v>0</v>
      </c>
      <c r="M83" s="80" cm="1">
        <f t="array" aca="1" ref="M83" ca="1">IF($F$6="bullet",
      IF(M$30=$A83+$F$7*4-1,INDIRECT(CHAR(64+$A83+1)&amp;(75-44)),0),
      IF($F$6="amortizing",
          IF($F$8=0,
              IF(AND(M$30&gt;=$A83,M$30&lt;$A83+$F$7*4),INDIRECT(CHAR(64+$A83+1)&amp;(75-44))/($F$7*4),0),
              IF(AND(M$30&gt;=$A83+$F$8*4,M$30&lt;$A83+$F$7*4),INDIRECT(CHAR(64+$A83+1)&amp;(75-44))/(($F$7-$F$8)*4),0)
          ),
          0
      )
  )</f>
        <v>0</v>
      </c>
      <c r="N83" s="80" cm="1">
        <f t="array" aca="1" ref="N83" ca="1">IF($F$6="bullet",
      IF(N$30=$A83+$F$7*4-1,INDIRECT(CHAR(64+$A83+1)&amp;(75-44)),0),
      IF($F$6="amortizing",
          IF($F$8=0,
              IF(AND(N$30&gt;=$A83,N$30&lt;$A83+$F$7*4),INDIRECT(CHAR(64+$A83+1)&amp;(75-44))/($F$7*4),0),
              IF(AND(N$30&gt;=$A83+$F$8*4,N$30&lt;$A83+$F$7*4),INDIRECT(CHAR(64+$A83+1)&amp;(75-44))/(($F$7-$F$8)*4),0)
          ),
          0
      )
  )</f>
        <v>0</v>
      </c>
      <c r="O83" s="80" cm="1">
        <f t="array" aca="1" ref="O83" ca="1">IF($F$6="bullet",
      IF(O$30=$A83+$F$7*4-1,INDIRECT(CHAR(64+$A83+1)&amp;(75-44)),0),
      IF($F$6="amortizing",
          IF($F$8=0,
              IF(AND(O$30&gt;=$A83,O$30&lt;$A83+$F$7*4),INDIRECT(CHAR(64+$A83+1)&amp;(75-44))/($F$7*4),0),
              IF(AND(O$30&gt;=$A83+$F$8*4,O$30&lt;$A83+$F$7*4),INDIRECT(CHAR(64+$A83+1)&amp;(75-44))/(($F$7-$F$8)*4),0)
          ),
          0
      )
  )</f>
        <v>0</v>
      </c>
      <c r="P83" s="80" cm="1">
        <f t="array" aca="1" ref="P83" ca="1">IF($F$6="bullet",
      IF(P$30=$A83+$F$7*4-1,INDIRECT(CHAR(64+$A83+1)&amp;(75-44)),0),
      IF($F$6="amortizing",
          IF($F$8=0,
              IF(AND(P$30&gt;=$A83,P$30&lt;$A83+$F$7*4),INDIRECT(CHAR(64+$A83+1)&amp;(75-44))/($F$7*4),0),
              IF(AND(P$30&gt;=$A83+$F$8*4,P$30&lt;$A83+$F$7*4),INDIRECT(CHAR(64+$A83+1)&amp;(75-44))/(($F$7-$F$8)*4),0)
          ),
          0
      )
  )</f>
        <v>0</v>
      </c>
      <c r="Q83" s="80" cm="1">
        <f t="array" aca="1" ref="Q83" ca="1">IF($F$6="bullet",
      IF(Q$30=$A83+$F$7*4-1,INDIRECT(CHAR(64+$A83+1)&amp;(75-44)),0),
      IF($F$6="amortizing",
          IF($F$8=0,
              IF(AND(Q$30&gt;=$A83,Q$30&lt;$A83+$F$7*4),INDIRECT(CHAR(64+$A83+1)&amp;(75-44))/($F$7*4),0),
              IF(AND(Q$30&gt;=$A83+$F$8*4,Q$30&lt;$A83+$F$7*4),INDIRECT(CHAR(64+$A83+1)&amp;(75-44))/(($F$7-$F$8)*4),0)
          ),
          0
      )
  )</f>
        <v>0</v>
      </c>
      <c r="R83" s="80" cm="1">
        <f t="array" aca="1" ref="R83" ca="1">IF($F$6="bullet",
      IF(R$30=$A83+$F$7*4-1,INDIRECT(CHAR(64+$A83+1)&amp;(75-44)),0),
      IF($F$6="amortizing",
          IF($F$8=0,
              IF(AND(R$30&gt;=$A83,R$30&lt;$A83+$F$7*4),INDIRECT(CHAR(64+$A83+1)&amp;(75-44))/($F$7*4),0),
              IF(AND(R$30&gt;=$A83+$F$8*4,R$30&lt;$A83+$F$7*4),INDIRECT(CHAR(64+$A83+1)&amp;(75-44))/(($F$7-$F$8)*4),0)
          ),
          0
      )
  )</f>
        <v>0</v>
      </c>
      <c r="S83" s="80" cm="1">
        <f t="array" aca="1" ref="S83" ca="1">IF($F$6="bullet",
      IF(S$30=$A83+$F$7*4-1,INDIRECT(CHAR(64+$A83+1)&amp;(75-44)),0),
      IF($F$6="amortizing",
          IF($F$8=0,
              IF(AND(S$30&gt;=$A83,S$30&lt;$A83+$F$7*4),INDIRECT(CHAR(64+$A83+1)&amp;(75-44))/($F$7*4),0),
              IF(AND(S$30&gt;=$A83+$F$8*4,S$30&lt;$A83+$F$7*4),INDIRECT(CHAR(64+$A83+1)&amp;(75-44))/(($F$7-$F$8)*4),0)
          ),
          0
      )
  )</f>
        <v>0</v>
      </c>
      <c r="T83" s="80" cm="1">
        <f t="array" aca="1" ref="T83" ca="1">IF($F$6="bullet",
      IF(T$30=$A83+$F$7*4-1,INDIRECT(CHAR(64+$A83+1)&amp;(75-44)),0),
      IF($F$6="amortizing",
          IF($F$8=0,
              IF(AND(T$30&gt;=$A83,T$30&lt;$A83+$F$7*4),INDIRECT(CHAR(64+$A83+1)&amp;(75-44))/($F$7*4),0),
              IF(AND(T$30&gt;=$A83+$F$8*4,T$30&lt;$A83+$F$7*4),INDIRECT(CHAR(64+$A83+1)&amp;(75-44))/(($F$7-$F$8)*4),0)
          ),
          0
      )
  )</f>
        <v>0</v>
      </c>
      <c r="U83" s="80" cm="1">
        <f t="array" aca="1" ref="U83" ca="1">IF($F$6="bullet",
      IF(U$30=$A83+$F$7*4-1,INDIRECT(CHAR(64+$A83+1)&amp;(75-44)),0),
      IF($F$6="amortizing",
          IF($F$8=0,
              IF(AND(U$30&gt;=$A83,U$30&lt;$A83+$F$7*4),INDIRECT(CHAR(64+$A83+1)&amp;(75-44))/($F$7*4),0),
              IF(AND(U$30&gt;=$A83+$F$8*4,U$30&lt;$A83+$F$7*4),INDIRECT(CHAR(64+$A83+1)&amp;(75-44))/(($F$7-$F$8)*4),0)
          ),
          0
      )
  )</f>
        <v>0</v>
      </c>
      <c r="V83" s="80" cm="1">
        <f t="array" aca="1" ref="V83" ca="1">IF($F$6="bullet",
      IF(V$30=$A83+$F$7*4-1,INDIRECT(CHAR(64+$A83+1)&amp;(75-44)),0),
      IF($F$6="amortizing",
          IF($F$8=0,
              IF(AND(V$30&gt;=$A83,V$30&lt;$A83+$F$7*4),INDIRECT(CHAR(64+$A83+1)&amp;(75-44))/($F$7*4),0),
              IF(AND(V$30&gt;=$A83+$F$8*4,V$30&lt;$A83+$F$7*4),INDIRECT(CHAR(64+$A83+1)&amp;(75-44))/(($F$7-$F$8)*4),0)
          ),
          0
      )
  )</f>
        <v>0</v>
      </c>
      <c r="W83" s="80" cm="1">
        <f t="array" aca="1" ref="W83" ca="1">IF($F$6="bullet",
      IF(W$30=$A83+$F$7*4-1,INDIRECT(CHAR(64+$A83+1)&amp;(75-44)),0),
      IF($F$6="amortizing",
          IF($F$8=0,
              IF(AND(W$30&gt;=$A83,W$30&lt;$A83+$F$7*4),INDIRECT(CHAR(64+$A83+1)&amp;(75-44))/($F$7*4),0),
              IF(AND(W$30&gt;=$A83+$F$8*4,W$30&lt;$A83+$F$7*4),INDIRECT(CHAR(64+$A83+1)&amp;(75-44))/(($F$7-$F$8)*4),0)
          ),
          0
      )
  )</f>
        <v>0</v>
      </c>
      <c r="X83" s="80" cm="1">
        <f t="array" aca="1" ref="X83" ca="1">IF($F$6="bullet",
      IF(X$30=$A83+$F$7*4-1,INDIRECT(CHAR(64+$A83+1)&amp;(75-44)),0),
      IF($F$6="amortizing",
          IF($F$8=0,
              IF(AND(X$30&gt;=$A83,X$30&lt;$A83+$F$7*4),INDIRECT(CHAR(64+$A83+1)&amp;(75-44))/($F$7*4),0),
              IF(AND(X$30&gt;=$A83+$F$8*4,X$30&lt;$A83+$F$7*4),INDIRECT(CHAR(64+$A83+1)&amp;(75-44))/(($F$7-$F$8)*4),0)
          ),
          0
      )
  )</f>
        <v>0</v>
      </c>
      <c r="Y83" s="80" cm="1">
        <f t="array" aca="1" ref="Y83" ca="1">IF($F$6="bullet",
      IF(Y$30=$A83+$F$7*4-1,INDIRECT(CHAR(64+$A83+1)&amp;(75-44)),0),
      IF($F$6="amortizing",
          IF($F$8=0,
              IF(AND(Y$30&gt;=$A83,Y$30&lt;$A83+$F$7*4),INDIRECT(CHAR(64+$A83+1)&amp;(75-44))/($F$7*4),0),
              IF(AND(Y$30&gt;=$A83+$F$8*4,Y$30&lt;$A83+$F$7*4),INDIRECT(CHAR(64+$A83+1)&amp;(75-44))/(($F$7-$F$8)*4),0)
          ),
          0
      )
  )</f>
        <v>0</v>
      </c>
      <c r="Z83" s="80" cm="1">
        <f t="array" aca="1" ref="Z83" ca="1">IF($F$6="bullet",
      IF(Z$30=$A83+$F$7*4-1,INDIRECT(CHAR(64+$A83+1)&amp;(75-44)),0),
      IF($F$6="amortizing",
          IF($F$8=0,
              IF(AND(Z$30&gt;=$A83,Z$30&lt;$A83+$F$7*4),INDIRECT(CHAR(64+$A83+1)&amp;(75-44))/($F$7*4),0),
              IF(AND(Z$30&gt;=$A83+$F$8*4,Z$30&lt;$A83+$F$7*4),INDIRECT(CHAR(64+$A83+1)&amp;(75-44))/(($F$7-$F$8)*4),0)
          ),
          0
      )
  )</f>
        <v>0</v>
      </c>
      <c r="AA83" s="80" cm="1">
        <f t="array" aca="1" ref="AA83" ca="1">IF($F$6="bullet",
      IF(AA$30=$A83+$F$7*4-1,INDIRECT(CHAR(64+$A83+1)&amp;(75-44)),0),
      IF($F$6="amortizing",
          IF($F$8=0,
              IF(AND(AA$30&gt;=$A83,AA$30&lt;$A83+$F$7*4),INDIRECT(CHAR(64+$A83+1)&amp;(75-44))/($F$7*4),0),
              IF(AND(AA$30&gt;=$A83+$F$8*4,AA$30&lt;$A83+$F$7*4),INDIRECT(CHAR(64+$A83+1)&amp;(75-44))/(($F$7-$F$8)*4),0)
          ),
          0
      )
  )</f>
        <v>0</v>
      </c>
      <c r="AB83" s="80" cm="1">
        <f t="array" aca="1" ref="AB83" ca="1">IF($F$6="bullet",
      IF(AB$30=$A83+$F$7*4-1,INDIRECT(CHAR(64+$A83+1)&amp;(75-44)),0),
      IF($F$6="amortizing",
          IF($F$8=0,
              IF(AND(AB$30&gt;=$A83,AB$30&lt;$A83+$F$7*4),INDIRECT(CHAR(64+$A83+1)&amp;(75-44))/($F$7*4),0),
              IF(AND(AB$30&gt;=$A83+$F$8*4,AB$30&lt;$A83+$F$7*4),INDIRECT(CHAR(64+$A83+1)&amp;(75-44))/(($F$7-$F$8)*4),0)
          ),
          0
      )
  )</f>
        <v>0</v>
      </c>
      <c r="AC83" s="80" cm="1">
        <f t="array" aca="1" ref="AC83" ca="1">IF($F$6="bullet",
      IF(AC$30=$A83+$F$7*4-1,INDIRECT(CHAR(64+$A83+1)&amp;(75-44)),0),
      IF($F$6="amortizing",
          IF($F$8=0,
              IF(AND(AC$30&gt;=$A83,AC$30&lt;$A83+$F$7*4),INDIRECT(CHAR(64+$A83+1)&amp;(75-44))/($F$7*4),0),
              IF(AND(AC$30&gt;=$A83+$F$8*4,AC$30&lt;$A83+$F$7*4),INDIRECT(CHAR(64+$A83+1)&amp;(75-44))/(($F$7-$F$8)*4),0)
          ),
          0
      )
  )</f>
        <v>0</v>
      </c>
      <c r="AD83" s="80" cm="1">
        <f t="array" aca="1" ref="AD83" ca="1">IF($F$6="bullet",
      IF(AD$30=$A83+$F$7*4-1,INDIRECT(CHAR(64+$A83+1)&amp;(75-44)),0),
      IF($F$6="amortizing",
          IF($F$8=0,
              IF(AND(AD$30&gt;=$A83,AD$30&lt;$A83+$F$7*4),INDIRECT(CHAR(64+$A83+1)&amp;(75-44))/($F$7*4),0),
              IF(AND(AD$30&gt;=$A83+$F$8*4,AD$30&lt;$A83+$F$7*4),INDIRECT(CHAR(64+$A83+1)&amp;(75-44))/(($F$7-$F$8)*4),0)
          ),
          0
      )
  )</f>
        <v>0</v>
      </c>
      <c r="AE83" s="80" cm="1">
        <f t="array" aca="1" ref="AE83" ca="1">IF($F$6="bullet",
      IF(AE$30=$A83+$F$7*4-1,INDIRECT(CHAR(64+$A83+1)&amp;(75-44)),0),
      IF($F$6="amortizing",
          IF($F$8=0,
              IF(AND(AE$30&gt;=$A83,AE$30&lt;$A83+$F$7*4),INDIRECT(CHAR(64+$A83+1)&amp;(75-44))/($F$7*4),0),
              IF(AND(AE$30&gt;=$A83+$F$8*4,AE$30&lt;$A83+$F$7*4),INDIRECT(CHAR(64+$A83+1)&amp;(75-44))/(($F$7-$F$8)*4),0)
          ),
          0
      )
  )</f>
        <v>0</v>
      </c>
      <c r="AF83" s="80" cm="1">
        <f t="array" aca="1" ref="AF83" ca="1">IF($F$6="bullet",
      IF(AF$30=$A83+$F$7*4-1,INDIRECT(CHAR(64+$A83+1)&amp;(75-44)),0),
      IF($F$6="amortizing",
          IF($F$8=0,
              IF(AND(AF$30&gt;=$A83,AF$30&lt;$A83+$F$7*4),INDIRECT(CHAR(64+$A83+1)&amp;(75-44))/($F$7*4),0),
              IF(AND(AF$30&gt;=$A83+$F$8*4,AF$30&lt;$A83+$F$7*4),INDIRECT(CHAR(64+$A83+1)&amp;(75-44))/(($F$7-$F$8)*4),0)
          ),
          0
      )
  )</f>
        <v>0</v>
      </c>
      <c r="AG83" s="80" cm="1">
        <f t="array" aca="1" ref="AG83" ca="1">IF($F$6="bullet",
      IF(AG$30=$A83+$F$7*4-1,INDIRECT(CHAR(64+$A83+1)&amp;(75-44)),0),
      IF($F$6="amortizing",
          IF($F$8=0,
              IF(AND(AG$30&gt;=$A83,AG$30&lt;$A83+$F$7*4),INDIRECT(CHAR(64+$A83+1)&amp;(75-44))/($F$7*4),0),
              IF(AND(AG$30&gt;=$A83+$F$8*4,AG$30&lt;$A83+$F$7*4),INDIRECT(CHAR(64+$A83+1)&amp;(75-44))/(($F$7-$F$8)*4),0)
          ),
          0
      )
  )</f>
        <v>0</v>
      </c>
      <c r="AH83" s="80" cm="1">
        <f t="array" aca="1" ref="AH83" ca="1">IF($F$6="bullet",
      IF(AH$30=$A83+$F$7*4-1,INDIRECT(CHAR(64+$A83+1)&amp;(75-44)),0),
      IF($F$6="amortizing",
          IF($F$8=0,
              IF(AND(AH$30&gt;=$A83,AH$30&lt;$A83+$F$7*4),INDIRECT(CHAR(64+$A83+1)&amp;(75-44))/($F$7*4),0),
              IF(AND(AH$30&gt;=$A83+$F$8*4,AH$30&lt;$A83+$F$7*4),INDIRECT(CHAR(64+$A83+1)&amp;(75-44))/(($F$7-$F$8)*4),0)
          ),
          0
      )
  )</f>
        <v>0</v>
      </c>
      <c r="AI83" s="80" cm="1">
        <f t="array" aca="1" ref="AI83" ca="1">IF($F$6="bullet",
      IF(AI$30=$A83+$F$7*4-1,INDIRECT(CHAR(64+$A83+1)&amp;(75-44)),0),
      IF($F$6="amortizing",
          IF($F$8=0,
              IF(AND(AI$30&gt;=$A83,AI$30&lt;$A83+$F$7*4),INDIRECT(CHAR(64+$A83+1)&amp;(75-44))/($F$7*4),0),
              IF(AND(AI$30&gt;=$A83+$F$8*4,AI$30&lt;$A83+$F$7*4),INDIRECT(CHAR(64+$A83+1)&amp;(75-44))/(($F$7-$F$8)*4),0)
          ),
          0
      )
  )</f>
        <v>0</v>
      </c>
      <c r="AJ83" s="80" cm="1">
        <f t="array" aca="1" ref="AJ83" ca="1">IF($F$6="bullet",
      IF(AJ$30=$A83+$F$7*4-1,INDIRECT(CHAR(64+$A83+1)&amp;(75-44)),0),
      IF($F$6="amortizing",
          IF($F$8=0,
              IF(AND(AJ$30&gt;=$A83,AJ$30&lt;$A83+$F$7*4),INDIRECT(CHAR(64+$A83+1)&amp;(75-44))/($F$7*4),0),
              IF(AND(AJ$30&gt;=$A83+$F$8*4,AJ$30&lt;$A83+$F$7*4),INDIRECT(CHAR(64+$A83+1)&amp;(75-44))/(($F$7-$F$8)*4),0)
          ),
          0
      )
  )</f>
        <v>0</v>
      </c>
      <c r="AK83" s="80" cm="1">
        <f t="array" aca="1" ref="AK83" ca="1">IF($F$6="bullet",
      IF(AK$30=$A83+$F$7*4-1,INDIRECT(CHAR(64+$A83+1)&amp;(75-44)),0),
      IF($F$6="amortizing",
          IF($F$8=0,
              IF(AND(AK$30&gt;=$A83,AK$30&lt;$A83+$F$7*4),INDIRECT(CHAR(64+$A83+1)&amp;(75-44))/($F$7*4),0),
              IF(AND(AK$30&gt;=$A83+$F$8*4,AK$30&lt;$A83+$F$7*4),INDIRECT(CHAR(64+$A83+1)&amp;(75-44))/(($F$7-$F$8)*4),0)
          ),
          0
      )
  )</f>
        <v>0</v>
      </c>
      <c r="AL83" s="80" cm="1">
        <f t="array" aca="1" ref="AL83" ca="1">IF($F$6="bullet",
      IF(AL$30=$A83+$F$7*4-1,INDIRECT(CHAR(64+$A83+1)&amp;(75-44)),0),
      IF($F$6="amortizing",
          IF($F$8=0,
              IF(AND(AL$30&gt;=$A83,AL$30&lt;$A83+$F$7*4),INDIRECT(CHAR(64+$A83+1)&amp;(75-44))/($F$7*4),0),
              IF(AND(AL$30&gt;=$A83+$F$8*4,AL$30&lt;$A83+$F$7*4),INDIRECT(CHAR(64+$A83+1)&amp;(75-44))/(($F$7-$F$8)*4),0)
          ),
          0
      )
  )</f>
        <v>0</v>
      </c>
      <c r="AM83" s="80" cm="1">
        <f t="array" aca="1" ref="AM83" ca="1">IF($F$6="bullet",
      IF(AM$30=$A83+$F$7*4-1,INDIRECT(CHAR(64+$A83+1)&amp;(75-44)),0),
      IF($F$6="amortizing",
          IF($F$8=0,
              IF(AND(AM$30&gt;=$A83,AM$30&lt;$A83+$F$7*4),INDIRECT(CHAR(64+$A83+1)&amp;(75-44))/($F$7*4),0),
              IF(AND(AM$30&gt;=$A83+$F$8*4,AM$30&lt;$A83+$F$7*4),INDIRECT(CHAR(64+$A83+1)&amp;(75-44))/(($F$7-$F$8)*4),0)
          ),
          0
      )
  )</f>
        <v>0</v>
      </c>
      <c r="AN83" s="80" cm="1">
        <f t="array" aca="1" ref="AN83" ca="1">IF($F$6="bullet",
      IF(AN$30=$A83+$F$7*4-1,INDIRECT(CHAR(64+$A83+1)&amp;(75-44)),0),
      IF($F$6="amortizing",
          IF($F$8=0,
              IF(AND(AN$30&gt;=$A83,AN$30&lt;$A83+$F$7*4),INDIRECT(CHAR(64+$A83+1)&amp;(75-44))/($F$7*4),0),
              IF(AND(AN$30&gt;=$A83+$F$8*4,AN$30&lt;$A83+$F$7*4),INDIRECT(CHAR(64+$A83+1)&amp;(75-44))/(($F$7-$F$8)*4),0)
          ),
          0
      )
  )</f>
        <v>0</v>
      </c>
      <c r="AO83" s="80" cm="1">
        <f t="array" aca="1" ref="AO83" ca="1">IF($F$6="bullet",
      IF(AO$30=$A83+$F$7*4-1,INDIRECT(CHAR(64+$A83+1)&amp;(75-44)),0),
      IF($F$6="amortizing",
          IF($F$8=0,
              IF(AND(AO$30&gt;=$A83,AO$30&lt;$A83+$F$7*4),INDIRECT(CHAR(64+$A83+1)&amp;(75-44))/($F$7*4),0),
              IF(AND(AO$30&gt;=$A83+$F$8*4,AO$30&lt;$A83+$F$7*4),INDIRECT(CHAR(64+$A83+1)&amp;(75-44))/(($F$7-$F$8)*4),0)
          ),
          0
      )
  )</f>
        <v>0</v>
      </c>
      <c r="AR83" s="78">
        <v>9</v>
      </c>
      <c r="AS83" s="80">
        <f>IF($F$6="bullet",IF(AS$30=$F$7*4,SUM($B$31:$AO$31),0),IF($F$6="amortizing",IF($F$8=0,IF(AS$30&lt;=($F$7*4),SUM($B$31:$AO$31)/($F$7*4),0),IF(AND(AS$30&gt;($F$8*4),AS$30&lt;=($F$7*4)),SUM($B$31:$AO$31)/(($F$7-$F$8)*4),0)),0))</f>
        <v>0</v>
      </c>
      <c r="AT83" s="80">
        <f>IF($F$6="bullet",IF(AT$30=$F$7*4,SUM($B$31:$AO$31),0),IF($F$6="amortizing",IF($F$8=0,IF(AT$30&lt;=($F$7*4),SUM($B$31:$AO$31)/($F$7*4),0),IF(AND(AT$30&gt;($F$8*4),AT$30&lt;=($F$7*4)),SUM($B$31:$AO$31)/(($F$7-$F$8)*4),0)),0))</f>
        <v>0</v>
      </c>
      <c r="AU83" s="80">
        <f>IF($F$6="bullet",IF(AU$30=$F$7*4,SUM($B$31:$AO$31),0),IF($F$6="amortizing",IF($F$8=0,IF(AU$30&lt;=($F$7*4),SUM($B$31:$AO$31)/($F$7*4),0),IF(AND(AU$30&gt;($F$8*4),AU$30&lt;=($F$7*4)),SUM($B$31:$AO$31)/(($F$7-$F$8)*4),0)),0))</f>
        <v>0</v>
      </c>
      <c r="AV83" s="80">
        <f>IF($F$6="bullet",IF(AV$30=$F$7*4,SUM($B$31:$AO$31),0),IF($F$6="amortizing",IF($F$8=0,IF(AV$30&lt;=($F$7*4),SUM($B$31:$AO$31)/($F$7*4),0),IF(AND(AV$30&gt;($F$8*4),AV$30&lt;=($F$7*4)),SUM($B$31:$AO$31)/(($F$7-$F$8)*4),0)),0))</f>
        <v>0</v>
      </c>
      <c r="AW83" s="80">
        <f>IF($F$6="bullet",IF(AW$30=$F$7*4,SUM($B$31:$AO$31),0),IF($F$6="amortizing",IF($F$8=0,IF(AW$30&lt;=($F$7*4),SUM($B$31:$AO$31)/($F$7*4),0),IF(AND(AW$30&gt;($F$8*4),AW$30&lt;=($F$7*4)),SUM($B$31:$AO$31)/(($F$7-$F$8)*4),0)),0))</f>
        <v>0</v>
      </c>
      <c r="AX83" s="80">
        <f>IF($F$6="bullet",IF(AX$30=$F$7*4,SUM($B$31:$AO$31),0),IF($F$6="amortizing",IF($F$8=0,IF(AX$30&lt;=($F$7*4),SUM($B$31:$AO$31)/($F$7*4),0),IF(AND(AX$30&gt;($F$8*4),AX$30&lt;=($F$7*4)),SUM($B$31:$AO$31)/(($F$7-$F$8)*4),0)),0))</f>
        <v>0</v>
      </c>
      <c r="AY83" s="80">
        <f>IF($F$6="bullet",IF(AY$30=$F$7*4,SUM($B$31:$AO$31),0),IF($F$6="amortizing",IF($F$8=0,IF(AY$30&lt;=($F$7*4),SUM($B$31:$AO$31)/($F$7*4),0),IF(AND(AY$30&gt;($F$8*4),AY$30&lt;=($F$7*4)),SUM($B$31:$AO$31)/(($F$7-$F$8)*4),0)),0))</f>
        <v>0</v>
      </c>
      <c r="AZ83" s="80">
        <f>IF($F$6="bullet",IF(AZ$30=$F$7*4,SUM($B$31:$AO$31),0),IF($F$6="amortizing",IF($F$8=0,IF(AZ$30&lt;=($F$7*4),SUM($B$31:$AO$31)/($F$7*4),0),IF(AND(AZ$30&gt;($F$8*4),AZ$30&lt;=($F$7*4)),SUM($B$31:$AO$31)/(($F$7-$F$8)*4),0)),0))</f>
        <v>0</v>
      </c>
      <c r="BA83" s="80">
        <f>IF($F$6="bullet",IF(BA$30=$F$7*4,SUM($B$31:$AO$31),0),IF($F$6="amortizing",IF($F$8=0,IF(BA$30&lt;=($F$7*4),SUM($B$31:$AO$31)/($F$7*4),0),IF(AND(BA$30&gt;($F$8*4),BA$30&lt;=($F$7*4)),SUM($B$31:$AO$31)/(($F$7-$F$8)*4),0)),0))</f>
        <v>0</v>
      </c>
      <c r="BB83" s="80">
        <f>IF($F$6="bullet",IF(BB$30=$F$7*4,SUM($B$31:$AO$31),0),IF($F$6="amortizing",IF($F$8=0,IF(BB$30&lt;=($F$7*4),SUM($B$31:$AO$31)/($F$7*4),0),IF(AND(BB$30&gt;($F$8*4),BB$30&lt;=($F$7*4)),SUM($B$31:$AO$31)/(($F$7-$F$8)*4),0)),0))</f>
        <v>0</v>
      </c>
      <c r="BC83" s="80">
        <f>IF($F$6="bullet",IF(BC$30=$F$7*4,SUM($B$31:$AO$31),0),IF($F$6="amortizing",IF($F$8=0,IF(BC$30&lt;=($F$7*4),SUM($B$31:$AO$31)/($F$7*4),0),IF(AND(BC$30&gt;($F$8*4),BC$30&lt;=($F$7*4)),SUM($B$31:$AO$31)/(($F$7-$F$8)*4),0)),0))</f>
        <v>0</v>
      </c>
      <c r="BD83" s="80">
        <f>IF($F$6="bullet",IF(BD$30=$F$7*4,SUM($B$31:$AO$31),0),IF($F$6="amortizing",IF($F$8=0,IF(BD$30&lt;=($F$7*4),SUM($B$31:$AO$31)/($F$7*4),0),IF(AND(BD$30&gt;($F$8*4),BD$30&lt;=($F$7*4)),SUM($B$31:$AO$31)/(($F$7-$F$8)*4),0)),0))</f>
        <v>0</v>
      </c>
      <c r="BE83" s="80">
        <f>IF($F$6="bullet",IF(BE$30=$F$7*4,SUM($B$31:$AO$31),0),IF($F$6="amortizing",IF($F$8=0,IF(BE$30&lt;=($F$7*4),SUM($B$31:$AO$31)/($F$7*4),0),IF(AND(BE$30&gt;($F$8*4),BE$30&lt;=($F$7*4)),SUM($B$31:$AO$31)/(($F$7-$F$8)*4),0)),0))</f>
        <v>0</v>
      </c>
      <c r="BF83" s="80">
        <f>IF($F$6="bullet",IF(BF$30=$F$7*4,SUM($B$31:$AO$31),0),IF($F$6="amortizing",IF($F$8=0,IF(BF$30&lt;=($F$7*4),SUM($B$31:$AO$31)/($F$7*4),0),IF(AND(BF$30&gt;($F$8*4),BF$30&lt;=($F$7*4)),SUM($B$31:$AO$31)/(($F$7-$F$8)*4),0)),0))</f>
        <v>0</v>
      </c>
      <c r="BG83" s="80">
        <f>IF($F$6="bullet",IF(BG$30=$F$7*4,SUM($B$31:$AO$31),0),IF($F$6="amortizing",IF($F$8=0,IF(BG$30&lt;=($F$7*4),SUM($B$31:$AO$31)/($F$7*4),0),IF(AND(BG$30&gt;($F$8*4),BG$30&lt;=($F$7*4)),SUM($B$31:$AO$31)/(($F$7-$F$8)*4),0)),0))</f>
        <v>0</v>
      </c>
      <c r="BH83" s="80">
        <f>IF($F$6="bullet",IF(BH$30=$F$7*4,SUM($B$31:$AO$31),0),IF($F$6="amortizing",IF($F$8=0,IF(BH$30&lt;=($F$7*4),SUM($B$31:$AO$31)/($F$7*4),0),IF(AND(BH$30&gt;($F$8*4),BH$30&lt;=($F$7*4)),SUM($B$31:$AO$31)/(($F$7-$F$8)*4),0)),0))</f>
        <v>0</v>
      </c>
      <c r="BI83" s="80">
        <f>IF($F$6="bullet",IF(BI$30=$F$7*4,SUM($B$31:$AO$31),0),IF($F$6="amortizing",IF($F$8=0,IF(BI$30&lt;=($F$7*4),SUM($B$31:$AO$31)/($F$7*4),0),IF(AND(BI$30&gt;($F$8*4),BI$30&lt;=($F$7*4)),SUM($B$31:$AO$31)/(($F$7-$F$8)*4),0)),0))</f>
        <v>0</v>
      </c>
      <c r="BJ83" s="80">
        <f>IF($F$6="bullet",IF(BJ$30=$F$7*4,SUM($B$31:$AO$31),0),IF($F$6="amortizing",IF($F$8=0,IF(BJ$30&lt;=($F$7*4),SUM($B$31:$AO$31)/($F$7*4),0),IF(AND(BJ$30&gt;($F$8*4),BJ$30&lt;=($F$7*4)),SUM($B$31:$AO$31)/(($F$7-$F$8)*4),0)),0))</f>
        <v>0</v>
      </c>
      <c r="BK83" s="80">
        <f>IF($F$6="bullet",IF(BK$30=$F$7*4,SUM($B$31:$AO$31),0),IF($F$6="amortizing",IF($F$8=0,IF(BK$30&lt;=($F$7*4),SUM($B$31:$AO$31)/($F$7*4),0),IF(AND(BK$30&gt;($F$8*4),BK$30&lt;=($F$7*4)),SUM($B$31:$AO$31)/(($F$7-$F$8)*4),0)),0))</f>
        <v>0</v>
      </c>
      <c r="BL83" s="80">
        <f>IF($F$6="bullet",IF(BL$30=$F$7*4,SUM($B$31:$AO$31),0),IF($F$6="amortizing",IF($F$8=0,IF(BL$30&lt;=($F$7*4),SUM($B$31:$AO$31)/($F$7*4),0),IF(AND(BL$30&gt;($F$8*4),BL$30&lt;=($F$7*4)),SUM($B$31:$AO$31)/(($F$7-$F$8)*4),0)),0))</f>
        <v>0</v>
      </c>
      <c r="BM83" s="80">
        <f>IF($F$6="bullet",IF(BM$30=$F$7*4,SUM($B$31:$AO$31),0),IF($F$6="amortizing",IF($F$8=0,IF(BM$30&lt;=($F$7*4),SUM($B$31:$AO$31)/($F$7*4),0),IF(AND(BM$30&gt;($F$8*4),BM$30&lt;=($F$7*4)),SUM($B$31:$AO$31)/(($F$7-$F$8)*4),0)),0))</f>
        <v>0</v>
      </c>
      <c r="BN83" s="80">
        <f>IF($F$6="bullet",IF(BN$30=$F$7*4,SUM($B$31:$AO$31),0),IF($F$6="amortizing",IF($F$8=0,IF(BN$30&lt;=($F$7*4),SUM($B$31:$AO$31)/($F$7*4),0),IF(AND(BN$30&gt;($F$8*4),BN$30&lt;=($F$7*4)),SUM($B$31:$AO$31)/(($F$7-$F$8)*4),0)),0))</f>
        <v>0</v>
      </c>
      <c r="BO83" s="80">
        <f>IF($F$6="bullet",IF(BO$30=$F$7*4,SUM($B$31:$AO$31),0),IF($F$6="amortizing",IF($F$8=0,IF(BO$30&lt;=($F$7*4),SUM($B$31:$AO$31)/($F$7*4),0),IF(AND(BO$30&gt;($F$8*4),BO$30&lt;=($F$7*4)),SUM($B$31:$AO$31)/(($F$7-$F$8)*4),0)),0))</f>
        <v>0</v>
      </c>
      <c r="BP83" s="80">
        <f>IF($F$6="bullet",IF(BP$30=$F$7*4,SUM($B$31:$AO$31),0),IF($F$6="amortizing",IF($F$8=0,IF(BP$30&lt;=($F$7*4),SUM($B$31:$AO$31)/($F$7*4),0),IF(AND(BP$30&gt;($F$8*4),BP$30&lt;=($F$7*4)),SUM($B$31:$AO$31)/(($F$7-$F$8)*4),0)),0))</f>
        <v>0</v>
      </c>
      <c r="BQ83" s="80">
        <f>IF($F$6="bullet",IF(BQ$30=$F$7*4,SUM($B$31:$AO$31),0),IF($F$6="amortizing",IF($F$8=0,IF(BQ$30&lt;=($F$7*4),SUM($B$31:$AO$31)/($F$7*4),0),IF(AND(BQ$30&gt;($F$8*4),BQ$30&lt;=($F$7*4)),SUM($B$31:$AO$31)/(($F$7-$F$8)*4),0)),0))</f>
        <v>0</v>
      </c>
      <c r="BR83" s="80">
        <f>IF($F$6="bullet",IF(BR$30=$F$7*4,SUM($B$31:$AO$31),0),IF($F$6="amortizing",IF($F$8=0,IF(BR$30&lt;=($F$7*4),SUM($B$31:$AO$31)/($F$7*4),0),IF(AND(BR$30&gt;($F$8*4),BR$30&lt;=($F$7*4)),SUM($B$31:$AO$31)/(($F$7-$F$8)*4),0)),0))</f>
        <v>0</v>
      </c>
      <c r="BS83" s="80">
        <f>IF($F$6="bullet",IF(BS$30=$F$7*4,SUM($B$31:$AO$31),0),IF($F$6="amortizing",IF($F$8=0,IF(BS$30&lt;=($F$7*4),SUM($B$31:$AO$31)/($F$7*4),0),IF(AND(BS$30&gt;($F$8*4),BS$30&lt;=($F$7*4)),SUM($B$31:$AO$31)/(($F$7-$F$8)*4),0)),0))</f>
        <v>0</v>
      </c>
      <c r="BT83" s="80">
        <f>IF($F$6="bullet",IF(BT$30=$F$7*4,SUM($B$31:$AO$31),0),IF($F$6="amortizing",IF($F$8=0,IF(BT$30&lt;=($F$7*4),SUM($B$31:$AO$31)/($F$7*4),0),IF(AND(BT$30&gt;($F$8*4),BT$30&lt;=($F$7*4)),SUM($B$31:$AO$31)/(($F$7-$F$8)*4),0)),0))</f>
        <v>0</v>
      </c>
      <c r="BU83" s="80">
        <f>IF($F$6="bullet",IF(BU$30=$F$7*4,SUM($B$31:$AO$31),0),IF($F$6="amortizing",IF($F$8=0,IF(BU$30&lt;=($F$7*4),SUM($B$31:$AO$31)/($F$7*4),0),IF(AND(BU$30&gt;($F$8*4),BU$30&lt;=($F$7*4)),SUM($B$31:$AO$31)/(($F$7-$F$8)*4),0)),0))</f>
        <v>0</v>
      </c>
      <c r="BV83" s="80">
        <f>IF($F$6="bullet",IF(BV$30=$F$7*4,SUM($B$31:$AO$31),0),IF($F$6="amortizing",IF($F$8=0,IF(BV$30&lt;=($F$7*4),SUM($B$31:$AO$31)/($F$7*4),0),IF(AND(BV$30&gt;($F$8*4),BV$30&lt;=($F$7*4)),SUM($B$31:$AO$31)/(($F$7-$F$8)*4),0)),0))</f>
        <v>0</v>
      </c>
      <c r="BW83" s="80">
        <f>IF($F$6="bullet",IF(BW$30=$F$7*4,SUM($B$31:$AO$31),0),IF($F$6="amortizing",IF($F$8=0,IF(BW$30&lt;=($F$7*4),SUM($B$31:$AO$31)/($F$7*4),0),IF(AND(BW$30&gt;($F$8*4),BW$30&lt;=($F$7*4)),SUM($B$31:$AO$31)/(($F$7-$F$8)*4),0)),0))</f>
        <v>0</v>
      </c>
      <c r="BX83" s="80">
        <f>IF($F$6="bullet",IF(BX$30=$F$7*4,SUM($B$31:$AO$31),0),IF($F$6="amortizing",IF($F$8=0,IF(BX$30&lt;=($F$7*4),SUM($B$31:$AO$31)/($F$7*4),0),IF(AND(BX$30&gt;($F$8*4),BX$30&lt;=($F$7*4)),SUM($B$31:$AO$31)/(($F$7-$F$8)*4),0)),0))</f>
        <v>0</v>
      </c>
      <c r="BY83" s="80">
        <f>IF($F$6="bullet",IF(BY$30=$F$7*4,SUM($B$31:$AO$31),0),IF($F$6="amortizing",IF($F$8=0,IF(BY$30&lt;=($F$7*4),SUM($B$31:$AO$31)/($F$7*4),0),IF(AND(BY$30&gt;($F$8*4),BY$30&lt;=($F$7*4)),SUM($B$31:$AO$31)/(($F$7-$F$8)*4),0)),0))</f>
        <v>0</v>
      </c>
      <c r="BZ83" s="80">
        <f>IF($F$6="bullet",IF(BZ$30=$F$7*4,SUM($B$31:$AO$31),0),IF($F$6="amortizing",IF($F$8=0,IF(BZ$30&lt;=($F$7*4),SUM($B$31:$AO$31)/($F$7*4),0),IF(AND(BZ$30&gt;($F$8*4),BZ$30&lt;=($F$7*4)),SUM($B$31:$AO$31)/(($F$7-$F$8)*4),0)),0))</f>
        <v>0</v>
      </c>
      <c r="CA83" s="80">
        <f>IF($F$6="bullet",IF(CA$30=$F$7*4,SUM($B$31:$AO$31),0),IF($F$6="amortizing",IF($F$8=0,IF(CA$30&lt;=($F$7*4),SUM($B$31:$AO$31)/($F$7*4),0),IF(AND(CA$30&gt;($F$8*4),CA$30&lt;=($F$7*4)),SUM($B$31:$AO$31)/(($F$7-$F$8)*4),0)),0))</f>
        <v>0</v>
      </c>
      <c r="CB83" s="80">
        <f>IF($F$6="bullet",IF(CB$30=$F$7*4,SUM($B$31:$AO$31),0),IF($F$6="amortizing",IF($F$8=0,IF(CB$30&lt;=($F$7*4),SUM($B$31:$AO$31)/($F$7*4),0),IF(AND(CB$30&gt;($F$8*4),CB$30&lt;=($F$7*4)),SUM($B$31:$AO$31)/(($F$7-$F$8)*4),0)),0))</f>
        <v>0</v>
      </c>
      <c r="CC83" s="80">
        <f>IF($F$6="bullet",IF(CC$30=$F$7*4,SUM($B$31:$AO$31),0),IF($F$6="amortizing",IF($F$8=0,IF(CC$30&lt;=($F$7*4),SUM($B$31:$AO$31)/($F$7*4),0),IF(AND(CC$30&gt;($F$8*4),CC$30&lt;=($F$7*4)),SUM($B$31:$AO$31)/(($F$7-$F$8)*4),0)),0))</f>
        <v>0</v>
      </c>
      <c r="CD83" s="80">
        <f>IF($F$6="bullet",IF(CD$30=$F$7*4,SUM($B$31:$AO$31),0),IF($F$6="amortizing",IF($F$8=0,IF(CD$30&lt;=($F$7*4),SUM($B$31:$AO$31)/($F$7*4),0),IF(AND(CD$30&gt;($F$8*4),CD$30&lt;=($F$7*4)),SUM($B$31:$AO$31)/(($F$7-$F$8)*4),0)),0))</f>
        <v>0</v>
      </c>
      <c r="CE83" s="80">
        <f>IF($F$6="bullet",IF(CE$30=$F$7*4,SUM($B$31:$AO$31),0),IF($F$6="amortizing",IF($F$8=0,IF(CE$30&lt;=($F$7*4),SUM($B$31:$AO$31)/($F$7*4),0),IF(AND(CE$30&gt;($F$8*4),CE$30&lt;=($F$7*4)),SUM($B$31:$AO$31)/(($F$7-$F$8)*4),0)),0))</f>
        <v>0</v>
      </c>
      <c r="CF83" s="80">
        <f>IF($F$6="bullet",IF(CF$30=$F$7*4,SUM($B$31:$AO$31),0),IF($F$6="amortizing",IF($F$8=0,IF(CF$30&lt;=($F$7*4),SUM($B$31:$AO$31)/($F$7*4),0),IF(AND(CF$30&gt;($F$8*4),CF$30&lt;=($F$7*4)),SUM($B$31:$AO$31)/(($F$7-$F$8)*4),0)),0))</f>
        <v>0</v>
      </c>
    </row>
    <row r="84" spans="1:84" x14ac:dyDescent="0.2">
      <c r="A84" s="78">
        <v>10</v>
      </c>
      <c r="B84" s="80" cm="1">
        <f t="array" aca="1" ref="B84" ca="1">IF($F$6="bullet",
      IF(B$30=$A84+$F$7*4-1,INDIRECT(CHAR(64+$A84+1)&amp;(75-44)),0),
      IF($F$6="amortizing",
          IF($F$8=0,
              IF(AND(B$30&gt;=$A84,B$30&lt;$A84+$F$7*4),INDIRECT(CHAR(64+$A84+1)&amp;(75-44))/($F$7*4),0),
              IF(AND(B$30&gt;=$A84+$F$8*4,B$30&lt;$A84+$F$7*4),INDIRECT(CHAR(64+$A84+1)&amp;(75-44))/(($F$7-$F$8)*4),0)
          ),
          0
      )
  )</f>
        <v>0</v>
      </c>
      <c r="C84" s="80" cm="1">
        <f t="array" aca="1" ref="C84" ca="1">IF($F$6="bullet",
      IF(C$30=$A84+$F$7*4-1,INDIRECT(CHAR(64+$A84+1)&amp;(75-44)),0),
      IF($F$6="amortizing",
          IF($F$8=0,
              IF(AND(C$30&gt;=$A84,C$30&lt;$A84+$F$7*4),INDIRECT(CHAR(64+$A84+1)&amp;(75-44))/($F$7*4),0),
              IF(AND(C$30&gt;=$A84+$F$8*4,C$30&lt;$A84+$F$7*4),INDIRECT(CHAR(64+$A84+1)&amp;(75-44))/(($F$7-$F$8)*4),0)
          ),
          0
      )
  )</f>
        <v>0</v>
      </c>
      <c r="D84" s="80" cm="1">
        <f t="array" aca="1" ref="D84" ca="1">IF($F$6="bullet",
      IF(D$30=$A84+$F$7*4-1,INDIRECT(CHAR(64+$A84+1)&amp;(75-44)),0),
      IF($F$6="amortizing",
          IF($F$8=0,
              IF(AND(D$30&gt;=$A84,D$30&lt;$A84+$F$7*4),INDIRECT(CHAR(64+$A84+1)&amp;(75-44))/($F$7*4),0),
              IF(AND(D$30&gt;=$A84+$F$8*4,D$30&lt;$A84+$F$7*4),INDIRECT(CHAR(64+$A84+1)&amp;(75-44))/(($F$7-$F$8)*4),0)
          ),
          0
      )
  )</f>
        <v>0</v>
      </c>
      <c r="E84" s="80" cm="1">
        <f t="array" aca="1" ref="E84" ca="1">IF($F$6="bullet",
      IF(E$30=$A84+$F$7*4-1,INDIRECT(CHAR(64+$A84+1)&amp;(75-44)),0),
      IF($F$6="amortizing",
          IF($F$8=0,
              IF(AND(E$30&gt;=$A84,E$30&lt;$A84+$F$7*4),INDIRECT(CHAR(64+$A84+1)&amp;(75-44))/($F$7*4),0),
              IF(AND(E$30&gt;=$A84+$F$8*4,E$30&lt;$A84+$F$7*4),INDIRECT(CHAR(64+$A84+1)&amp;(75-44))/(($F$7-$F$8)*4),0)
          ),
          0
      )
  )</f>
        <v>0</v>
      </c>
      <c r="F84" s="80" cm="1">
        <f t="array" aca="1" ref="F84" ca="1">IF($F$6="bullet",
      IF(F$30=$A84+$F$7*4-1,INDIRECT(CHAR(64+$A84+1)&amp;(75-44)),0),
      IF($F$6="amortizing",
          IF($F$8=0,
              IF(AND(F$30&gt;=$A84,F$30&lt;$A84+$F$7*4),INDIRECT(CHAR(64+$A84+1)&amp;(75-44))/($F$7*4),0),
              IF(AND(F$30&gt;=$A84+$F$8*4,F$30&lt;$A84+$F$7*4),INDIRECT(CHAR(64+$A84+1)&amp;(75-44))/(($F$7-$F$8)*4),0)
          ),
          0
      )
  )</f>
        <v>0</v>
      </c>
      <c r="G84" s="80" cm="1">
        <f t="array" aca="1" ref="G84" ca="1">IF($F$6="bullet",
      IF(G$30=$A84+$F$7*4-1,INDIRECT(CHAR(64+$A84+1)&amp;(75-44)),0),
      IF($F$6="amortizing",
          IF($F$8=0,
              IF(AND(G$30&gt;=$A84,G$30&lt;$A84+$F$7*4),INDIRECT(CHAR(64+$A84+1)&amp;(75-44))/($F$7*4),0),
              IF(AND(G$30&gt;=$A84+$F$8*4,G$30&lt;$A84+$F$7*4),INDIRECT(CHAR(64+$A84+1)&amp;(75-44))/(($F$7-$F$8)*4),0)
          ),
          0
      )
  )</f>
        <v>0</v>
      </c>
      <c r="H84" s="80" cm="1">
        <f t="array" aca="1" ref="H84" ca="1">IF($F$6="bullet",
      IF(H$30=$A84+$F$7*4-1,INDIRECT(CHAR(64+$A84+1)&amp;(75-44)),0),
      IF($F$6="amortizing",
          IF($F$8=0,
              IF(AND(H$30&gt;=$A84,H$30&lt;$A84+$F$7*4),INDIRECT(CHAR(64+$A84+1)&amp;(75-44))/($F$7*4),0),
              IF(AND(H$30&gt;=$A84+$F$8*4,H$30&lt;$A84+$F$7*4),INDIRECT(CHAR(64+$A84+1)&amp;(75-44))/(($F$7-$F$8)*4),0)
          ),
          0
      )
  )</f>
        <v>0</v>
      </c>
      <c r="I84" s="80" cm="1">
        <f t="array" aca="1" ref="I84" ca="1">IF($F$6="bullet",
      IF(I$30=$A84+$F$7*4-1,INDIRECT(CHAR(64+$A84+1)&amp;(75-44)),0),
      IF($F$6="amortizing",
          IF($F$8=0,
              IF(AND(I$30&gt;=$A84,I$30&lt;$A84+$F$7*4),INDIRECT(CHAR(64+$A84+1)&amp;(75-44))/($F$7*4),0),
              IF(AND(I$30&gt;=$A84+$F$8*4,I$30&lt;$A84+$F$7*4),INDIRECT(CHAR(64+$A84+1)&amp;(75-44))/(($F$7-$F$8)*4),0)
          ),
          0
      )
  )</f>
        <v>0</v>
      </c>
      <c r="J84" s="80" cm="1">
        <f t="array" aca="1" ref="J84" ca="1">IF($F$6="bullet",
      IF(J$30=$A84+$F$7*4-1,INDIRECT(CHAR(64+$A84+1)&amp;(75-44)),0),
      IF($F$6="amortizing",
          IF($F$8=0,
              IF(AND(J$30&gt;=$A84,J$30&lt;$A84+$F$7*4),INDIRECT(CHAR(64+$A84+1)&amp;(75-44))/($F$7*4),0),
              IF(AND(J$30&gt;=$A84+$F$8*4,J$30&lt;$A84+$F$7*4),INDIRECT(CHAR(64+$A84+1)&amp;(75-44))/(($F$7-$F$8)*4),0)
          ),
          0
      )
  )</f>
        <v>0</v>
      </c>
      <c r="K84" s="80" cm="1">
        <f t="array" aca="1" ref="K84" ca="1">IF($F$6="bullet",
      IF(K$30=$A84+$F$7*4-1,INDIRECT(CHAR(64+$A84+1)&amp;(75-44)),0),
      IF($F$6="amortizing",
          IF($F$8=0,
              IF(AND(K$30&gt;=$A84,K$30&lt;$A84+$F$7*4),INDIRECT(CHAR(64+$A84+1)&amp;(75-44))/($F$7*4),0),
              IF(AND(K$30&gt;=$A84+$F$8*4,K$30&lt;$A84+$F$7*4),INDIRECT(CHAR(64+$A84+1)&amp;(75-44))/(($F$7-$F$8)*4),0)
          ),
          0
      )
  )</f>
        <v>0</v>
      </c>
      <c r="L84" s="80" cm="1">
        <f t="array" aca="1" ref="L84" ca="1">IF($F$6="bullet",
      IF(L$30=$A84+$F$7*4-1,INDIRECT(CHAR(64+$A84+1)&amp;(75-44)),0),
      IF($F$6="amortizing",
          IF($F$8=0,
              IF(AND(L$30&gt;=$A84,L$30&lt;$A84+$F$7*4),INDIRECT(CHAR(64+$A84+1)&amp;(75-44))/($F$7*4),0),
              IF(AND(L$30&gt;=$A84+$F$8*4,L$30&lt;$A84+$F$7*4),INDIRECT(CHAR(64+$A84+1)&amp;(75-44))/(($F$7-$F$8)*4),0)
          ),
          0
      )
  )</f>
        <v>0</v>
      </c>
      <c r="M84" s="80" cm="1">
        <f t="array" aca="1" ref="M84" ca="1">IF($F$6="bullet",
      IF(M$30=$A84+$F$7*4-1,INDIRECT(CHAR(64+$A84+1)&amp;(75-44)),0),
      IF($F$6="amortizing",
          IF($F$8=0,
              IF(AND(M$30&gt;=$A84,M$30&lt;$A84+$F$7*4),INDIRECT(CHAR(64+$A84+1)&amp;(75-44))/($F$7*4),0),
              IF(AND(M$30&gt;=$A84+$F$8*4,M$30&lt;$A84+$F$7*4),INDIRECT(CHAR(64+$A84+1)&amp;(75-44))/(($F$7-$F$8)*4),0)
          ),
          0
      )
  )</f>
        <v>0</v>
      </c>
      <c r="N84" s="80" cm="1">
        <f t="array" aca="1" ref="N84" ca="1">IF($F$6="bullet",
      IF(N$30=$A84+$F$7*4-1,INDIRECT(CHAR(64+$A84+1)&amp;(75-44)),0),
      IF($F$6="amortizing",
          IF($F$8=0,
              IF(AND(N$30&gt;=$A84,N$30&lt;$A84+$F$7*4),INDIRECT(CHAR(64+$A84+1)&amp;(75-44))/($F$7*4),0),
              IF(AND(N$30&gt;=$A84+$F$8*4,N$30&lt;$A84+$F$7*4),INDIRECT(CHAR(64+$A84+1)&amp;(75-44))/(($F$7-$F$8)*4),0)
          ),
          0
      )
  )</f>
        <v>0</v>
      </c>
      <c r="O84" s="80" cm="1">
        <f t="array" aca="1" ref="O84" ca="1">IF($F$6="bullet",
      IF(O$30=$A84+$F$7*4-1,INDIRECT(CHAR(64+$A84+1)&amp;(75-44)),0),
      IF($F$6="amortizing",
          IF($F$8=0,
              IF(AND(O$30&gt;=$A84,O$30&lt;$A84+$F$7*4),INDIRECT(CHAR(64+$A84+1)&amp;(75-44))/($F$7*4),0),
              IF(AND(O$30&gt;=$A84+$F$8*4,O$30&lt;$A84+$F$7*4),INDIRECT(CHAR(64+$A84+1)&amp;(75-44))/(($F$7-$F$8)*4),0)
          ),
          0
      )
  )</f>
        <v>0</v>
      </c>
      <c r="P84" s="80" cm="1">
        <f t="array" aca="1" ref="P84" ca="1">IF($F$6="bullet",
      IF(P$30=$A84+$F$7*4-1,INDIRECT(CHAR(64+$A84+1)&amp;(75-44)),0),
      IF($F$6="amortizing",
          IF($F$8=0,
              IF(AND(P$30&gt;=$A84,P$30&lt;$A84+$F$7*4),INDIRECT(CHAR(64+$A84+1)&amp;(75-44))/($F$7*4),0),
              IF(AND(P$30&gt;=$A84+$F$8*4,P$30&lt;$A84+$F$7*4),INDIRECT(CHAR(64+$A84+1)&amp;(75-44))/(($F$7-$F$8)*4),0)
          ),
          0
      )
  )</f>
        <v>0</v>
      </c>
      <c r="Q84" s="80" cm="1">
        <f t="array" aca="1" ref="Q84" ca="1">IF($F$6="bullet",
      IF(Q$30=$A84+$F$7*4-1,INDIRECT(CHAR(64+$A84+1)&amp;(75-44)),0),
      IF($F$6="amortizing",
          IF($F$8=0,
              IF(AND(Q$30&gt;=$A84,Q$30&lt;$A84+$F$7*4),INDIRECT(CHAR(64+$A84+1)&amp;(75-44))/($F$7*4),0),
              IF(AND(Q$30&gt;=$A84+$F$8*4,Q$30&lt;$A84+$F$7*4),INDIRECT(CHAR(64+$A84+1)&amp;(75-44))/(($F$7-$F$8)*4),0)
          ),
          0
      )
  )</f>
        <v>0</v>
      </c>
      <c r="R84" s="80" cm="1">
        <f t="array" aca="1" ref="R84" ca="1">IF($F$6="bullet",
      IF(R$30=$A84+$F$7*4-1,INDIRECT(CHAR(64+$A84+1)&amp;(75-44)),0),
      IF($F$6="amortizing",
          IF($F$8=0,
              IF(AND(R$30&gt;=$A84,R$30&lt;$A84+$F$7*4),INDIRECT(CHAR(64+$A84+1)&amp;(75-44))/($F$7*4),0),
              IF(AND(R$30&gt;=$A84+$F$8*4,R$30&lt;$A84+$F$7*4),INDIRECT(CHAR(64+$A84+1)&amp;(75-44))/(($F$7-$F$8)*4),0)
          ),
          0
      )
  )</f>
        <v>0</v>
      </c>
      <c r="S84" s="80" cm="1">
        <f t="array" aca="1" ref="S84" ca="1">IF($F$6="bullet",
      IF(S$30=$A84+$F$7*4-1,INDIRECT(CHAR(64+$A84+1)&amp;(75-44)),0),
      IF($F$6="amortizing",
          IF($F$8=0,
              IF(AND(S$30&gt;=$A84,S$30&lt;$A84+$F$7*4),INDIRECT(CHAR(64+$A84+1)&amp;(75-44))/($F$7*4),0),
              IF(AND(S$30&gt;=$A84+$F$8*4,S$30&lt;$A84+$F$7*4),INDIRECT(CHAR(64+$A84+1)&amp;(75-44))/(($F$7-$F$8)*4),0)
          ),
          0
      )
  )</f>
        <v>0</v>
      </c>
      <c r="T84" s="80" cm="1">
        <f t="array" aca="1" ref="T84" ca="1">IF($F$6="bullet",
      IF(T$30=$A84+$F$7*4-1,INDIRECT(CHAR(64+$A84+1)&amp;(75-44)),0),
      IF($F$6="amortizing",
          IF($F$8=0,
              IF(AND(T$30&gt;=$A84,T$30&lt;$A84+$F$7*4),INDIRECT(CHAR(64+$A84+1)&amp;(75-44))/($F$7*4),0),
              IF(AND(T$30&gt;=$A84+$F$8*4,T$30&lt;$A84+$F$7*4),INDIRECT(CHAR(64+$A84+1)&amp;(75-44))/(($F$7-$F$8)*4),0)
          ),
          0
      )
  )</f>
        <v>0</v>
      </c>
      <c r="U84" s="80" cm="1">
        <f t="array" aca="1" ref="U84" ca="1">IF($F$6="bullet",
      IF(U$30=$A84+$F$7*4-1,INDIRECT(CHAR(64+$A84+1)&amp;(75-44)),0),
      IF($F$6="amortizing",
          IF($F$8=0,
              IF(AND(U$30&gt;=$A84,U$30&lt;$A84+$F$7*4),INDIRECT(CHAR(64+$A84+1)&amp;(75-44))/($F$7*4),0),
              IF(AND(U$30&gt;=$A84+$F$8*4,U$30&lt;$A84+$F$7*4),INDIRECT(CHAR(64+$A84+1)&amp;(75-44))/(($F$7-$F$8)*4),0)
          ),
          0
      )
  )</f>
        <v>0</v>
      </c>
      <c r="V84" s="80" cm="1">
        <f t="array" aca="1" ref="V84" ca="1">IF($F$6="bullet",
      IF(V$30=$A84+$F$7*4-1,INDIRECT(CHAR(64+$A84+1)&amp;(75-44)),0),
      IF($F$6="amortizing",
          IF($F$8=0,
              IF(AND(V$30&gt;=$A84,V$30&lt;$A84+$F$7*4),INDIRECT(CHAR(64+$A84+1)&amp;(75-44))/($F$7*4),0),
              IF(AND(V$30&gt;=$A84+$F$8*4,V$30&lt;$A84+$F$7*4),INDIRECT(CHAR(64+$A84+1)&amp;(75-44))/(($F$7-$F$8)*4),0)
          ),
          0
      )
  )</f>
        <v>0</v>
      </c>
      <c r="W84" s="80" cm="1">
        <f t="array" aca="1" ref="W84" ca="1">IF($F$6="bullet",
      IF(W$30=$A84+$F$7*4-1,INDIRECT(CHAR(64+$A84+1)&amp;(75-44)),0),
      IF($F$6="amortizing",
          IF($F$8=0,
              IF(AND(W$30&gt;=$A84,W$30&lt;$A84+$F$7*4),INDIRECT(CHAR(64+$A84+1)&amp;(75-44))/($F$7*4),0),
              IF(AND(W$30&gt;=$A84+$F$8*4,W$30&lt;$A84+$F$7*4),INDIRECT(CHAR(64+$A84+1)&amp;(75-44))/(($F$7-$F$8)*4),0)
          ),
          0
      )
  )</f>
        <v>0</v>
      </c>
      <c r="X84" s="80" cm="1">
        <f t="array" aca="1" ref="X84" ca="1">IF($F$6="bullet",
      IF(X$30=$A84+$F$7*4-1,INDIRECT(CHAR(64+$A84+1)&amp;(75-44)),0),
      IF($F$6="amortizing",
          IF($F$8=0,
              IF(AND(X$30&gt;=$A84,X$30&lt;$A84+$F$7*4),INDIRECT(CHAR(64+$A84+1)&amp;(75-44))/($F$7*4),0),
              IF(AND(X$30&gt;=$A84+$F$8*4,X$30&lt;$A84+$F$7*4),INDIRECT(CHAR(64+$A84+1)&amp;(75-44))/(($F$7-$F$8)*4),0)
          ),
          0
      )
  )</f>
        <v>0</v>
      </c>
      <c r="Y84" s="80" cm="1">
        <f t="array" aca="1" ref="Y84" ca="1">IF($F$6="bullet",
      IF(Y$30=$A84+$F$7*4-1,INDIRECT(CHAR(64+$A84+1)&amp;(75-44)),0),
      IF($F$6="amortizing",
          IF($F$8=0,
              IF(AND(Y$30&gt;=$A84,Y$30&lt;$A84+$F$7*4),INDIRECT(CHAR(64+$A84+1)&amp;(75-44))/($F$7*4),0),
              IF(AND(Y$30&gt;=$A84+$F$8*4,Y$30&lt;$A84+$F$7*4),INDIRECT(CHAR(64+$A84+1)&amp;(75-44))/(($F$7-$F$8)*4),0)
          ),
          0
      )
  )</f>
        <v>0</v>
      </c>
      <c r="Z84" s="80" cm="1">
        <f t="array" aca="1" ref="Z84" ca="1">IF($F$6="bullet",
      IF(Z$30=$A84+$F$7*4-1,INDIRECT(CHAR(64+$A84+1)&amp;(75-44)),0),
      IF($F$6="amortizing",
          IF($F$8=0,
              IF(AND(Z$30&gt;=$A84,Z$30&lt;$A84+$F$7*4),INDIRECT(CHAR(64+$A84+1)&amp;(75-44))/($F$7*4),0),
              IF(AND(Z$30&gt;=$A84+$F$8*4,Z$30&lt;$A84+$F$7*4),INDIRECT(CHAR(64+$A84+1)&amp;(75-44))/(($F$7-$F$8)*4),0)
          ),
          0
      )
  )</f>
        <v>0</v>
      </c>
      <c r="AA84" s="80" cm="1">
        <f t="array" aca="1" ref="AA84" ca="1">IF($F$6="bullet",
      IF(AA$30=$A84+$F$7*4-1,INDIRECT(CHAR(64+$A84+1)&amp;(75-44)),0),
      IF($F$6="amortizing",
          IF($F$8=0,
              IF(AND(AA$30&gt;=$A84,AA$30&lt;$A84+$F$7*4),INDIRECT(CHAR(64+$A84+1)&amp;(75-44))/($F$7*4),0),
              IF(AND(AA$30&gt;=$A84+$F$8*4,AA$30&lt;$A84+$F$7*4),INDIRECT(CHAR(64+$A84+1)&amp;(75-44))/(($F$7-$F$8)*4),0)
          ),
          0
      )
  )</f>
        <v>0</v>
      </c>
      <c r="AB84" s="80" cm="1">
        <f t="array" aca="1" ref="AB84" ca="1">IF($F$6="bullet",
      IF(AB$30=$A84+$F$7*4-1,INDIRECT(CHAR(64+$A84+1)&amp;(75-44)),0),
      IF($F$6="amortizing",
          IF($F$8=0,
              IF(AND(AB$30&gt;=$A84,AB$30&lt;$A84+$F$7*4),INDIRECT(CHAR(64+$A84+1)&amp;(75-44))/($F$7*4),0),
              IF(AND(AB$30&gt;=$A84+$F$8*4,AB$30&lt;$A84+$F$7*4),INDIRECT(CHAR(64+$A84+1)&amp;(75-44))/(($F$7-$F$8)*4),0)
          ),
          0
      )
  )</f>
        <v>0</v>
      </c>
      <c r="AC84" s="80" cm="1">
        <f t="array" aca="1" ref="AC84" ca="1">IF($F$6="bullet",
      IF(AC$30=$A84+$F$7*4-1,INDIRECT(CHAR(64+$A84+1)&amp;(75-44)),0),
      IF($F$6="amortizing",
          IF($F$8=0,
              IF(AND(AC$30&gt;=$A84,AC$30&lt;$A84+$F$7*4),INDIRECT(CHAR(64+$A84+1)&amp;(75-44))/($F$7*4),0),
              IF(AND(AC$30&gt;=$A84+$F$8*4,AC$30&lt;$A84+$F$7*4),INDIRECT(CHAR(64+$A84+1)&amp;(75-44))/(($F$7-$F$8)*4),0)
          ),
          0
      )
  )</f>
        <v>0</v>
      </c>
      <c r="AD84" s="80" cm="1">
        <f t="array" aca="1" ref="AD84" ca="1">IF($F$6="bullet",
      IF(AD$30=$A84+$F$7*4-1,INDIRECT(CHAR(64+$A84+1)&amp;(75-44)),0),
      IF($F$6="amortizing",
          IF($F$8=0,
              IF(AND(AD$30&gt;=$A84,AD$30&lt;$A84+$F$7*4),INDIRECT(CHAR(64+$A84+1)&amp;(75-44))/($F$7*4),0),
              IF(AND(AD$30&gt;=$A84+$F$8*4,AD$30&lt;$A84+$F$7*4),INDIRECT(CHAR(64+$A84+1)&amp;(75-44))/(($F$7-$F$8)*4),0)
          ),
          0
      )
  )</f>
        <v>0</v>
      </c>
      <c r="AE84" s="80" cm="1">
        <f t="array" aca="1" ref="AE84" ca="1">IF($F$6="bullet",
      IF(AE$30=$A84+$F$7*4-1,INDIRECT(CHAR(64+$A84+1)&amp;(75-44)),0),
      IF($F$6="amortizing",
          IF($F$8=0,
              IF(AND(AE$30&gt;=$A84,AE$30&lt;$A84+$F$7*4),INDIRECT(CHAR(64+$A84+1)&amp;(75-44))/($F$7*4),0),
              IF(AND(AE$30&gt;=$A84+$F$8*4,AE$30&lt;$A84+$F$7*4),INDIRECT(CHAR(64+$A84+1)&amp;(75-44))/(($F$7-$F$8)*4),0)
          ),
          0
      )
  )</f>
        <v>0</v>
      </c>
      <c r="AF84" s="80" cm="1">
        <f t="array" aca="1" ref="AF84" ca="1">IF($F$6="bullet",
      IF(AF$30=$A84+$F$7*4-1,INDIRECT(CHAR(64+$A84+1)&amp;(75-44)),0),
      IF($F$6="amortizing",
          IF($F$8=0,
              IF(AND(AF$30&gt;=$A84,AF$30&lt;$A84+$F$7*4),INDIRECT(CHAR(64+$A84+1)&amp;(75-44))/($F$7*4),0),
              IF(AND(AF$30&gt;=$A84+$F$8*4,AF$30&lt;$A84+$F$7*4),INDIRECT(CHAR(64+$A84+1)&amp;(75-44))/(($F$7-$F$8)*4),0)
          ),
          0
      )
  )</f>
        <v>0</v>
      </c>
      <c r="AG84" s="80" cm="1">
        <f t="array" aca="1" ref="AG84" ca="1">IF($F$6="bullet",
      IF(AG$30=$A84+$F$7*4-1,INDIRECT(CHAR(64+$A84+1)&amp;(75-44)),0),
      IF($F$6="amortizing",
          IF($F$8=0,
              IF(AND(AG$30&gt;=$A84,AG$30&lt;$A84+$F$7*4),INDIRECT(CHAR(64+$A84+1)&amp;(75-44))/($F$7*4),0),
              IF(AND(AG$30&gt;=$A84+$F$8*4,AG$30&lt;$A84+$F$7*4),INDIRECT(CHAR(64+$A84+1)&amp;(75-44))/(($F$7-$F$8)*4),0)
          ),
          0
      )
  )</f>
        <v>0</v>
      </c>
      <c r="AH84" s="80" cm="1">
        <f t="array" aca="1" ref="AH84" ca="1">IF($F$6="bullet",
      IF(AH$30=$A84+$F$7*4-1,INDIRECT(CHAR(64+$A84+1)&amp;(75-44)),0),
      IF($F$6="amortizing",
          IF($F$8=0,
              IF(AND(AH$30&gt;=$A84,AH$30&lt;$A84+$F$7*4),INDIRECT(CHAR(64+$A84+1)&amp;(75-44))/($F$7*4),0),
              IF(AND(AH$30&gt;=$A84+$F$8*4,AH$30&lt;$A84+$F$7*4),INDIRECT(CHAR(64+$A84+1)&amp;(75-44))/(($F$7-$F$8)*4),0)
          ),
          0
      )
  )</f>
        <v>0</v>
      </c>
      <c r="AI84" s="80" cm="1">
        <f t="array" aca="1" ref="AI84" ca="1">IF($F$6="bullet",
      IF(AI$30=$A84+$F$7*4-1,INDIRECT(CHAR(64+$A84+1)&amp;(75-44)),0),
      IF($F$6="amortizing",
          IF($F$8=0,
              IF(AND(AI$30&gt;=$A84,AI$30&lt;$A84+$F$7*4),INDIRECT(CHAR(64+$A84+1)&amp;(75-44))/($F$7*4),0),
              IF(AND(AI$30&gt;=$A84+$F$8*4,AI$30&lt;$A84+$F$7*4),INDIRECT(CHAR(64+$A84+1)&amp;(75-44))/(($F$7-$F$8)*4),0)
          ),
          0
      )
  )</f>
        <v>0</v>
      </c>
      <c r="AJ84" s="80" cm="1">
        <f t="array" aca="1" ref="AJ84" ca="1">IF($F$6="bullet",
      IF(AJ$30=$A84+$F$7*4-1,INDIRECT(CHAR(64+$A84+1)&amp;(75-44)),0),
      IF($F$6="amortizing",
          IF($F$8=0,
              IF(AND(AJ$30&gt;=$A84,AJ$30&lt;$A84+$F$7*4),INDIRECT(CHAR(64+$A84+1)&amp;(75-44))/($F$7*4),0),
              IF(AND(AJ$30&gt;=$A84+$F$8*4,AJ$30&lt;$A84+$F$7*4),INDIRECT(CHAR(64+$A84+1)&amp;(75-44))/(($F$7-$F$8)*4),0)
          ),
          0
      )
  )</f>
        <v>0</v>
      </c>
      <c r="AK84" s="80" cm="1">
        <f t="array" aca="1" ref="AK84" ca="1">IF($F$6="bullet",
      IF(AK$30=$A84+$F$7*4-1,INDIRECT(CHAR(64+$A84+1)&amp;(75-44)),0),
      IF($F$6="amortizing",
          IF($F$8=0,
              IF(AND(AK$30&gt;=$A84,AK$30&lt;$A84+$F$7*4),INDIRECT(CHAR(64+$A84+1)&amp;(75-44))/($F$7*4),0),
              IF(AND(AK$30&gt;=$A84+$F$8*4,AK$30&lt;$A84+$F$7*4),INDIRECT(CHAR(64+$A84+1)&amp;(75-44))/(($F$7-$F$8)*4),0)
          ),
          0
      )
  )</f>
        <v>0</v>
      </c>
      <c r="AL84" s="80" cm="1">
        <f t="array" aca="1" ref="AL84" ca="1">IF($F$6="bullet",
      IF(AL$30=$A84+$F$7*4-1,INDIRECT(CHAR(64+$A84+1)&amp;(75-44)),0),
      IF($F$6="amortizing",
          IF($F$8=0,
              IF(AND(AL$30&gt;=$A84,AL$30&lt;$A84+$F$7*4),INDIRECT(CHAR(64+$A84+1)&amp;(75-44))/($F$7*4),0),
              IF(AND(AL$30&gt;=$A84+$F$8*4,AL$30&lt;$A84+$F$7*4),INDIRECT(CHAR(64+$A84+1)&amp;(75-44))/(($F$7-$F$8)*4),0)
          ),
          0
      )
  )</f>
        <v>0</v>
      </c>
      <c r="AM84" s="80" cm="1">
        <f t="array" aca="1" ref="AM84" ca="1">IF($F$6="bullet",
      IF(AM$30=$A84+$F$7*4-1,INDIRECT(CHAR(64+$A84+1)&amp;(75-44)),0),
      IF($F$6="amortizing",
          IF($F$8=0,
              IF(AND(AM$30&gt;=$A84,AM$30&lt;$A84+$F$7*4),INDIRECT(CHAR(64+$A84+1)&amp;(75-44))/($F$7*4),0),
              IF(AND(AM$30&gt;=$A84+$F$8*4,AM$30&lt;$A84+$F$7*4),INDIRECT(CHAR(64+$A84+1)&amp;(75-44))/(($F$7-$F$8)*4),0)
          ),
          0
      )
  )</f>
        <v>0</v>
      </c>
      <c r="AN84" s="80" cm="1">
        <f t="array" aca="1" ref="AN84" ca="1">IF($F$6="bullet",
      IF(AN$30=$A84+$F$7*4-1,INDIRECT(CHAR(64+$A84+1)&amp;(75-44)),0),
      IF($F$6="amortizing",
          IF($F$8=0,
              IF(AND(AN$30&gt;=$A84,AN$30&lt;$A84+$F$7*4),INDIRECT(CHAR(64+$A84+1)&amp;(75-44))/($F$7*4),0),
              IF(AND(AN$30&gt;=$A84+$F$8*4,AN$30&lt;$A84+$F$7*4),INDIRECT(CHAR(64+$A84+1)&amp;(75-44))/(($F$7-$F$8)*4),0)
          ),
          0
      )
  )</f>
        <v>0</v>
      </c>
      <c r="AO84" s="80" cm="1">
        <f t="array" aca="1" ref="AO84" ca="1">IF($F$6="bullet",
      IF(AO$30=$A84+$F$7*4-1,INDIRECT(CHAR(64+$A84+1)&amp;(75-44)),0),
      IF($F$6="amortizing",
          IF($F$8=0,
              IF(AND(AO$30&gt;=$A84,AO$30&lt;$A84+$F$7*4),INDIRECT(CHAR(64+$A84+1)&amp;(75-44))/($F$7*4),0),
              IF(AND(AO$30&gt;=$A84+$F$8*4,AO$30&lt;$A84+$F$7*4),INDIRECT(CHAR(64+$A84+1)&amp;(75-44))/(($F$7-$F$8)*4),0)
          ),
          0
      )
  )</f>
        <v>0</v>
      </c>
      <c r="AR84" s="78">
        <v>10</v>
      </c>
      <c r="AS84" s="80">
        <f>IF($F$6="bullet",IF(AS$30=$F$7*4,SUM($B$31:$AO$31),0),IF($F$6="amortizing",IF($F$8=0,IF(AS$30&lt;=($F$7*4),SUM($B$31:$AO$31)/($F$7*4),0),IF(AND(AS$30&gt;($F$8*4),AS$30&lt;=($F$7*4)),SUM($B$31:$AO$31)/(($F$7-$F$8)*4),0)),0))</f>
        <v>0</v>
      </c>
      <c r="AT84" s="80">
        <f>IF($F$6="bullet",IF(AT$30=$F$7*4,SUM($B$31:$AO$31),0),IF($F$6="amortizing",IF($F$8=0,IF(AT$30&lt;=($F$7*4),SUM($B$31:$AO$31)/($F$7*4),0),IF(AND(AT$30&gt;($F$8*4),AT$30&lt;=($F$7*4)),SUM($B$31:$AO$31)/(($F$7-$F$8)*4),0)),0))</f>
        <v>0</v>
      </c>
      <c r="AU84" s="80">
        <f>IF($F$6="bullet",IF(AU$30=$F$7*4,SUM($B$31:$AO$31),0),IF($F$6="amortizing",IF($F$8=0,IF(AU$30&lt;=($F$7*4),SUM($B$31:$AO$31)/($F$7*4),0),IF(AND(AU$30&gt;($F$8*4),AU$30&lt;=($F$7*4)),SUM($B$31:$AO$31)/(($F$7-$F$8)*4),0)),0))</f>
        <v>0</v>
      </c>
      <c r="AV84" s="80">
        <f>IF($F$6="bullet",IF(AV$30=$F$7*4,SUM($B$31:$AO$31),0),IF($F$6="amortizing",IF($F$8=0,IF(AV$30&lt;=($F$7*4),SUM($B$31:$AO$31)/($F$7*4),0),IF(AND(AV$30&gt;($F$8*4),AV$30&lt;=($F$7*4)),SUM($B$31:$AO$31)/(($F$7-$F$8)*4),0)),0))</f>
        <v>0</v>
      </c>
      <c r="AW84" s="80">
        <f>IF($F$6="bullet",IF(AW$30=$F$7*4,SUM($B$31:$AO$31),0),IF($F$6="amortizing",IF($F$8=0,IF(AW$30&lt;=($F$7*4),SUM($B$31:$AO$31)/($F$7*4),0),IF(AND(AW$30&gt;($F$8*4),AW$30&lt;=($F$7*4)),SUM($B$31:$AO$31)/(($F$7-$F$8)*4),0)),0))</f>
        <v>0</v>
      </c>
      <c r="AX84" s="80">
        <f>IF($F$6="bullet",IF(AX$30=$F$7*4,SUM($B$31:$AO$31),0),IF($F$6="amortizing",IF($F$8=0,IF(AX$30&lt;=($F$7*4),SUM($B$31:$AO$31)/($F$7*4),0),IF(AND(AX$30&gt;($F$8*4),AX$30&lt;=($F$7*4)),SUM($B$31:$AO$31)/(($F$7-$F$8)*4),0)),0))</f>
        <v>0</v>
      </c>
      <c r="AY84" s="80">
        <f>IF($F$6="bullet",IF(AY$30=$F$7*4,SUM($B$31:$AO$31),0),IF($F$6="amortizing",IF($F$8=0,IF(AY$30&lt;=($F$7*4),SUM($B$31:$AO$31)/($F$7*4),0),IF(AND(AY$30&gt;($F$8*4),AY$30&lt;=($F$7*4)),SUM($B$31:$AO$31)/(($F$7-$F$8)*4),0)),0))</f>
        <v>0</v>
      </c>
      <c r="AZ84" s="80">
        <f>IF($F$6="bullet",IF(AZ$30=$F$7*4,SUM($B$31:$AO$31),0),IF($F$6="amortizing",IF($F$8=0,IF(AZ$30&lt;=($F$7*4),SUM($B$31:$AO$31)/($F$7*4),0),IF(AND(AZ$30&gt;($F$8*4),AZ$30&lt;=($F$7*4)),SUM($B$31:$AO$31)/(($F$7-$F$8)*4),0)),0))</f>
        <v>0</v>
      </c>
      <c r="BA84" s="80">
        <f>IF($F$6="bullet",IF(BA$30=$F$7*4,SUM($B$31:$AO$31),0),IF($F$6="amortizing",IF($F$8=0,IF(BA$30&lt;=($F$7*4),SUM($B$31:$AO$31)/($F$7*4),0),IF(AND(BA$30&gt;($F$8*4),BA$30&lt;=($F$7*4)),SUM($B$31:$AO$31)/(($F$7-$F$8)*4),0)),0))</f>
        <v>0</v>
      </c>
      <c r="BB84" s="80">
        <f>IF($F$6="bullet",IF(BB$30=$F$7*4,SUM($B$31:$AO$31),0),IF($F$6="amortizing",IF($F$8=0,IF(BB$30&lt;=($F$7*4),SUM($B$31:$AO$31)/($F$7*4),0),IF(AND(BB$30&gt;($F$8*4),BB$30&lt;=($F$7*4)),SUM($B$31:$AO$31)/(($F$7-$F$8)*4),0)),0))</f>
        <v>0</v>
      </c>
      <c r="BC84" s="80">
        <f>IF($F$6="bullet",IF(BC$30=$F$7*4,SUM($B$31:$AO$31),0),IF($F$6="amortizing",IF($F$8=0,IF(BC$30&lt;=($F$7*4),SUM($B$31:$AO$31)/($F$7*4),0),IF(AND(BC$30&gt;($F$8*4),BC$30&lt;=($F$7*4)),SUM($B$31:$AO$31)/(($F$7-$F$8)*4),0)),0))</f>
        <v>0</v>
      </c>
      <c r="BD84" s="80">
        <f>IF($F$6="bullet",IF(BD$30=$F$7*4,SUM($B$31:$AO$31),0),IF($F$6="amortizing",IF($F$8=0,IF(BD$30&lt;=($F$7*4),SUM($B$31:$AO$31)/($F$7*4),0),IF(AND(BD$30&gt;($F$8*4),BD$30&lt;=($F$7*4)),SUM($B$31:$AO$31)/(($F$7-$F$8)*4),0)),0))</f>
        <v>0</v>
      </c>
      <c r="BE84" s="80">
        <f>IF($F$6="bullet",IF(BE$30=$F$7*4,SUM($B$31:$AO$31),0),IF($F$6="amortizing",IF($F$8=0,IF(BE$30&lt;=($F$7*4),SUM($B$31:$AO$31)/($F$7*4),0),IF(AND(BE$30&gt;($F$8*4),BE$30&lt;=($F$7*4)),SUM($B$31:$AO$31)/(($F$7-$F$8)*4),0)),0))</f>
        <v>0</v>
      </c>
      <c r="BF84" s="80">
        <f>IF($F$6="bullet",IF(BF$30=$F$7*4,SUM($B$31:$AO$31),0),IF($F$6="amortizing",IF($F$8=0,IF(BF$30&lt;=($F$7*4),SUM($B$31:$AO$31)/($F$7*4),0),IF(AND(BF$30&gt;($F$8*4),BF$30&lt;=($F$7*4)),SUM($B$31:$AO$31)/(($F$7-$F$8)*4),0)),0))</f>
        <v>0</v>
      </c>
      <c r="BG84" s="80">
        <f>IF($F$6="bullet",IF(BG$30=$F$7*4,SUM($B$31:$AO$31),0),IF($F$6="amortizing",IF($F$8=0,IF(BG$30&lt;=($F$7*4),SUM($B$31:$AO$31)/($F$7*4),0),IF(AND(BG$30&gt;($F$8*4),BG$30&lt;=($F$7*4)),SUM($B$31:$AO$31)/(($F$7-$F$8)*4),0)),0))</f>
        <v>0</v>
      </c>
      <c r="BH84" s="80">
        <f>IF($F$6="bullet",IF(BH$30=$F$7*4,SUM($B$31:$AO$31),0),IF($F$6="amortizing",IF($F$8=0,IF(BH$30&lt;=($F$7*4),SUM($B$31:$AO$31)/($F$7*4),0),IF(AND(BH$30&gt;($F$8*4),BH$30&lt;=($F$7*4)),SUM($B$31:$AO$31)/(($F$7-$F$8)*4),0)),0))</f>
        <v>0</v>
      </c>
      <c r="BI84" s="80">
        <f>IF($F$6="bullet",IF(BI$30=$F$7*4,SUM($B$31:$AO$31),0),IF($F$6="amortizing",IF($F$8=0,IF(BI$30&lt;=($F$7*4),SUM($B$31:$AO$31)/($F$7*4),0),IF(AND(BI$30&gt;($F$8*4),BI$30&lt;=($F$7*4)),SUM($B$31:$AO$31)/(($F$7-$F$8)*4),0)),0))</f>
        <v>0</v>
      </c>
      <c r="BJ84" s="80">
        <f>IF($F$6="bullet",IF(BJ$30=$F$7*4,SUM($B$31:$AO$31),0),IF($F$6="amortizing",IF($F$8=0,IF(BJ$30&lt;=($F$7*4),SUM($B$31:$AO$31)/($F$7*4),0),IF(AND(BJ$30&gt;($F$8*4),BJ$30&lt;=($F$7*4)),SUM($B$31:$AO$31)/(($F$7-$F$8)*4),0)),0))</f>
        <v>0</v>
      </c>
      <c r="BK84" s="80">
        <f>IF($F$6="bullet",IF(BK$30=$F$7*4,SUM($B$31:$AO$31),0),IF($F$6="amortizing",IF($F$8=0,IF(BK$30&lt;=($F$7*4),SUM($B$31:$AO$31)/($F$7*4),0),IF(AND(BK$30&gt;($F$8*4),BK$30&lt;=($F$7*4)),SUM($B$31:$AO$31)/(($F$7-$F$8)*4),0)),0))</f>
        <v>0</v>
      </c>
      <c r="BL84" s="80">
        <f>IF($F$6="bullet",IF(BL$30=$F$7*4,SUM($B$31:$AO$31),0),IF($F$6="amortizing",IF($F$8=0,IF(BL$30&lt;=($F$7*4),SUM($B$31:$AO$31)/($F$7*4),0),IF(AND(BL$30&gt;($F$8*4),BL$30&lt;=($F$7*4)),SUM($B$31:$AO$31)/(($F$7-$F$8)*4),0)),0))</f>
        <v>0</v>
      </c>
      <c r="BM84" s="80">
        <f>IF($F$6="bullet",IF(BM$30=$F$7*4,SUM($B$31:$AO$31),0),IF($F$6="amortizing",IF($F$8=0,IF(BM$30&lt;=($F$7*4),SUM($B$31:$AO$31)/($F$7*4),0),IF(AND(BM$30&gt;($F$8*4),BM$30&lt;=($F$7*4)),SUM($B$31:$AO$31)/(($F$7-$F$8)*4),0)),0))</f>
        <v>0</v>
      </c>
      <c r="BN84" s="80">
        <f>IF($F$6="bullet",IF(BN$30=$F$7*4,SUM($B$31:$AO$31),0),IF($F$6="amortizing",IF($F$8=0,IF(BN$30&lt;=($F$7*4),SUM($B$31:$AO$31)/($F$7*4),0),IF(AND(BN$30&gt;($F$8*4),BN$30&lt;=($F$7*4)),SUM($B$31:$AO$31)/(($F$7-$F$8)*4),0)),0))</f>
        <v>0</v>
      </c>
      <c r="BO84" s="80">
        <f>IF($F$6="bullet",IF(BO$30=$F$7*4,SUM($B$31:$AO$31),0),IF($F$6="amortizing",IF($F$8=0,IF(BO$30&lt;=($F$7*4),SUM($B$31:$AO$31)/($F$7*4),0),IF(AND(BO$30&gt;($F$8*4),BO$30&lt;=($F$7*4)),SUM($B$31:$AO$31)/(($F$7-$F$8)*4),0)),0))</f>
        <v>0</v>
      </c>
      <c r="BP84" s="80">
        <f>IF($F$6="bullet",IF(BP$30=$F$7*4,SUM($B$31:$AO$31),0),IF($F$6="amortizing",IF($F$8=0,IF(BP$30&lt;=($F$7*4),SUM($B$31:$AO$31)/($F$7*4),0),IF(AND(BP$30&gt;($F$8*4),BP$30&lt;=($F$7*4)),SUM($B$31:$AO$31)/(($F$7-$F$8)*4),0)),0))</f>
        <v>0</v>
      </c>
      <c r="BQ84" s="80">
        <f>IF($F$6="bullet",IF(BQ$30=$F$7*4,SUM($B$31:$AO$31),0),IF($F$6="amortizing",IF($F$8=0,IF(BQ$30&lt;=($F$7*4),SUM($B$31:$AO$31)/($F$7*4),0),IF(AND(BQ$30&gt;($F$8*4),BQ$30&lt;=($F$7*4)),SUM($B$31:$AO$31)/(($F$7-$F$8)*4),0)),0))</f>
        <v>0</v>
      </c>
      <c r="BR84" s="80">
        <f>IF($F$6="bullet",IF(BR$30=$F$7*4,SUM($B$31:$AO$31),0),IF($F$6="amortizing",IF($F$8=0,IF(BR$30&lt;=($F$7*4),SUM($B$31:$AO$31)/($F$7*4),0),IF(AND(BR$30&gt;($F$8*4),BR$30&lt;=($F$7*4)),SUM($B$31:$AO$31)/(($F$7-$F$8)*4),0)),0))</f>
        <v>0</v>
      </c>
      <c r="BS84" s="80">
        <f>IF($F$6="bullet",IF(BS$30=$F$7*4,SUM($B$31:$AO$31),0),IF($F$6="amortizing",IF($F$8=0,IF(BS$30&lt;=($F$7*4),SUM($B$31:$AO$31)/($F$7*4),0),IF(AND(BS$30&gt;($F$8*4),BS$30&lt;=($F$7*4)),SUM($B$31:$AO$31)/(($F$7-$F$8)*4),0)),0))</f>
        <v>0</v>
      </c>
      <c r="BT84" s="80">
        <f>IF($F$6="bullet",IF(BT$30=$F$7*4,SUM($B$31:$AO$31),0),IF($F$6="amortizing",IF($F$8=0,IF(BT$30&lt;=($F$7*4),SUM($B$31:$AO$31)/($F$7*4),0),IF(AND(BT$30&gt;($F$8*4),BT$30&lt;=($F$7*4)),SUM($B$31:$AO$31)/(($F$7-$F$8)*4),0)),0))</f>
        <v>0</v>
      </c>
      <c r="BU84" s="80">
        <f>IF($F$6="bullet",IF(BU$30=$F$7*4,SUM($B$31:$AO$31),0),IF($F$6="amortizing",IF($F$8=0,IF(BU$30&lt;=($F$7*4),SUM($B$31:$AO$31)/($F$7*4),0),IF(AND(BU$30&gt;($F$8*4),BU$30&lt;=($F$7*4)),SUM($B$31:$AO$31)/(($F$7-$F$8)*4),0)),0))</f>
        <v>0</v>
      </c>
      <c r="BV84" s="80">
        <f>IF($F$6="bullet",IF(BV$30=$F$7*4,SUM($B$31:$AO$31),0),IF($F$6="amortizing",IF($F$8=0,IF(BV$30&lt;=($F$7*4),SUM($B$31:$AO$31)/($F$7*4),0),IF(AND(BV$30&gt;($F$8*4),BV$30&lt;=($F$7*4)),SUM($B$31:$AO$31)/(($F$7-$F$8)*4),0)),0))</f>
        <v>0</v>
      </c>
      <c r="BW84" s="80">
        <f>IF($F$6="bullet",IF(BW$30=$F$7*4,SUM($B$31:$AO$31),0),IF($F$6="amortizing",IF($F$8=0,IF(BW$30&lt;=($F$7*4),SUM($B$31:$AO$31)/($F$7*4),0),IF(AND(BW$30&gt;($F$8*4),BW$30&lt;=($F$7*4)),SUM($B$31:$AO$31)/(($F$7-$F$8)*4),0)),0))</f>
        <v>0</v>
      </c>
      <c r="BX84" s="80">
        <f>IF($F$6="bullet",IF(BX$30=$F$7*4,SUM($B$31:$AO$31),0),IF($F$6="amortizing",IF($F$8=0,IF(BX$30&lt;=($F$7*4),SUM($B$31:$AO$31)/($F$7*4),0),IF(AND(BX$30&gt;($F$8*4),BX$30&lt;=($F$7*4)),SUM($B$31:$AO$31)/(($F$7-$F$8)*4),0)),0))</f>
        <v>0</v>
      </c>
      <c r="BY84" s="80">
        <f>IF($F$6="bullet",IF(BY$30=$F$7*4,SUM($B$31:$AO$31),0),IF($F$6="amortizing",IF($F$8=0,IF(BY$30&lt;=($F$7*4),SUM($B$31:$AO$31)/($F$7*4),0),IF(AND(BY$30&gt;($F$8*4),BY$30&lt;=($F$7*4)),SUM($B$31:$AO$31)/(($F$7-$F$8)*4),0)),0))</f>
        <v>0</v>
      </c>
      <c r="BZ84" s="80">
        <f>IF($F$6="bullet",IF(BZ$30=$F$7*4,SUM($B$31:$AO$31),0),IF($F$6="amortizing",IF($F$8=0,IF(BZ$30&lt;=($F$7*4),SUM($B$31:$AO$31)/($F$7*4),0),IF(AND(BZ$30&gt;($F$8*4),BZ$30&lt;=($F$7*4)),SUM($B$31:$AO$31)/(($F$7-$F$8)*4),0)),0))</f>
        <v>0</v>
      </c>
      <c r="CA84" s="80">
        <f>IF($F$6="bullet",IF(CA$30=$F$7*4,SUM($B$31:$AO$31),0),IF($F$6="amortizing",IF($F$8=0,IF(CA$30&lt;=($F$7*4),SUM($B$31:$AO$31)/($F$7*4),0),IF(AND(CA$30&gt;($F$8*4),CA$30&lt;=($F$7*4)),SUM($B$31:$AO$31)/(($F$7-$F$8)*4),0)),0))</f>
        <v>0</v>
      </c>
      <c r="CB84" s="80">
        <f>IF($F$6="bullet",IF(CB$30=$F$7*4,SUM($B$31:$AO$31),0),IF($F$6="amortizing",IF($F$8=0,IF(CB$30&lt;=($F$7*4),SUM($B$31:$AO$31)/($F$7*4),0),IF(AND(CB$30&gt;($F$8*4),CB$30&lt;=($F$7*4)),SUM($B$31:$AO$31)/(($F$7-$F$8)*4),0)),0))</f>
        <v>0</v>
      </c>
      <c r="CC84" s="80">
        <f>IF($F$6="bullet",IF(CC$30=$F$7*4,SUM($B$31:$AO$31),0),IF($F$6="amortizing",IF($F$8=0,IF(CC$30&lt;=($F$7*4),SUM($B$31:$AO$31)/($F$7*4),0),IF(AND(CC$30&gt;($F$8*4),CC$30&lt;=($F$7*4)),SUM($B$31:$AO$31)/(($F$7-$F$8)*4),0)),0))</f>
        <v>0</v>
      </c>
      <c r="CD84" s="80">
        <f>IF($F$6="bullet",IF(CD$30=$F$7*4,SUM($B$31:$AO$31),0),IF($F$6="amortizing",IF($F$8=0,IF(CD$30&lt;=($F$7*4),SUM($B$31:$AO$31)/($F$7*4),0),IF(AND(CD$30&gt;($F$8*4),CD$30&lt;=($F$7*4)),SUM($B$31:$AO$31)/(($F$7-$F$8)*4),0)),0))</f>
        <v>0</v>
      </c>
      <c r="CE84" s="80">
        <f>IF($F$6="bullet",IF(CE$30=$F$7*4,SUM($B$31:$AO$31),0),IF($F$6="amortizing",IF($F$8=0,IF(CE$30&lt;=($F$7*4),SUM($B$31:$AO$31)/($F$7*4),0),IF(AND(CE$30&gt;($F$8*4),CE$30&lt;=($F$7*4)),SUM($B$31:$AO$31)/(($F$7-$F$8)*4),0)),0))</f>
        <v>0</v>
      </c>
      <c r="CF84" s="80">
        <f>IF($F$6="bullet",IF(CF$30=$F$7*4,SUM($B$31:$AO$31),0),IF($F$6="amortizing",IF($F$8=0,IF(CF$30&lt;=($F$7*4),SUM($B$31:$AO$31)/($F$7*4),0),IF(AND(CF$30&gt;($F$8*4),CF$30&lt;=($F$7*4)),SUM($B$31:$AO$31)/(($F$7-$F$8)*4),0)),0))</f>
        <v>0</v>
      </c>
    </row>
    <row r="85" spans="1:84" x14ac:dyDescent="0.2">
      <c r="A85" s="78">
        <v>11</v>
      </c>
      <c r="B85" s="80" cm="1">
        <f t="array" aca="1" ref="B85" ca="1">IF($F$6="bullet",
      IF(B$30=$A85+$F$7*4-1,INDIRECT(CHAR(64+$A85+1)&amp;(75-44)),0),
      IF($F$6="amortizing",
          IF($F$8=0,
              IF(AND(B$30&gt;=$A85,B$30&lt;$A85+$F$7*4),INDIRECT(CHAR(64+$A85+1)&amp;(75-44))/($F$7*4),0),
              IF(AND(B$30&gt;=$A85+$F$8*4,B$30&lt;$A85+$F$7*4),INDIRECT(CHAR(64+$A85+1)&amp;(75-44))/(($F$7-$F$8)*4),0)
          ),
          0
      )
  )</f>
        <v>0</v>
      </c>
      <c r="C85" s="80" cm="1">
        <f t="array" aca="1" ref="C85" ca="1">IF($F$6="bullet",
      IF(C$30=$A85+$F$7*4-1,INDIRECT(CHAR(64+$A85+1)&amp;(75-44)),0),
      IF($F$6="amortizing",
          IF($F$8=0,
              IF(AND(C$30&gt;=$A85,C$30&lt;$A85+$F$7*4),INDIRECT(CHAR(64+$A85+1)&amp;(75-44))/($F$7*4),0),
              IF(AND(C$30&gt;=$A85+$F$8*4,C$30&lt;$A85+$F$7*4),INDIRECT(CHAR(64+$A85+1)&amp;(75-44))/(($F$7-$F$8)*4),0)
          ),
          0
      )
  )</f>
        <v>0</v>
      </c>
      <c r="D85" s="80" cm="1">
        <f t="array" aca="1" ref="D85" ca="1">IF($F$6="bullet",
      IF(D$30=$A85+$F$7*4-1,INDIRECT(CHAR(64+$A85+1)&amp;(75-44)),0),
      IF($F$6="amortizing",
          IF($F$8=0,
              IF(AND(D$30&gt;=$A85,D$30&lt;$A85+$F$7*4),INDIRECT(CHAR(64+$A85+1)&amp;(75-44))/($F$7*4),0),
              IF(AND(D$30&gt;=$A85+$F$8*4,D$30&lt;$A85+$F$7*4),INDIRECT(CHAR(64+$A85+1)&amp;(75-44))/(($F$7-$F$8)*4),0)
          ),
          0
      )
  )</f>
        <v>0</v>
      </c>
      <c r="E85" s="80" cm="1">
        <f t="array" aca="1" ref="E85" ca="1">IF($F$6="bullet",
      IF(E$30=$A85+$F$7*4-1,INDIRECT(CHAR(64+$A85+1)&amp;(75-44)),0),
      IF($F$6="amortizing",
          IF($F$8=0,
              IF(AND(E$30&gt;=$A85,E$30&lt;$A85+$F$7*4),INDIRECT(CHAR(64+$A85+1)&amp;(75-44))/($F$7*4),0),
              IF(AND(E$30&gt;=$A85+$F$8*4,E$30&lt;$A85+$F$7*4),INDIRECT(CHAR(64+$A85+1)&amp;(75-44))/(($F$7-$F$8)*4),0)
          ),
          0
      )
  )</f>
        <v>0</v>
      </c>
      <c r="F85" s="80" cm="1">
        <f t="array" aca="1" ref="F85" ca="1">IF($F$6="bullet",
      IF(F$30=$A85+$F$7*4-1,INDIRECT(CHAR(64+$A85+1)&amp;(75-44)),0),
      IF($F$6="amortizing",
          IF($F$8=0,
              IF(AND(F$30&gt;=$A85,F$30&lt;$A85+$F$7*4),INDIRECT(CHAR(64+$A85+1)&amp;(75-44))/($F$7*4),0),
              IF(AND(F$30&gt;=$A85+$F$8*4,F$30&lt;$A85+$F$7*4),INDIRECT(CHAR(64+$A85+1)&amp;(75-44))/(($F$7-$F$8)*4),0)
          ),
          0
      )
  )</f>
        <v>0</v>
      </c>
      <c r="G85" s="80" cm="1">
        <f t="array" aca="1" ref="G85" ca="1">IF($F$6="bullet",
      IF(G$30=$A85+$F$7*4-1,INDIRECT(CHAR(64+$A85+1)&amp;(75-44)),0),
      IF($F$6="amortizing",
          IF($F$8=0,
              IF(AND(G$30&gt;=$A85,G$30&lt;$A85+$F$7*4),INDIRECT(CHAR(64+$A85+1)&amp;(75-44))/($F$7*4),0),
              IF(AND(G$30&gt;=$A85+$F$8*4,G$30&lt;$A85+$F$7*4),INDIRECT(CHAR(64+$A85+1)&amp;(75-44))/(($F$7-$F$8)*4),0)
          ),
          0
      )
  )</f>
        <v>0</v>
      </c>
      <c r="H85" s="80" cm="1">
        <f t="array" aca="1" ref="H85" ca="1">IF($F$6="bullet",
      IF(H$30=$A85+$F$7*4-1,INDIRECT(CHAR(64+$A85+1)&amp;(75-44)),0),
      IF($F$6="amortizing",
          IF($F$8=0,
              IF(AND(H$30&gt;=$A85,H$30&lt;$A85+$F$7*4),INDIRECT(CHAR(64+$A85+1)&amp;(75-44))/($F$7*4),0),
              IF(AND(H$30&gt;=$A85+$F$8*4,H$30&lt;$A85+$F$7*4),INDIRECT(CHAR(64+$A85+1)&amp;(75-44))/(($F$7-$F$8)*4),0)
          ),
          0
      )
  )</f>
        <v>0</v>
      </c>
      <c r="I85" s="80" cm="1">
        <f t="array" aca="1" ref="I85" ca="1">IF($F$6="bullet",
      IF(I$30=$A85+$F$7*4-1,INDIRECT(CHAR(64+$A85+1)&amp;(75-44)),0),
      IF($F$6="amortizing",
          IF($F$8=0,
              IF(AND(I$30&gt;=$A85,I$30&lt;$A85+$F$7*4),INDIRECT(CHAR(64+$A85+1)&amp;(75-44))/($F$7*4),0),
              IF(AND(I$30&gt;=$A85+$F$8*4,I$30&lt;$A85+$F$7*4),INDIRECT(CHAR(64+$A85+1)&amp;(75-44))/(($F$7-$F$8)*4),0)
          ),
          0
      )
  )</f>
        <v>0</v>
      </c>
      <c r="J85" s="80" cm="1">
        <f t="array" aca="1" ref="J85" ca="1">IF($F$6="bullet",
      IF(J$30=$A85+$F$7*4-1,INDIRECT(CHAR(64+$A85+1)&amp;(75-44)),0),
      IF($F$6="amortizing",
          IF($F$8=0,
              IF(AND(J$30&gt;=$A85,J$30&lt;$A85+$F$7*4),INDIRECT(CHAR(64+$A85+1)&amp;(75-44))/($F$7*4),0),
              IF(AND(J$30&gt;=$A85+$F$8*4,J$30&lt;$A85+$F$7*4),INDIRECT(CHAR(64+$A85+1)&amp;(75-44))/(($F$7-$F$8)*4),0)
          ),
          0
      )
  )</f>
        <v>0</v>
      </c>
      <c r="K85" s="80" cm="1">
        <f t="array" aca="1" ref="K85" ca="1">IF($F$6="bullet",
      IF(K$30=$A85+$F$7*4-1,INDIRECT(CHAR(64+$A85+1)&amp;(75-44)),0),
      IF($F$6="amortizing",
          IF($F$8=0,
              IF(AND(K$30&gt;=$A85,K$30&lt;$A85+$F$7*4),INDIRECT(CHAR(64+$A85+1)&amp;(75-44))/($F$7*4),0),
              IF(AND(K$30&gt;=$A85+$F$8*4,K$30&lt;$A85+$F$7*4),INDIRECT(CHAR(64+$A85+1)&amp;(75-44))/(($F$7-$F$8)*4),0)
          ),
          0
      )
  )</f>
        <v>0</v>
      </c>
      <c r="L85" s="80" cm="1">
        <f t="array" aca="1" ref="L85" ca="1">IF($F$6="bullet",
      IF(L$30=$A85+$F$7*4-1,INDIRECT(CHAR(64+$A85+1)&amp;(75-44)),0),
      IF($F$6="amortizing",
          IF($F$8=0,
              IF(AND(L$30&gt;=$A85,L$30&lt;$A85+$F$7*4),INDIRECT(CHAR(64+$A85+1)&amp;(75-44))/($F$7*4),0),
              IF(AND(L$30&gt;=$A85+$F$8*4,L$30&lt;$A85+$F$7*4),INDIRECT(CHAR(64+$A85+1)&amp;(75-44))/(($F$7-$F$8)*4),0)
          ),
          0
      )
  )</f>
        <v>0</v>
      </c>
      <c r="M85" s="80" cm="1">
        <f t="array" aca="1" ref="M85" ca="1">IF($F$6="bullet",
      IF(M$30=$A85+$F$7*4-1,INDIRECT(CHAR(64+$A85+1)&amp;(75-44)),0),
      IF($F$6="amortizing",
          IF($F$8=0,
              IF(AND(M$30&gt;=$A85,M$30&lt;$A85+$F$7*4),INDIRECT(CHAR(64+$A85+1)&amp;(75-44))/($F$7*4),0),
              IF(AND(M$30&gt;=$A85+$F$8*4,M$30&lt;$A85+$F$7*4),INDIRECT(CHAR(64+$A85+1)&amp;(75-44))/(($F$7-$F$8)*4),0)
          ),
          0
      )
  )</f>
        <v>0</v>
      </c>
      <c r="N85" s="80" cm="1">
        <f t="array" aca="1" ref="N85" ca="1">IF($F$6="bullet",
      IF(N$30=$A85+$F$7*4-1,INDIRECT(CHAR(64+$A85+1)&amp;(75-44)),0),
      IF($F$6="amortizing",
          IF($F$8=0,
              IF(AND(N$30&gt;=$A85,N$30&lt;$A85+$F$7*4),INDIRECT(CHAR(64+$A85+1)&amp;(75-44))/($F$7*4),0),
              IF(AND(N$30&gt;=$A85+$F$8*4,N$30&lt;$A85+$F$7*4),INDIRECT(CHAR(64+$A85+1)&amp;(75-44))/(($F$7-$F$8)*4),0)
          ),
          0
      )
  )</f>
        <v>0</v>
      </c>
      <c r="O85" s="80" cm="1">
        <f t="array" aca="1" ref="O85" ca="1">IF($F$6="bullet",
      IF(O$30=$A85+$F$7*4-1,INDIRECT(CHAR(64+$A85+1)&amp;(75-44)),0),
      IF($F$6="amortizing",
          IF($F$8=0,
              IF(AND(O$30&gt;=$A85,O$30&lt;$A85+$F$7*4),INDIRECT(CHAR(64+$A85+1)&amp;(75-44))/($F$7*4),0),
              IF(AND(O$30&gt;=$A85+$F$8*4,O$30&lt;$A85+$F$7*4),INDIRECT(CHAR(64+$A85+1)&amp;(75-44))/(($F$7-$F$8)*4),0)
          ),
          0
      )
  )</f>
        <v>0</v>
      </c>
      <c r="P85" s="80" cm="1">
        <f t="array" aca="1" ref="P85" ca="1">IF($F$6="bullet",
      IF(P$30=$A85+$F$7*4-1,INDIRECT(CHAR(64+$A85+1)&amp;(75-44)),0),
      IF($F$6="amortizing",
          IF($F$8=0,
              IF(AND(P$30&gt;=$A85,P$30&lt;$A85+$F$7*4),INDIRECT(CHAR(64+$A85+1)&amp;(75-44))/($F$7*4),0),
              IF(AND(P$30&gt;=$A85+$F$8*4,P$30&lt;$A85+$F$7*4),INDIRECT(CHAR(64+$A85+1)&amp;(75-44))/(($F$7-$F$8)*4),0)
          ),
          0
      )
  )</f>
        <v>0</v>
      </c>
      <c r="Q85" s="80" cm="1">
        <f t="array" aca="1" ref="Q85" ca="1">IF($F$6="bullet",
      IF(Q$30=$A85+$F$7*4-1,INDIRECT(CHAR(64+$A85+1)&amp;(75-44)),0),
      IF($F$6="amortizing",
          IF($F$8=0,
              IF(AND(Q$30&gt;=$A85,Q$30&lt;$A85+$F$7*4),INDIRECT(CHAR(64+$A85+1)&amp;(75-44))/($F$7*4),0),
              IF(AND(Q$30&gt;=$A85+$F$8*4,Q$30&lt;$A85+$F$7*4),INDIRECT(CHAR(64+$A85+1)&amp;(75-44))/(($F$7-$F$8)*4),0)
          ),
          0
      )
  )</f>
        <v>0</v>
      </c>
      <c r="R85" s="80" cm="1">
        <f t="array" aca="1" ref="R85" ca="1">IF($F$6="bullet",
      IF(R$30=$A85+$F$7*4-1,INDIRECT(CHAR(64+$A85+1)&amp;(75-44)),0),
      IF($F$6="amortizing",
          IF($F$8=0,
              IF(AND(R$30&gt;=$A85,R$30&lt;$A85+$F$7*4),INDIRECT(CHAR(64+$A85+1)&amp;(75-44))/($F$7*4),0),
              IF(AND(R$30&gt;=$A85+$F$8*4,R$30&lt;$A85+$F$7*4),INDIRECT(CHAR(64+$A85+1)&amp;(75-44))/(($F$7-$F$8)*4),0)
          ),
          0
      )
  )</f>
        <v>0</v>
      </c>
      <c r="S85" s="80" cm="1">
        <f t="array" aca="1" ref="S85" ca="1">IF($F$6="bullet",
      IF(S$30=$A85+$F$7*4-1,INDIRECT(CHAR(64+$A85+1)&amp;(75-44)),0),
      IF($F$6="amortizing",
          IF($F$8=0,
              IF(AND(S$30&gt;=$A85,S$30&lt;$A85+$F$7*4),INDIRECT(CHAR(64+$A85+1)&amp;(75-44))/($F$7*4),0),
              IF(AND(S$30&gt;=$A85+$F$8*4,S$30&lt;$A85+$F$7*4),INDIRECT(CHAR(64+$A85+1)&amp;(75-44))/(($F$7-$F$8)*4),0)
          ),
          0
      )
  )</f>
        <v>0</v>
      </c>
      <c r="T85" s="80" cm="1">
        <f t="array" aca="1" ref="T85" ca="1">IF($F$6="bullet",
      IF(T$30=$A85+$F$7*4-1,INDIRECT(CHAR(64+$A85+1)&amp;(75-44)),0),
      IF($F$6="amortizing",
          IF($F$8=0,
              IF(AND(T$30&gt;=$A85,T$30&lt;$A85+$F$7*4),INDIRECT(CHAR(64+$A85+1)&amp;(75-44))/($F$7*4),0),
              IF(AND(T$30&gt;=$A85+$F$8*4,T$30&lt;$A85+$F$7*4),INDIRECT(CHAR(64+$A85+1)&amp;(75-44))/(($F$7-$F$8)*4),0)
          ),
          0
      )
  )</f>
        <v>0</v>
      </c>
      <c r="U85" s="80" cm="1">
        <f t="array" aca="1" ref="U85" ca="1">IF($F$6="bullet",
      IF(U$30=$A85+$F$7*4-1,INDIRECT(CHAR(64+$A85+1)&amp;(75-44)),0),
      IF($F$6="amortizing",
          IF($F$8=0,
              IF(AND(U$30&gt;=$A85,U$30&lt;$A85+$F$7*4),INDIRECT(CHAR(64+$A85+1)&amp;(75-44))/($F$7*4),0),
              IF(AND(U$30&gt;=$A85+$F$8*4,U$30&lt;$A85+$F$7*4),INDIRECT(CHAR(64+$A85+1)&amp;(75-44))/(($F$7-$F$8)*4),0)
          ),
          0
      )
  )</f>
        <v>0</v>
      </c>
      <c r="V85" s="80" cm="1">
        <f t="array" aca="1" ref="V85" ca="1">IF($F$6="bullet",
      IF(V$30=$A85+$F$7*4-1,INDIRECT(CHAR(64+$A85+1)&amp;(75-44)),0),
      IF($F$6="amortizing",
          IF($F$8=0,
              IF(AND(V$30&gt;=$A85,V$30&lt;$A85+$F$7*4),INDIRECT(CHAR(64+$A85+1)&amp;(75-44))/($F$7*4),0),
              IF(AND(V$30&gt;=$A85+$F$8*4,V$30&lt;$A85+$F$7*4),INDIRECT(CHAR(64+$A85+1)&amp;(75-44))/(($F$7-$F$8)*4),0)
          ),
          0
      )
  )</f>
        <v>0</v>
      </c>
      <c r="W85" s="80" cm="1">
        <f t="array" aca="1" ref="W85" ca="1">IF($F$6="bullet",
      IF(W$30=$A85+$F$7*4-1,INDIRECT(CHAR(64+$A85+1)&amp;(75-44)),0),
      IF($F$6="amortizing",
          IF($F$8=0,
              IF(AND(W$30&gt;=$A85,W$30&lt;$A85+$F$7*4),INDIRECT(CHAR(64+$A85+1)&amp;(75-44))/($F$7*4),0),
              IF(AND(W$30&gt;=$A85+$F$8*4,W$30&lt;$A85+$F$7*4),INDIRECT(CHAR(64+$A85+1)&amp;(75-44))/(($F$7-$F$8)*4),0)
          ),
          0
      )
  )</f>
        <v>0</v>
      </c>
      <c r="X85" s="80" cm="1">
        <f t="array" aca="1" ref="X85" ca="1">IF($F$6="bullet",
      IF(X$30=$A85+$F$7*4-1,INDIRECT(CHAR(64+$A85+1)&amp;(75-44)),0),
      IF($F$6="amortizing",
          IF($F$8=0,
              IF(AND(X$30&gt;=$A85,X$30&lt;$A85+$F$7*4),INDIRECT(CHAR(64+$A85+1)&amp;(75-44))/($F$7*4),0),
              IF(AND(X$30&gt;=$A85+$F$8*4,X$30&lt;$A85+$F$7*4),INDIRECT(CHAR(64+$A85+1)&amp;(75-44))/(($F$7-$F$8)*4),0)
          ),
          0
      )
  )</f>
        <v>0</v>
      </c>
      <c r="Y85" s="80" cm="1">
        <f t="array" aca="1" ref="Y85" ca="1">IF($F$6="bullet",
      IF(Y$30=$A85+$F$7*4-1,INDIRECT(CHAR(64+$A85+1)&amp;(75-44)),0),
      IF($F$6="amortizing",
          IF($F$8=0,
              IF(AND(Y$30&gt;=$A85,Y$30&lt;$A85+$F$7*4),INDIRECT(CHAR(64+$A85+1)&amp;(75-44))/($F$7*4),0),
              IF(AND(Y$30&gt;=$A85+$F$8*4,Y$30&lt;$A85+$F$7*4),INDIRECT(CHAR(64+$A85+1)&amp;(75-44))/(($F$7-$F$8)*4),0)
          ),
          0
      )
  )</f>
        <v>0</v>
      </c>
      <c r="Z85" s="80" cm="1">
        <f t="array" aca="1" ref="Z85" ca="1">IF($F$6="bullet",
      IF(Z$30=$A85+$F$7*4-1,INDIRECT(CHAR(64+$A85+1)&amp;(75-44)),0),
      IF($F$6="amortizing",
          IF($F$8=0,
              IF(AND(Z$30&gt;=$A85,Z$30&lt;$A85+$F$7*4),INDIRECT(CHAR(64+$A85+1)&amp;(75-44))/($F$7*4),0),
              IF(AND(Z$30&gt;=$A85+$F$8*4,Z$30&lt;$A85+$F$7*4),INDIRECT(CHAR(64+$A85+1)&amp;(75-44))/(($F$7-$F$8)*4),0)
          ),
          0
      )
  )</f>
        <v>0</v>
      </c>
      <c r="AA85" s="80" cm="1">
        <f t="array" aca="1" ref="AA85" ca="1">IF($F$6="bullet",
      IF(AA$30=$A85+$F$7*4-1,INDIRECT(CHAR(64+$A85+1)&amp;(75-44)),0),
      IF($F$6="amortizing",
          IF($F$8=0,
              IF(AND(AA$30&gt;=$A85,AA$30&lt;$A85+$F$7*4),INDIRECT(CHAR(64+$A85+1)&amp;(75-44))/($F$7*4),0),
              IF(AND(AA$30&gt;=$A85+$F$8*4,AA$30&lt;$A85+$F$7*4),INDIRECT(CHAR(64+$A85+1)&amp;(75-44))/(($F$7-$F$8)*4),0)
          ),
          0
      )
  )</f>
        <v>0</v>
      </c>
      <c r="AB85" s="80" cm="1">
        <f t="array" aca="1" ref="AB85" ca="1">IF($F$6="bullet",
      IF(AB$30=$A85+$F$7*4-1,INDIRECT(CHAR(64+$A85+1)&amp;(75-44)),0),
      IF($F$6="amortizing",
          IF($F$8=0,
              IF(AND(AB$30&gt;=$A85,AB$30&lt;$A85+$F$7*4),INDIRECT(CHAR(64+$A85+1)&amp;(75-44))/($F$7*4),0),
              IF(AND(AB$30&gt;=$A85+$F$8*4,AB$30&lt;$A85+$F$7*4),INDIRECT(CHAR(64+$A85+1)&amp;(75-44))/(($F$7-$F$8)*4),0)
          ),
          0
      )
  )</f>
        <v>0</v>
      </c>
      <c r="AC85" s="80" cm="1">
        <f t="array" aca="1" ref="AC85" ca="1">IF($F$6="bullet",
      IF(AC$30=$A85+$F$7*4-1,INDIRECT(CHAR(64+$A85+1)&amp;(75-44)),0),
      IF($F$6="amortizing",
          IF($F$8=0,
              IF(AND(AC$30&gt;=$A85,AC$30&lt;$A85+$F$7*4),INDIRECT(CHAR(64+$A85+1)&amp;(75-44))/($F$7*4),0),
              IF(AND(AC$30&gt;=$A85+$F$8*4,AC$30&lt;$A85+$F$7*4),INDIRECT(CHAR(64+$A85+1)&amp;(75-44))/(($F$7-$F$8)*4),0)
          ),
          0
      )
  )</f>
        <v>0</v>
      </c>
      <c r="AD85" s="80" cm="1">
        <f t="array" aca="1" ref="AD85" ca="1">IF($F$6="bullet",
      IF(AD$30=$A85+$F$7*4-1,INDIRECT(CHAR(64+$A85+1)&amp;(75-44)),0),
      IF($F$6="amortizing",
          IF($F$8=0,
              IF(AND(AD$30&gt;=$A85,AD$30&lt;$A85+$F$7*4),INDIRECT(CHAR(64+$A85+1)&amp;(75-44))/($F$7*4),0),
              IF(AND(AD$30&gt;=$A85+$F$8*4,AD$30&lt;$A85+$F$7*4),INDIRECT(CHAR(64+$A85+1)&amp;(75-44))/(($F$7-$F$8)*4),0)
          ),
          0
      )
  )</f>
        <v>0</v>
      </c>
      <c r="AE85" s="80" cm="1">
        <f t="array" aca="1" ref="AE85" ca="1">IF($F$6="bullet",
      IF(AE$30=$A85+$F$7*4-1,INDIRECT(CHAR(64+$A85+1)&amp;(75-44)),0),
      IF($F$6="amortizing",
          IF($F$8=0,
              IF(AND(AE$30&gt;=$A85,AE$30&lt;$A85+$F$7*4),INDIRECT(CHAR(64+$A85+1)&amp;(75-44))/($F$7*4),0),
              IF(AND(AE$30&gt;=$A85+$F$8*4,AE$30&lt;$A85+$F$7*4),INDIRECT(CHAR(64+$A85+1)&amp;(75-44))/(($F$7-$F$8)*4),0)
          ),
          0
      )
  )</f>
        <v>0</v>
      </c>
      <c r="AF85" s="80" cm="1">
        <f t="array" aca="1" ref="AF85" ca="1">IF($F$6="bullet",
      IF(AF$30=$A85+$F$7*4-1,INDIRECT(CHAR(64+$A85+1)&amp;(75-44)),0),
      IF($F$6="amortizing",
          IF($F$8=0,
              IF(AND(AF$30&gt;=$A85,AF$30&lt;$A85+$F$7*4),INDIRECT(CHAR(64+$A85+1)&amp;(75-44))/($F$7*4),0),
              IF(AND(AF$30&gt;=$A85+$F$8*4,AF$30&lt;$A85+$F$7*4),INDIRECT(CHAR(64+$A85+1)&amp;(75-44))/(($F$7-$F$8)*4),0)
          ),
          0
      )
  )</f>
        <v>0</v>
      </c>
      <c r="AG85" s="80" cm="1">
        <f t="array" aca="1" ref="AG85" ca="1">IF($F$6="bullet",
      IF(AG$30=$A85+$F$7*4-1,INDIRECT(CHAR(64+$A85+1)&amp;(75-44)),0),
      IF($F$6="amortizing",
          IF($F$8=0,
              IF(AND(AG$30&gt;=$A85,AG$30&lt;$A85+$F$7*4),INDIRECT(CHAR(64+$A85+1)&amp;(75-44))/($F$7*4),0),
              IF(AND(AG$30&gt;=$A85+$F$8*4,AG$30&lt;$A85+$F$7*4),INDIRECT(CHAR(64+$A85+1)&amp;(75-44))/(($F$7-$F$8)*4),0)
          ),
          0
      )
  )</f>
        <v>0</v>
      </c>
      <c r="AH85" s="80" cm="1">
        <f t="array" aca="1" ref="AH85" ca="1">IF($F$6="bullet",
      IF(AH$30=$A85+$F$7*4-1,INDIRECT(CHAR(64+$A85+1)&amp;(75-44)),0),
      IF($F$6="amortizing",
          IF($F$8=0,
              IF(AND(AH$30&gt;=$A85,AH$30&lt;$A85+$F$7*4),INDIRECT(CHAR(64+$A85+1)&amp;(75-44))/($F$7*4),0),
              IF(AND(AH$30&gt;=$A85+$F$8*4,AH$30&lt;$A85+$F$7*4),INDIRECT(CHAR(64+$A85+1)&amp;(75-44))/(($F$7-$F$8)*4),0)
          ),
          0
      )
  )</f>
        <v>0</v>
      </c>
      <c r="AI85" s="80" cm="1">
        <f t="array" aca="1" ref="AI85" ca="1">IF($F$6="bullet",
      IF(AI$30=$A85+$F$7*4-1,INDIRECT(CHAR(64+$A85+1)&amp;(75-44)),0),
      IF($F$6="amortizing",
          IF($F$8=0,
              IF(AND(AI$30&gt;=$A85,AI$30&lt;$A85+$F$7*4),INDIRECT(CHAR(64+$A85+1)&amp;(75-44))/($F$7*4),0),
              IF(AND(AI$30&gt;=$A85+$F$8*4,AI$30&lt;$A85+$F$7*4),INDIRECT(CHAR(64+$A85+1)&amp;(75-44))/(($F$7-$F$8)*4),0)
          ),
          0
      )
  )</f>
        <v>0</v>
      </c>
      <c r="AJ85" s="80" cm="1">
        <f t="array" aca="1" ref="AJ85" ca="1">IF($F$6="bullet",
      IF(AJ$30=$A85+$F$7*4-1,INDIRECT(CHAR(64+$A85+1)&amp;(75-44)),0),
      IF($F$6="amortizing",
          IF($F$8=0,
              IF(AND(AJ$30&gt;=$A85,AJ$30&lt;$A85+$F$7*4),INDIRECT(CHAR(64+$A85+1)&amp;(75-44))/($F$7*4),0),
              IF(AND(AJ$30&gt;=$A85+$F$8*4,AJ$30&lt;$A85+$F$7*4),INDIRECT(CHAR(64+$A85+1)&amp;(75-44))/(($F$7-$F$8)*4),0)
          ),
          0
      )
  )</f>
        <v>0</v>
      </c>
      <c r="AK85" s="80" cm="1">
        <f t="array" aca="1" ref="AK85" ca="1">IF($F$6="bullet",
      IF(AK$30=$A85+$F$7*4-1,INDIRECT(CHAR(64+$A85+1)&amp;(75-44)),0),
      IF($F$6="amortizing",
          IF($F$8=0,
              IF(AND(AK$30&gt;=$A85,AK$30&lt;$A85+$F$7*4),INDIRECT(CHAR(64+$A85+1)&amp;(75-44))/($F$7*4),0),
              IF(AND(AK$30&gt;=$A85+$F$8*4,AK$30&lt;$A85+$F$7*4),INDIRECT(CHAR(64+$A85+1)&amp;(75-44))/(($F$7-$F$8)*4),0)
          ),
          0
      )
  )</f>
        <v>0</v>
      </c>
      <c r="AL85" s="80" cm="1">
        <f t="array" aca="1" ref="AL85" ca="1">IF($F$6="bullet",
      IF(AL$30=$A85+$F$7*4-1,INDIRECT(CHAR(64+$A85+1)&amp;(75-44)),0),
      IF($F$6="amortizing",
          IF($F$8=0,
              IF(AND(AL$30&gt;=$A85,AL$30&lt;$A85+$F$7*4),INDIRECT(CHAR(64+$A85+1)&amp;(75-44))/($F$7*4),0),
              IF(AND(AL$30&gt;=$A85+$F$8*4,AL$30&lt;$A85+$F$7*4),INDIRECT(CHAR(64+$A85+1)&amp;(75-44))/(($F$7-$F$8)*4),0)
          ),
          0
      )
  )</f>
        <v>0</v>
      </c>
      <c r="AM85" s="80" cm="1">
        <f t="array" aca="1" ref="AM85" ca="1">IF($F$6="bullet",
      IF(AM$30=$A85+$F$7*4-1,INDIRECT(CHAR(64+$A85+1)&amp;(75-44)),0),
      IF($F$6="amortizing",
          IF($F$8=0,
              IF(AND(AM$30&gt;=$A85,AM$30&lt;$A85+$F$7*4),INDIRECT(CHAR(64+$A85+1)&amp;(75-44))/($F$7*4),0),
              IF(AND(AM$30&gt;=$A85+$F$8*4,AM$30&lt;$A85+$F$7*4),INDIRECT(CHAR(64+$A85+1)&amp;(75-44))/(($F$7-$F$8)*4),0)
          ),
          0
      )
  )</f>
        <v>0</v>
      </c>
      <c r="AN85" s="80" cm="1">
        <f t="array" aca="1" ref="AN85" ca="1">IF($F$6="bullet",
      IF(AN$30=$A85+$F$7*4-1,INDIRECT(CHAR(64+$A85+1)&amp;(75-44)),0),
      IF($F$6="amortizing",
          IF($F$8=0,
              IF(AND(AN$30&gt;=$A85,AN$30&lt;$A85+$F$7*4),INDIRECT(CHAR(64+$A85+1)&amp;(75-44))/($F$7*4),0),
              IF(AND(AN$30&gt;=$A85+$F$8*4,AN$30&lt;$A85+$F$7*4),INDIRECT(CHAR(64+$A85+1)&amp;(75-44))/(($F$7-$F$8)*4),0)
          ),
          0
      )
  )</f>
        <v>0</v>
      </c>
      <c r="AO85" s="80" cm="1">
        <f t="array" aca="1" ref="AO85" ca="1">IF($F$6="bullet",
      IF(AO$30=$A85+$F$7*4-1,INDIRECT(CHAR(64+$A85+1)&amp;(75-44)),0),
      IF($F$6="amortizing",
          IF($F$8=0,
              IF(AND(AO$30&gt;=$A85,AO$30&lt;$A85+$F$7*4),INDIRECT(CHAR(64+$A85+1)&amp;(75-44))/($F$7*4),0),
              IF(AND(AO$30&gt;=$A85+$F$8*4,AO$30&lt;$A85+$F$7*4),INDIRECT(CHAR(64+$A85+1)&amp;(75-44))/(($F$7-$F$8)*4),0)
          ),
          0
      )
  )</f>
        <v>0</v>
      </c>
      <c r="AR85" s="78">
        <v>11</v>
      </c>
      <c r="AS85" s="80">
        <f>IF($F$6="bullet",IF(AS$30=$F$7*4,SUM($B$31:$AO$31),0),IF($F$6="amortizing",IF($F$8=0,IF(AS$30&lt;=($F$7*4),SUM($B$31:$AO$31)/($F$7*4),0),IF(AND(AS$30&gt;($F$8*4),AS$30&lt;=($F$7*4)),SUM($B$31:$AO$31)/(($F$7-$F$8)*4),0)),0))</f>
        <v>0</v>
      </c>
      <c r="AT85" s="80">
        <f>IF($F$6="bullet",IF(AT$30=$F$7*4,SUM($B$31:$AO$31),0),IF($F$6="amortizing",IF($F$8=0,IF(AT$30&lt;=($F$7*4),SUM($B$31:$AO$31)/($F$7*4),0),IF(AND(AT$30&gt;($F$8*4),AT$30&lt;=($F$7*4)),SUM($B$31:$AO$31)/(($F$7-$F$8)*4),0)),0))</f>
        <v>0</v>
      </c>
      <c r="AU85" s="80">
        <f>IF($F$6="bullet",IF(AU$30=$F$7*4,SUM($B$31:$AO$31),0),IF($F$6="amortizing",IF($F$8=0,IF(AU$30&lt;=($F$7*4),SUM($B$31:$AO$31)/($F$7*4),0),IF(AND(AU$30&gt;($F$8*4),AU$30&lt;=($F$7*4)),SUM($B$31:$AO$31)/(($F$7-$F$8)*4),0)),0))</f>
        <v>0</v>
      </c>
      <c r="AV85" s="80">
        <f>IF($F$6="bullet",IF(AV$30=$F$7*4,SUM($B$31:$AO$31),0),IF($F$6="amortizing",IF($F$8=0,IF(AV$30&lt;=($F$7*4),SUM($B$31:$AO$31)/($F$7*4),0),IF(AND(AV$30&gt;($F$8*4),AV$30&lt;=($F$7*4)),SUM($B$31:$AO$31)/(($F$7-$F$8)*4),0)),0))</f>
        <v>0</v>
      </c>
      <c r="AW85" s="80">
        <f>IF($F$6="bullet",IF(AW$30=$F$7*4,SUM($B$31:$AO$31),0),IF($F$6="amortizing",IF($F$8=0,IF(AW$30&lt;=($F$7*4),SUM($B$31:$AO$31)/($F$7*4),0),IF(AND(AW$30&gt;($F$8*4),AW$30&lt;=($F$7*4)),SUM($B$31:$AO$31)/(($F$7-$F$8)*4),0)),0))</f>
        <v>0</v>
      </c>
      <c r="AX85" s="80">
        <f>IF($F$6="bullet",IF(AX$30=$F$7*4,SUM($B$31:$AO$31),0),IF($F$6="amortizing",IF($F$8=0,IF(AX$30&lt;=($F$7*4),SUM($B$31:$AO$31)/($F$7*4),0),IF(AND(AX$30&gt;($F$8*4),AX$30&lt;=($F$7*4)),SUM($B$31:$AO$31)/(($F$7-$F$8)*4),0)),0))</f>
        <v>0</v>
      </c>
      <c r="AY85" s="80">
        <f>IF($F$6="bullet",IF(AY$30=$F$7*4,SUM($B$31:$AO$31),0),IF($F$6="amortizing",IF($F$8=0,IF(AY$30&lt;=($F$7*4),SUM($B$31:$AO$31)/($F$7*4),0),IF(AND(AY$30&gt;($F$8*4),AY$30&lt;=($F$7*4)),SUM($B$31:$AO$31)/(($F$7-$F$8)*4),0)),0))</f>
        <v>0</v>
      </c>
      <c r="AZ85" s="80">
        <f>IF($F$6="bullet",IF(AZ$30=$F$7*4,SUM($B$31:$AO$31),0),IF($F$6="amortizing",IF($F$8=0,IF(AZ$30&lt;=($F$7*4),SUM($B$31:$AO$31)/($F$7*4),0),IF(AND(AZ$30&gt;($F$8*4),AZ$30&lt;=($F$7*4)),SUM($B$31:$AO$31)/(($F$7-$F$8)*4),0)),0))</f>
        <v>0</v>
      </c>
      <c r="BA85" s="80">
        <f>IF($F$6="bullet",IF(BA$30=$F$7*4,SUM($B$31:$AO$31),0),IF($F$6="amortizing",IF($F$8=0,IF(BA$30&lt;=($F$7*4),SUM($B$31:$AO$31)/($F$7*4),0),IF(AND(BA$30&gt;($F$8*4),BA$30&lt;=($F$7*4)),SUM($B$31:$AO$31)/(($F$7-$F$8)*4),0)),0))</f>
        <v>0</v>
      </c>
      <c r="BB85" s="80">
        <f>IF($F$6="bullet",IF(BB$30=$F$7*4,SUM($B$31:$AO$31),0),IF($F$6="amortizing",IF($F$8=0,IF(BB$30&lt;=($F$7*4),SUM($B$31:$AO$31)/($F$7*4),0),IF(AND(BB$30&gt;($F$8*4),BB$30&lt;=($F$7*4)),SUM($B$31:$AO$31)/(($F$7-$F$8)*4),0)),0))</f>
        <v>0</v>
      </c>
      <c r="BC85" s="80">
        <f>IF($F$6="bullet",IF(BC$30=$F$7*4,SUM($B$31:$AO$31),0),IF($F$6="amortizing",IF($F$8=0,IF(BC$30&lt;=($F$7*4),SUM($B$31:$AO$31)/($F$7*4),0),IF(AND(BC$30&gt;($F$8*4),BC$30&lt;=($F$7*4)),SUM($B$31:$AO$31)/(($F$7-$F$8)*4),0)),0))</f>
        <v>0</v>
      </c>
      <c r="BD85" s="80">
        <f>IF($F$6="bullet",IF(BD$30=$F$7*4,SUM($B$31:$AO$31),0),IF($F$6="amortizing",IF($F$8=0,IF(BD$30&lt;=($F$7*4),SUM($B$31:$AO$31)/($F$7*4),0),IF(AND(BD$30&gt;($F$8*4),BD$30&lt;=($F$7*4)),SUM($B$31:$AO$31)/(($F$7-$F$8)*4),0)),0))</f>
        <v>0</v>
      </c>
      <c r="BE85" s="80">
        <f>IF($F$6="bullet",IF(BE$30=$F$7*4,SUM($B$31:$AO$31),0),IF($F$6="amortizing",IF($F$8=0,IF(BE$30&lt;=($F$7*4),SUM($B$31:$AO$31)/($F$7*4),0),IF(AND(BE$30&gt;($F$8*4),BE$30&lt;=($F$7*4)),SUM($B$31:$AO$31)/(($F$7-$F$8)*4),0)),0))</f>
        <v>0</v>
      </c>
      <c r="BF85" s="80">
        <f>IF($F$6="bullet",IF(BF$30=$F$7*4,SUM($B$31:$AO$31),0),IF($F$6="amortizing",IF($F$8=0,IF(BF$30&lt;=($F$7*4),SUM($B$31:$AO$31)/($F$7*4),0),IF(AND(BF$30&gt;($F$8*4),BF$30&lt;=($F$7*4)),SUM($B$31:$AO$31)/(($F$7-$F$8)*4),0)),0))</f>
        <v>0</v>
      </c>
      <c r="BG85" s="80">
        <f>IF($F$6="bullet",IF(BG$30=$F$7*4,SUM($B$31:$AO$31),0),IF($F$6="amortizing",IF($F$8=0,IF(BG$30&lt;=($F$7*4),SUM($B$31:$AO$31)/($F$7*4),0),IF(AND(BG$30&gt;($F$8*4),BG$30&lt;=($F$7*4)),SUM($B$31:$AO$31)/(($F$7-$F$8)*4),0)),0))</f>
        <v>0</v>
      </c>
      <c r="BH85" s="80">
        <f>IF($F$6="bullet",IF(BH$30=$F$7*4,SUM($B$31:$AO$31),0),IF($F$6="amortizing",IF($F$8=0,IF(BH$30&lt;=($F$7*4),SUM($B$31:$AO$31)/($F$7*4),0),IF(AND(BH$30&gt;($F$8*4),BH$30&lt;=($F$7*4)),SUM($B$31:$AO$31)/(($F$7-$F$8)*4),0)),0))</f>
        <v>0</v>
      </c>
      <c r="BI85" s="80">
        <f>IF($F$6="bullet",IF(BI$30=$F$7*4,SUM($B$31:$AO$31),0),IF($F$6="amortizing",IF($F$8=0,IF(BI$30&lt;=($F$7*4),SUM($B$31:$AO$31)/($F$7*4),0),IF(AND(BI$30&gt;($F$8*4),BI$30&lt;=($F$7*4)),SUM($B$31:$AO$31)/(($F$7-$F$8)*4),0)),0))</f>
        <v>0</v>
      </c>
      <c r="BJ85" s="80">
        <f>IF($F$6="bullet",IF(BJ$30=$F$7*4,SUM($B$31:$AO$31),0),IF($F$6="amortizing",IF($F$8=0,IF(BJ$30&lt;=($F$7*4),SUM($B$31:$AO$31)/($F$7*4),0),IF(AND(BJ$30&gt;($F$8*4),BJ$30&lt;=($F$7*4)),SUM($B$31:$AO$31)/(($F$7-$F$8)*4),0)),0))</f>
        <v>0</v>
      </c>
      <c r="BK85" s="80">
        <f>IF($F$6="bullet",IF(BK$30=$F$7*4,SUM($B$31:$AO$31),0),IF($F$6="amortizing",IF($F$8=0,IF(BK$30&lt;=($F$7*4),SUM($B$31:$AO$31)/($F$7*4),0),IF(AND(BK$30&gt;($F$8*4),BK$30&lt;=($F$7*4)),SUM($B$31:$AO$31)/(($F$7-$F$8)*4),0)),0))</f>
        <v>0</v>
      </c>
      <c r="BL85" s="80">
        <f>IF($F$6="bullet",IF(BL$30=$F$7*4,SUM($B$31:$AO$31),0),IF($F$6="amortizing",IF($F$8=0,IF(BL$30&lt;=($F$7*4),SUM($B$31:$AO$31)/($F$7*4),0),IF(AND(BL$30&gt;($F$8*4),BL$30&lt;=($F$7*4)),SUM($B$31:$AO$31)/(($F$7-$F$8)*4),0)),0))</f>
        <v>0</v>
      </c>
      <c r="BM85" s="80">
        <f>IF($F$6="bullet",IF(BM$30=$F$7*4,SUM($B$31:$AO$31),0),IF($F$6="amortizing",IF($F$8=0,IF(BM$30&lt;=($F$7*4),SUM($B$31:$AO$31)/($F$7*4),0),IF(AND(BM$30&gt;($F$8*4),BM$30&lt;=($F$7*4)),SUM($B$31:$AO$31)/(($F$7-$F$8)*4),0)),0))</f>
        <v>0</v>
      </c>
      <c r="BN85" s="80">
        <f>IF($F$6="bullet",IF(BN$30=$F$7*4,SUM($B$31:$AO$31),0),IF($F$6="amortizing",IF($F$8=0,IF(BN$30&lt;=($F$7*4),SUM($B$31:$AO$31)/($F$7*4),0),IF(AND(BN$30&gt;($F$8*4),BN$30&lt;=($F$7*4)),SUM($B$31:$AO$31)/(($F$7-$F$8)*4),0)),0))</f>
        <v>0</v>
      </c>
      <c r="BO85" s="80">
        <f>IF($F$6="bullet",IF(BO$30=$F$7*4,SUM($B$31:$AO$31),0),IF($F$6="amortizing",IF($F$8=0,IF(BO$30&lt;=($F$7*4),SUM($B$31:$AO$31)/($F$7*4),0),IF(AND(BO$30&gt;($F$8*4),BO$30&lt;=($F$7*4)),SUM($B$31:$AO$31)/(($F$7-$F$8)*4),0)),0))</f>
        <v>0</v>
      </c>
      <c r="BP85" s="80">
        <f>IF($F$6="bullet",IF(BP$30=$F$7*4,SUM($B$31:$AO$31),0),IF($F$6="amortizing",IF($F$8=0,IF(BP$30&lt;=($F$7*4),SUM($B$31:$AO$31)/($F$7*4),0),IF(AND(BP$30&gt;($F$8*4),BP$30&lt;=($F$7*4)),SUM($B$31:$AO$31)/(($F$7-$F$8)*4),0)),0))</f>
        <v>0</v>
      </c>
      <c r="BQ85" s="80">
        <f>IF($F$6="bullet",IF(BQ$30=$F$7*4,SUM($B$31:$AO$31),0),IF($F$6="amortizing",IF($F$8=0,IF(BQ$30&lt;=($F$7*4),SUM($B$31:$AO$31)/($F$7*4),0),IF(AND(BQ$30&gt;($F$8*4),BQ$30&lt;=($F$7*4)),SUM($B$31:$AO$31)/(($F$7-$F$8)*4),0)),0))</f>
        <v>0</v>
      </c>
      <c r="BR85" s="80">
        <f>IF($F$6="bullet",IF(BR$30=$F$7*4,SUM($B$31:$AO$31),0),IF($F$6="amortizing",IF($F$8=0,IF(BR$30&lt;=($F$7*4),SUM($B$31:$AO$31)/($F$7*4),0),IF(AND(BR$30&gt;($F$8*4),BR$30&lt;=($F$7*4)),SUM($B$31:$AO$31)/(($F$7-$F$8)*4),0)),0))</f>
        <v>0</v>
      </c>
      <c r="BS85" s="80">
        <f>IF($F$6="bullet",IF(BS$30=$F$7*4,SUM($B$31:$AO$31),0),IF($F$6="amortizing",IF($F$8=0,IF(BS$30&lt;=($F$7*4),SUM($B$31:$AO$31)/($F$7*4),0),IF(AND(BS$30&gt;($F$8*4),BS$30&lt;=($F$7*4)),SUM($B$31:$AO$31)/(($F$7-$F$8)*4),0)),0))</f>
        <v>0</v>
      </c>
      <c r="BT85" s="80">
        <f>IF($F$6="bullet",IF(BT$30=$F$7*4,SUM($B$31:$AO$31),0),IF($F$6="amortizing",IF($F$8=0,IF(BT$30&lt;=($F$7*4),SUM($B$31:$AO$31)/($F$7*4),0),IF(AND(BT$30&gt;($F$8*4),BT$30&lt;=($F$7*4)),SUM($B$31:$AO$31)/(($F$7-$F$8)*4),0)),0))</f>
        <v>0</v>
      </c>
      <c r="BU85" s="80">
        <f>IF($F$6="bullet",IF(BU$30=$F$7*4,SUM($B$31:$AO$31),0),IF($F$6="amortizing",IF($F$8=0,IF(BU$30&lt;=($F$7*4),SUM($B$31:$AO$31)/($F$7*4),0),IF(AND(BU$30&gt;($F$8*4),BU$30&lt;=($F$7*4)),SUM($B$31:$AO$31)/(($F$7-$F$8)*4),0)),0))</f>
        <v>0</v>
      </c>
      <c r="BV85" s="80">
        <f>IF($F$6="bullet",IF(BV$30=$F$7*4,SUM($B$31:$AO$31),0),IF($F$6="amortizing",IF($F$8=0,IF(BV$30&lt;=($F$7*4),SUM($B$31:$AO$31)/($F$7*4),0),IF(AND(BV$30&gt;($F$8*4),BV$30&lt;=($F$7*4)),SUM($B$31:$AO$31)/(($F$7-$F$8)*4),0)),0))</f>
        <v>0</v>
      </c>
      <c r="BW85" s="80">
        <f>IF($F$6="bullet",IF(BW$30=$F$7*4,SUM($B$31:$AO$31),0),IF($F$6="amortizing",IF($F$8=0,IF(BW$30&lt;=($F$7*4),SUM($B$31:$AO$31)/($F$7*4),0),IF(AND(BW$30&gt;($F$8*4),BW$30&lt;=($F$7*4)),SUM($B$31:$AO$31)/(($F$7-$F$8)*4),0)),0))</f>
        <v>0</v>
      </c>
      <c r="BX85" s="80">
        <f>IF($F$6="bullet",IF(BX$30=$F$7*4,SUM($B$31:$AO$31),0),IF($F$6="amortizing",IF($F$8=0,IF(BX$30&lt;=($F$7*4),SUM($B$31:$AO$31)/($F$7*4),0),IF(AND(BX$30&gt;($F$8*4),BX$30&lt;=($F$7*4)),SUM($B$31:$AO$31)/(($F$7-$F$8)*4),0)),0))</f>
        <v>0</v>
      </c>
      <c r="BY85" s="80">
        <f>IF($F$6="bullet",IF(BY$30=$F$7*4,SUM($B$31:$AO$31),0),IF($F$6="amortizing",IF($F$8=0,IF(BY$30&lt;=($F$7*4),SUM($B$31:$AO$31)/($F$7*4),0),IF(AND(BY$30&gt;($F$8*4),BY$30&lt;=($F$7*4)),SUM($B$31:$AO$31)/(($F$7-$F$8)*4),0)),0))</f>
        <v>0</v>
      </c>
      <c r="BZ85" s="80">
        <f>IF($F$6="bullet",IF(BZ$30=$F$7*4,SUM($B$31:$AO$31),0),IF($F$6="amortizing",IF($F$8=0,IF(BZ$30&lt;=($F$7*4),SUM($B$31:$AO$31)/($F$7*4),0),IF(AND(BZ$30&gt;($F$8*4),BZ$30&lt;=($F$7*4)),SUM($B$31:$AO$31)/(($F$7-$F$8)*4),0)),0))</f>
        <v>0</v>
      </c>
      <c r="CA85" s="80">
        <f>IF($F$6="bullet",IF(CA$30=$F$7*4,SUM($B$31:$AO$31),0),IF($F$6="amortizing",IF($F$8=0,IF(CA$30&lt;=($F$7*4),SUM($B$31:$AO$31)/($F$7*4),0),IF(AND(CA$30&gt;($F$8*4),CA$30&lt;=($F$7*4)),SUM($B$31:$AO$31)/(($F$7-$F$8)*4),0)),0))</f>
        <v>0</v>
      </c>
      <c r="CB85" s="80">
        <f>IF($F$6="bullet",IF(CB$30=$F$7*4,SUM($B$31:$AO$31),0),IF($F$6="amortizing",IF($F$8=0,IF(CB$30&lt;=($F$7*4),SUM($B$31:$AO$31)/($F$7*4),0),IF(AND(CB$30&gt;($F$8*4),CB$30&lt;=($F$7*4)),SUM($B$31:$AO$31)/(($F$7-$F$8)*4),0)),0))</f>
        <v>0</v>
      </c>
      <c r="CC85" s="80">
        <f>IF($F$6="bullet",IF(CC$30=$F$7*4,SUM($B$31:$AO$31),0),IF($F$6="amortizing",IF($F$8=0,IF(CC$30&lt;=($F$7*4),SUM($B$31:$AO$31)/($F$7*4),0),IF(AND(CC$30&gt;($F$8*4),CC$30&lt;=($F$7*4)),SUM($B$31:$AO$31)/(($F$7-$F$8)*4),0)),0))</f>
        <v>0</v>
      </c>
      <c r="CD85" s="80">
        <f>IF($F$6="bullet",IF(CD$30=$F$7*4,SUM($B$31:$AO$31),0),IF($F$6="amortizing",IF($F$8=0,IF(CD$30&lt;=($F$7*4),SUM($B$31:$AO$31)/($F$7*4),0),IF(AND(CD$30&gt;($F$8*4),CD$30&lt;=($F$7*4)),SUM($B$31:$AO$31)/(($F$7-$F$8)*4),0)),0))</f>
        <v>0</v>
      </c>
      <c r="CE85" s="80">
        <f>IF($F$6="bullet",IF(CE$30=$F$7*4,SUM($B$31:$AO$31),0),IF($F$6="amortizing",IF($F$8=0,IF(CE$30&lt;=($F$7*4),SUM($B$31:$AO$31)/($F$7*4),0),IF(AND(CE$30&gt;($F$8*4),CE$30&lt;=($F$7*4)),SUM($B$31:$AO$31)/(($F$7-$F$8)*4),0)),0))</f>
        <v>0</v>
      </c>
      <c r="CF85" s="80">
        <f>IF($F$6="bullet",IF(CF$30=$F$7*4,SUM($B$31:$AO$31),0),IF($F$6="amortizing",IF($F$8=0,IF(CF$30&lt;=($F$7*4),SUM($B$31:$AO$31)/($F$7*4),0),IF(AND(CF$30&gt;($F$8*4),CF$30&lt;=($F$7*4)),SUM($B$31:$AO$31)/(($F$7-$F$8)*4),0)),0))</f>
        <v>0</v>
      </c>
    </row>
    <row r="86" spans="1:84" x14ac:dyDescent="0.2">
      <c r="A86" s="78">
        <v>12</v>
      </c>
      <c r="B86" s="80" cm="1">
        <f t="array" aca="1" ref="B86" ca="1">IF($F$6="bullet",
      IF(B$30=$A86+$F$7*4-1,INDIRECT(CHAR(64+$A86+1)&amp;(75-44)),0),
      IF($F$6="amortizing",
          IF($F$8=0,
              IF(AND(B$30&gt;=$A86,B$30&lt;$A86+$F$7*4),INDIRECT(CHAR(64+$A86+1)&amp;(75-44))/($F$7*4),0),
              IF(AND(B$30&gt;=$A86+$F$8*4,B$30&lt;$A86+$F$7*4),INDIRECT(CHAR(64+$A86+1)&amp;(75-44))/(($F$7-$F$8)*4),0)
          ),
          0
      )
  )</f>
        <v>0</v>
      </c>
      <c r="C86" s="80" cm="1">
        <f t="array" aca="1" ref="C86" ca="1">IF($F$6="bullet",
      IF(C$30=$A86+$F$7*4-1,INDIRECT(CHAR(64+$A86+1)&amp;(75-44)),0),
      IF($F$6="amortizing",
          IF($F$8=0,
              IF(AND(C$30&gt;=$A86,C$30&lt;$A86+$F$7*4),INDIRECT(CHAR(64+$A86+1)&amp;(75-44))/($F$7*4),0),
              IF(AND(C$30&gt;=$A86+$F$8*4,C$30&lt;$A86+$F$7*4),INDIRECT(CHAR(64+$A86+1)&amp;(75-44))/(($F$7-$F$8)*4),0)
          ),
          0
      )
  )</f>
        <v>0</v>
      </c>
      <c r="D86" s="80" cm="1">
        <f t="array" aca="1" ref="D86" ca="1">IF($F$6="bullet",
      IF(D$30=$A86+$F$7*4-1,INDIRECT(CHAR(64+$A86+1)&amp;(75-44)),0),
      IF($F$6="amortizing",
          IF($F$8=0,
              IF(AND(D$30&gt;=$A86,D$30&lt;$A86+$F$7*4),INDIRECT(CHAR(64+$A86+1)&amp;(75-44))/($F$7*4),0),
              IF(AND(D$30&gt;=$A86+$F$8*4,D$30&lt;$A86+$F$7*4),INDIRECT(CHAR(64+$A86+1)&amp;(75-44))/(($F$7-$F$8)*4),0)
          ),
          0
      )
  )</f>
        <v>0</v>
      </c>
      <c r="E86" s="80" cm="1">
        <f t="array" aca="1" ref="E86" ca="1">IF($F$6="bullet",
      IF(E$30=$A86+$F$7*4-1,INDIRECT(CHAR(64+$A86+1)&amp;(75-44)),0),
      IF($F$6="amortizing",
          IF($F$8=0,
              IF(AND(E$30&gt;=$A86,E$30&lt;$A86+$F$7*4),INDIRECT(CHAR(64+$A86+1)&amp;(75-44))/($F$7*4),0),
              IF(AND(E$30&gt;=$A86+$F$8*4,E$30&lt;$A86+$F$7*4),INDIRECT(CHAR(64+$A86+1)&amp;(75-44))/(($F$7-$F$8)*4),0)
          ),
          0
      )
  )</f>
        <v>0</v>
      </c>
      <c r="F86" s="80" cm="1">
        <f t="array" aca="1" ref="F86" ca="1">IF($F$6="bullet",
      IF(F$30=$A86+$F$7*4-1,INDIRECT(CHAR(64+$A86+1)&amp;(75-44)),0),
      IF($F$6="amortizing",
          IF($F$8=0,
              IF(AND(F$30&gt;=$A86,F$30&lt;$A86+$F$7*4),INDIRECT(CHAR(64+$A86+1)&amp;(75-44))/($F$7*4),0),
              IF(AND(F$30&gt;=$A86+$F$8*4,F$30&lt;$A86+$F$7*4),INDIRECT(CHAR(64+$A86+1)&amp;(75-44))/(($F$7-$F$8)*4),0)
          ),
          0
      )
  )</f>
        <v>0</v>
      </c>
      <c r="G86" s="80" cm="1">
        <f t="array" aca="1" ref="G86" ca="1">IF($F$6="bullet",
      IF(G$30=$A86+$F$7*4-1,INDIRECT(CHAR(64+$A86+1)&amp;(75-44)),0),
      IF($F$6="amortizing",
          IF($F$8=0,
              IF(AND(G$30&gt;=$A86,G$30&lt;$A86+$F$7*4),INDIRECT(CHAR(64+$A86+1)&amp;(75-44))/($F$7*4),0),
              IF(AND(G$30&gt;=$A86+$F$8*4,G$30&lt;$A86+$F$7*4),INDIRECT(CHAR(64+$A86+1)&amp;(75-44))/(($F$7-$F$8)*4),0)
          ),
          0
      )
  )</f>
        <v>0</v>
      </c>
      <c r="H86" s="80" cm="1">
        <f t="array" aca="1" ref="H86" ca="1">IF($F$6="bullet",
      IF(H$30=$A86+$F$7*4-1,INDIRECT(CHAR(64+$A86+1)&amp;(75-44)),0),
      IF($F$6="amortizing",
          IF($F$8=0,
              IF(AND(H$30&gt;=$A86,H$30&lt;$A86+$F$7*4),INDIRECT(CHAR(64+$A86+1)&amp;(75-44))/($F$7*4),0),
              IF(AND(H$30&gt;=$A86+$F$8*4,H$30&lt;$A86+$F$7*4),INDIRECT(CHAR(64+$A86+1)&amp;(75-44))/(($F$7-$F$8)*4),0)
          ),
          0
      )
  )</f>
        <v>0</v>
      </c>
      <c r="I86" s="80" cm="1">
        <f t="array" aca="1" ref="I86" ca="1">IF($F$6="bullet",
      IF(I$30=$A86+$F$7*4-1,INDIRECT(CHAR(64+$A86+1)&amp;(75-44)),0),
      IF($F$6="amortizing",
          IF($F$8=0,
              IF(AND(I$30&gt;=$A86,I$30&lt;$A86+$F$7*4),INDIRECT(CHAR(64+$A86+1)&amp;(75-44))/($F$7*4),0),
              IF(AND(I$30&gt;=$A86+$F$8*4,I$30&lt;$A86+$F$7*4),INDIRECT(CHAR(64+$A86+1)&amp;(75-44))/(($F$7-$F$8)*4),0)
          ),
          0
      )
  )</f>
        <v>0</v>
      </c>
      <c r="J86" s="80" cm="1">
        <f t="array" aca="1" ref="J86" ca="1">IF($F$6="bullet",
      IF(J$30=$A86+$F$7*4-1,INDIRECT(CHAR(64+$A86+1)&amp;(75-44)),0),
      IF($F$6="amortizing",
          IF($F$8=0,
              IF(AND(J$30&gt;=$A86,J$30&lt;$A86+$F$7*4),INDIRECT(CHAR(64+$A86+1)&amp;(75-44))/($F$7*4),0),
              IF(AND(J$30&gt;=$A86+$F$8*4,J$30&lt;$A86+$F$7*4),INDIRECT(CHAR(64+$A86+1)&amp;(75-44))/(($F$7-$F$8)*4),0)
          ),
          0
      )
  )</f>
        <v>0</v>
      </c>
      <c r="K86" s="80" cm="1">
        <f t="array" aca="1" ref="K86" ca="1">IF($F$6="bullet",
      IF(K$30=$A86+$F$7*4-1,INDIRECT(CHAR(64+$A86+1)&amp;(75-44)),0),
      IF($F$6="amortizing",
          IF($F$8=0,
              IF(AND(K$30&gt;=$A86,K$30&lt;$A86+$F$7*4),INDIRECT(CHAR(64+$A86+1)&amp;(75-44))/($F$7*4),0),
              IF(AND(K$30&gt;=$A86+$F$8*4,K$30&lt;$A86+$F$7*4),INDIRECT(CHAR(64+$A86+1)&amp;(75-44))/(($F$7-$F$8)*4),0)
          ),
          0
      )
  )</f>
        <v>0</v>
      </c>
      <c r="L86" s="80" cm="1">
        <f t="array" aca="1" ref="L86" ca="1">IF($F$6="bullet",
      IF(L$30=$A86+$F$7*4-1,INDIRECT(CHAR(64+$A86+1)&amp;(75-44)),0),
      IF($F$6="amortizing",
          IF($F$8=0,
              IF(AND(L$30&gt;=$A86,L$30&lt;$A86+$F$7*4),INDIRECT(CHAR(64+$A86+1)&amp;(75-44))/($F$7*4),0),
              IF(AND(L$30&gt;=$A86+$F$8*4,L$30&lt;$A86+$F$7*4),INDIRECT(CHAR(64+$A86+1)&amp;(75-44))/(($F$7-$F$8)*4),0)
          ),
          0
      )
  )</f>
        <v>0</v>
      </c>
      <c r="M86" s="80" cm="1">
        <f t="array" aca="1" ref="M86" ca="1">IF($F$6="bullet",
      IF(M$30=$A86+$F$7*4-1,INDIRECT(CHAR(64+$A86+1)&amp;(75-44)),0),
      IF($F$6="amortizing",
          IF($F$8=0,
              IF(AND(M$30&gt;=$A86,M$30&lt;$A86+$F$7*4),INDIRECT(CHAR(64+$A86+1)&amp;(75-44))/($F$7*4),0),
              IF(AND(M$30&gt;=$A86+$F$8*4,M$30&lt;$A86+$F$7*4),INDIRECT(CHAR(64+$A86+1)&amp;(75-44))/(($F$7-$F$8)*4),0)
          ),
          0
      )
  )</f>
        <v>0</v>
      </c>
      <c r="N86" s="80" cm="1">
        <f t="array" aca="1" ref="N86" ca="1">IF($F$6="bullet",
      IF(N$30=$A86+$F$7*4-1,INDIRECT(CHAR(64+$A86+1)&amp;(75-44)),0),
      IF($F$6="amortizing",
          IF($F$8=0,
              IF(AND(N$30&gt;=$A86,N$30&lt;$A86+$F$7*4),INDIRECT(CHAR(64+$A86+1)&amp;(75-44))/($F$7*4),0),
              IF(AND(N$30&gt;=$A86+$F$8*4,N$30&lt;$A86+$F$7*4),INDIRECT(CHAR(64+$A86+1)&amp;(75-44))/(($F$7-$F$8)*4),0)
          ),
          0
      )
  )</f>
        <v>0</v>
      </c>
      <c r="O86" s="80" cm="1">
        <f t="array" aca="1" ref="O86" ca="1">IF($F$6="bullet",
      IF(O$30=$A86+$F$7*4-1,INDIRECT(CHAR(64+$A86+1)&amp;(75-44)),0),
      IF($F$6="amortizing",
          IF($F$8=0,
              IF(AND(O$30&gt;=$A86,O$30&lt;$A86+$F$7*4),INDIRECT(CHAR(64+$A86+1)&amp;(75-44))/($F$7*4),0),
              IF(AND(O$30&gt;=$A86+$F$8*4,O$30&lt;$A86+$F$7*4),INDIRECT(CHAR(64+$A86+1)&amp;(75-44))/(($F$7-$F$8)*4),0)
          ),
          0
      )
  )</f>
        <v>0</v>
      </c>
      <c r="P86" s="80" cm="1">
        <f t="array" aca="1" ref="P86" ca="1">IF($F$6="bullet",
      IF(P$30=$A86+$F$7*4-1,INDIRECT(CHAR(64+$A86+1)&amp;(75-44)),0),
      IF($F$6="amortizing",
          IF($F$8=0,
              IF(AND(P$30&gt;=$A86,P$30&lt;$A86+$F$7*4),INDIRECT(CHAR(64+$A86+1)&amp;(75-44))/($F$7*4),0),
              IF(AND(P$30&gt;=$A86+$F$8*4,P$30&lt;$A86+$F$7*4),INDIRECT(CHAR(64+$A86+1)&amp;(75-44))/(($F$7-$F$8)*4),0)
          ),
          0
      )
  )</f>
        <v>0</v>
      </c>
      <c r="Q86" s="80" cm="1">
        <f t="array" aca="1" ref="Q86" ca="1">IF($F$6="bullet",
      IF(Q$30=$A86+$F$7*4-1,INDIRECT(CHAR(64+$A86+1)&amp;(75-44)),0),
      IF($F$6="amortizing",
          IF($F$8=0,
              IF(AND(Q$30&gt;=$A86,Q$30&lt;$A86+$F$7*4),INDIRECT(CHAR(64+$A86+1)&amp;(75-44))/($F$7*4),0),
              IF(AND(Q$30&gt;=$A86+$F$8*4,Q$30&lt;$A86+$F$7*4),INDIRECT(CHAR(64+$A86+1)&amp;(75-44))/(($F$7-$F$8)*4),0)
          ),
          0
      )
  )</f>
        <v>0</v>
      </c>
      <c r="R86" s="80" cm="1">
        <f t="array" aca="1" ref="R86" ca="1">IF($F$6="bullet",
      IF(R$30=$A86+$F$7*4-1,INDIRECT(CHAR(64+$A86+1)&amp;(75-44)),0),
      IF($F$6="amortizing",
          IF($F$8=0,
              IF(AND(R$30&gt;=$A86,R$30&lt;$A86+$F$7*4),INDIRECT(CHAR(64+$A86+1)&amp;(75-44))/($F$7*4),0),
              IF(AND(R$30&gt;=$A86+$F$8*4,R$30&lt;$A86+$F$7*4),INDIRECT(CHAR(64+$A86+1)&amp;(75-44))/(($F$7-$F$8)*4),0)
          ),
          0
      )
  )</f>
        <v>0</v>
      </c>
      <c r="S86" s="80" cm="1">
        <f t="array" aca="1" ref="S86" ca="1">IF($F$6="bullet",
      IF(S$30=$A86+$F$7*4-1,INDIRECT(CHAR(64+$A86+1)&amp;(75-44)),0),
      IF($F$6="amortizing",
          IF($F$8=0,
              IF(AND(S$30&gt;=$A86,S$30&lt;$A86+$F$7*4),INDIRECT(CHAR(64+$A86+1)&amp;(75-44))/($F$7*4),0),
              IF(AND(S$30&gt;=$A86+$F$8*4,S$30&lt;$A86+$F$7*4),INDIRECT(CHAR(64+$A86+1)&amp;(75-44))/(($F$7-$F$8)*4),0)
          ),
          0
      )
  )</f>
        <v>0</v>
      </c>
      <c r="T86" s="80" cm="1">
        <f t="array" aca="1" ref="T86" ca="1">IF($F$6="bullet",
      IF(T$30=$A86+$F$7*4-1,INDIRECT(CHAR(64+$A86+1)&amp;(75-44)),0),
      IF($F$6="amortizing",
          IF($F$8=0,
              IF(AND(T$30&gt;=$A86,T$30&lt;$A86+$F$7*4),INDIRECT(CHAR(64+$A86+1)&amp;(75-44))/($F$7*4),0),
              IF(AND(T$30&gt;=$A86+$F$8*4,T$30&lt;$A86+$F$7*4),INDIRECT(CHAR(64+$A86+1)&amp;(75-44))/(($F$7-$F$8)*4),0)
          ),
          0
      )
  )</f>
        <v>0</v>
      </c>
      <c r="U86" s="80" cm="1">
        <f t="array" aca="1" ref="U86" ca="1">IF($F$6="bullet",
      IF(U$30=$A86+$F$7*4-1,INDIRECT(CHAR(64+$A86+1)&amp;(75-44)),0),
      IF($F$6="amortizing",
          IF($F$8=0,
              IF(AND(U$30&gt;=$A86,U$30&lt;$A86+$F$7*4),INDIRECT(CHAR(64+$A86+1)&amp;(75-44))/($F$7*4),0),
              IF(AND(U$30&gt;=$A86+$F$8*4,U$30&lt;$A86+$F$7*4),INDIRECT(CHAR(64+$A86+1)&amp;(75-44))/(($F$7-$F$8)*4),0)
          ),
          0
      )
  )</f>
        <v>0</v>
      </c>
      <c r="V86" s="80" cm="1">
        <f t="array" aca="1" ref="V86" ca="1">IF($F$6="bullet",
      IF(V$30=$A86+$F$7*4-1,INDIRECT(CHAR(64+$A86+1)&amp;(75-44)),0),
      IF($F$6="amortizing",
          IF($F$8=0,
              IF(AND(V$30&gt;=$A86,V$30&lt;$A86+$F$7*4),INDIRECT(CHAR(64+$A86+1)&amp;(75-44))/($F$7*4),0),
              IF(AND(V$30&gt;=$A86+$F$8*4,V$30&lt;$A86+$F$7*4),INDIRECT(CHAR(64+$A86+1)&amp;(75-44))/(($F$7-$F$8)*4),0)
          ),
          0
      )
  )</f>
        <v>0</v>
      </c>
      <c r="W86" s="80" cm="1">
        <f t="array" aca="1" ref="W86" ca="1">IF($F$6="bullet",
      IF(W$30=$A86+$F$7*4-1,INDIRECT(CHAR(64+$A86+1)&amp;(75-44)),0),
      IF($F$6="amortizing",
          IF($F$8=0,
              IF(AND(W$30&gt;=$A86,W$30&lt;$A86+$F$7*4),INDIRECT(CHAR(64+$A86+1)&amp;(75-44))/($F$7*4),0),
              IF(AND(W$30&gt;=$A86+$F$8*4,W$30&lt;$A86+$F$7*4),INDIRECT(CHAR(64+$A86+1)&amp;(75-44))/(($F$7-$F$8)*4),0)
          ),
          0
      )
  )</f>
        <v>0</v>
      </c>
      <c r="X86" s="80" cm="1">
        <f t="array" aca="1" ref="X86" ca="1">IF($F$6="bullet",
      IF(X$30=$A86+$F$7*4-1,INDIRECT(CHAR(64+$A86+1)&amp;(75-44)),0),
      IF($F$6="amortizing",
          IF($F$8=0,
              IF(AND(X$30&gt;=$A86,X$30&lt;$A86+$F$7*4),INDIRECT(CHAR(64+$A86+1)&amp;(75-44))/($F$7*4),0),
              IF(AND(X$30&gt;=$A86+$F$8*4,X$30&lt;$A86+$F$7*4),INDIRECT(CHAR(64+$A86+1)&amp;(75-44))/(($F$7-$F$8)*4),0)
          ),
          0
      )
  )</f>
        <v>0</v>
      </c>
      <c r="Y86" s="80" cm="1">
        <f t="array" aca="1" ref="Y86" ca="1">IF($F$6="bullet",
      IF(Y$30=$A86+$F$7*4-1,INDIRECT(CHAR(64+$A86+1)&amp;(75-44)),0),
      IF($F$6="amortizing",
          IF($F$8=0,
              IF(AND(Y$30&gt;=$A86,Y$30&lt;$A86+$F$7*4),INDIRECT(CHAR(64+$A86+1)&amp;(75-44))/($F$7*4),0),
              IF(AND(Y$30&gt;=$A86+$F$8*4,Y$30&lt;$A86+$F$7*4),INDIRECT(CHAR(64+$A86+1)&amp;(75-44))/(($F$7-$F$8)*4),0)
          ),
          0
      )
  )</f>
        <v>0</v>
      </c>
      <c r="Z86" s="80" cm="1">
        <f t="array" aca="1" ref="Z86" ca="1">IF($F$6="bullet",
      IF(Z$30=$A86+$F$7*4-1,INDIRECT(CHAR(64+$A86+1)&amp;(75-44)),0),
      IF($F$6="amortizing",
          IF($F$8=0,
              IF(AND(Z$30&gt;=$A86,Z$30&lt;$A86+$F$7*4),INDIRECT(CHAR(64+$A86+1)&amp;(75-44))/($F$7*4),0),
              IF(AND(Z$30&gt;=$A86+$F$8*4,Z$30&lt;$A86+$F$7*4),INDIRECT(CHAR(64+$A86+1)&amp;(75-44))/(($F$7-$F$8)*4),0)
          ),
          0
      )
  )</f>
        <v>0</v>
      </c>
      <c r="AA86" s="80" cm="1">
        <f t="array" aca="1" ref="AA86" ca="1">IF($F$6="bullet",
      IF(AA$30=$A86+$F$7*4-1,INDIRECT(CHAR(64+$A86+1)&amp;(75-44)),0),
      IF($F$6="amortizing",
          IF($F$8=0,
              IF(AND(AA$30&gt;=$A86,AA$30&lt;$A86+$F$7*4),INDIRECT(CHAR(64+$A86+1)&amp;(75-44))/($F$7*4),0),
              IF(AND(AA$30&gt;=$A86+$F$8*4,AA$30&lt;$A86+$F$7*4),INDIRECT(CHAR(64+$A86+1)&amp;(75-44))/(($F$7-$F$8)*4),0)
          ),
          0
      )
  )</f>
        <v>0</v>
      </c>
      <c r="AB86" s="80" cm="1">
        <f t="array" aca="1" ref="AB86" ca="1">IF($F$6="bullet",
      IF(AB$30=$A86+$F$7*4-1,INDIRECT(CHAR(64+$A86+1)&amp;(75-44)),0),
      IF($F$6="amortizing",
          IF($F$8=0,
              IF(AND(AB$30&gt;=$A86,AB$30&lt;$A86+$F$7*4),INDIRECT(CHAR(64+$A86+1)&amp;(75-44))/($F$7*4),0),
              IF(AND(AB$30&gt;=$A86+$F$8*4,AB$30&lt;$A86+$F$7*4),INDIRECT(CHAR(64+$A86+1)&amp;(75-44))/(($F$7-$F$8)*4),0)
          ),
          0
      )
  )</f>
        <v>0</v>
      </c>
      <c r="AC86" s="80" cm="1">
        <f t="array" aca="1" ref="AC86" ca="1">IF($F$6="bullet",
      IF(AC$30=$A86+$F$7*4-1,INDIRECT(CHAR(64+$A86+1)&amp;(75-44)),0),
      IF($F$6="amortizing",
          IF($F$8=0,
              IF(AND(AC$30&gt;=$A86,AC$30&lt;$A86+$F$7*4),INDIRECT(CHAR(64+$A86+1)&amp;(75-44))/($F$7*4),0),
              IF(AND(AC$30&gt;=$A86+$F$8*4,AC$30&lt;$A86+$F$7*4),INDIRECT(CHAR(64+$A86+1)&amp;(75-44))/(($F$7-$F$8)*4),0)
          ),
          0
      )
  )</f>
        <v>0</v>
      </c>
      <c r="AD86" s="80" cm="1">
        <f t="array" aca="1" ref="AD86" ca="1">IF($F$6="bullet",
      IF(AD$30=$A86+$F$7*4-1,INDIRECT(CHAR(64+$A86+1)&amp;(75-44)),0),
      IF($F$6="amortizing",
          IF($F$8=0,
              IF(AND(AD$30&gt;=$A86,AD$30&lt;$A86+$F$7*4),INDIRECT(CHAR(64+$A86+1)&amp;(75-44))/($F$7*4),0),
              IF(AND(AD$30&gt;=$A86+$F$8*4,AD$30&lt;$A86+$F$7*4),INDIRECT(CHAR(64+$A86+1)&amp;(75-44))/(($F$7-$F$8)*4),0)
          ),
          0
      )
  )</f>
        <v>0</v>
      </c>
      <c r="AE86" s="80" cm="1">
        <f t="array" aca="1" ref="AE86" ca="1">IF($F$6="bullet",
      IF(AE$30=$A86+$F$7*4-1,INDIRECT(CHAR(64+$A86+1)&amp;(75-44)),0),
      IF($F$6="amortizing",
          IF($F$8=0,
              IF(AND(AE$30&gt;=$A86,AE$30&lt;$A86+$F$7*4),INDIRECT(CHAR(64+$A86+1)&amp;(75-44))/($F$7*4),0),
              IF(AND(AE$30&gt;=$A86+$F$8*4,AE$30&lt;$A86+$F$7*4),INDIRECT(CHAR(64+$A86+1)&amp;(75-44))/(($F$7-$F$8)*4),0)
          ),
          0
      )
  )</f>
        <v>0</v>
      </c>
      <c r="AF86" s="80" cm="1">
        <f t="array" aca="1" ref="AF86" ca="1">IF($F$6="bullet",
      IF(AF$30=$A86+$F$7*4-1,INDIRECT(CHAR(64+$A86+1)&amp;(75-44)),0),
      IF($F$6="amortizing",
          IF($F$8=0,
              IF(AND(AF$30&gt;=$A86,AF$30&lt;$A86+$F$7*4),INDIRECT(CHAR(64+$A86+1)&amp;(75-44))/($F$7*4),0),
              IF(AND(AF$30&gt;=$A86+$F$8*4,AF$30&lt;$A86+$F$7*4),INDIRECT(CHAR(64+$A86+1)&amp;(75-44))/(($F$7-$F$8)*4),0)
          ),
          0
      )
  )</f>
        <v>0</v>
      </c>
      <c r="AG86" s="80" cm="1">
        <f t="array" aca="1" ref="AG86" ca="1">IF($F$6="bullet",
      IF(AG$30=$A86+$F$7*4-1,INDIRECT(CHAR(64+$A86+1)&amp;(75-44)),0),
      IF($F$6="amortizing",
          IF($F$8=0,
              IF(AND(AG$30&gt;=$A86,AG$30&lt;$A86+$F$7*4),INDIRECT(CHAR(64+$A86+1)&amp;(75-44))/($F$7*4),0),
              IF(AND(AG$30&gt;=$A86+$F$8*4,AG$30&lt;$A86+$F$7*4),INDIRECT(CHAR(64+$A86+1)&amp;(75-44))/(($F$7-$F$8)*4),0)
          ),
          0
      )
  )</f>
        <v>0</v>
      </c>
      <c r="AH86" s="80" cm="1">
        <f t="array" aca="1" ref="AH86" ca="1">IF($F$6="bullet",
      IF(AH$30=$A86+$F$7*4-1,INDIRECT(CHAR(64+$A86+1)&amp;(75-44)),0),
      IF($F$6="amortizing",
          IF($F$8=0,
              IF(AND(AH$30&gt;=$A86,AH$30&lt;$A86+$F$7*4),INDIRECT(CHAR(64+$A86+1)&amp;(75-44))/($F$7*4),0),
              IF(AND(AH$30&gt;=$A86+$F$8*4,AH$30&lt;$A86+$F$7*4),INDIRECT(CHAR(64+$A86+1)&amp;(75-44))/(($F$7-$F$8)*4),0)
          ),
          0
      )
  )</f>
        <v>0</v>
      </c>
      <c r="AI86" s="80" cm="1">
        <f t="array" aca="1" ref="AI86" ca="1">IF($F$6="bullet",
      IF(AI$30=$A86+$F$7*4-1,INDIRECT(CHAR(64+$A86+1)&amp;(75-44)),0),
      IF($F$6="amortizing",
          IF($F$8=0,
              IF(AND(AI$30&gt;=$A86,AI$30&lt;$A86+$F$7*4),INDIRECT(CHAR(64+$A86+1)&amp;(75-44))/($F$7*4),0),
              IF(AND(AI$30&gt;=$A86+$F$8*4,AI$30&lt;$A86+$F$7*4),INDIRECT(CHAR(64+$A86+1)&amp;(75-44))/(($F$7-$F$8)*4),0)
          ),
          0
      )
  )</f>
        <v>0</v>
      </c>
      <c r="AJ86" s="80" cm="1">
        <f t="array" aca="1" ref="AJ86" ca="1">IF($F$6="bullet",
      IF(AJ$30=$A86+$F$7*4-1,INDIRECT(CHAR(64+$A86+1)&amp;(75-44)),0),
      IF($F$6="amortizing",
          IF($F$8=0,
              IF(AND(AJ$30&gt;=$A86,AJ$30&lt;$A86+$F$7*4),INDIRECT(CHAR(64+$A86+1)&amp;(75-44))/($F$7*4),0),
              IF(AND(AJ$30&gt;=$A86+$F$8*4,AJ$30&lt;$A86+$F$7*4),INDIRECT(CHAR(64+$A86+1)&amp;(75-44))/(($F$7-$F$8)*4),0)
          ),
          0
      )
  )</f>
        <v>0</v>
      </c>
      <c r="AK86" s="80" cm="1">
        <f t="array" aca="1" ref="AK86" ca="1">IF($F$6="bullet",
      IF(AK$30=$A86+$F$7*4-1,INDIRECT(CHAR(64+$A86+1)&amp;(75-44)),0),
      IF($F$6="amortizing",
          IF($F$8=0,
              IF(AND(AK$30&gt;=$A86,AK$30&lt;$A86+$F$7*4),INDIRECT(CHAR(64+$A86+1)&amp;(75-44))/($F$7*4),0),
              IF(AND(AK$30&gt;=$A86+$F$8*4,AK$30&lt;$A86+$F$7*4),INDIRECT(CHAR(64+$A86+1)&amp;(75-44))/(($F$7-$F$8)*4),0)
          ),
          0
      )
  )</f>
        <v>0</v>
      </c>
      <c r="AL86" s="80" cm="1">
        <f t="array" aca="1" ref="AL86" ca="1">IF($F$6="bullet",
      IF(AL$30=$A86+$F$7*4-1,INDIRECT(CHAR(64+$A86+1)&amp;(75-44)),0),
      IF($F$6="amortizing",
          IF($F$8=0,
              IF(AND(AL$30&gt;=$A86,AL$30&lt;$A86+$F$7*4),INDIRECT(CHAR(64+$A86+1)&amp;(75-44))/($F$7*4),0),
              IF(AND(AL$30&gt;=$A86+$F$8*4,AL$30&lt;$A86+$F$7*4),INDIRECT(CHAR(64+$A86+1)&amp;(75-44))/(($F$7-$F$8)*4),0)
          ),
          0
      )
  )</f>
        <v>0</v>
      </c>
      <c r="AM86" s="80" cm="1">
        <f t="array" aca="1" ref="AM86" ca="1">IF($F$6="bullet",
      IF(AM$30=$A86+$F$7*4-1,INDIRECT(CHAR(64+$A86+1)&amp;(75-44)),0),
      IF($F$6="amortizing",
          IF($F$8=0,
              IF(AND(AM$30&gt;=$A86,AM$30&lt;$A86+$F$7*4),INDIRECT(CHAR(64+$A86+1)&amp;(75-44))/($F$7*4),0),
              IF(AND(AM$30&gt;=$A86+$F$8*4,AM$30&lt;$A86+$F$7*4),INDIRECT(CHAR(64+$A86+1)&amp;(75-44))/(($F$7-$F$8)*4),0)
          ),
          0
      )
  )</f>
        <v>0</v>
      </c>
      <c r="AN86" s="80" cm="1">
        <f t="array" aca="1" ref="AN86" ca="1">IF($F$6="bullet",
      IF(AN$30=$A86+$F$7*4-1,INDIRECT(CHAR(64+$A86+1)&amp;(75-44)),0),
      IF($F$6="amortizing",
          IF($F$8=0,
              IF(AND(AN$30&gt;=$A86,AN$30&lt;$A86+$F$7*4),INDIRECT(CHAR(64+$A86+1)&amp;(75-44))/($F$7*4),0),
              IF(AND(AN$30&gt;=$A86+$F$8*4,AN$30&lt;$A86+$F$7*4),INDIRECT(CHAR(64+$A86+1)&amp;(75-44))/(($F$7-$F$8)*4),0)
          ),
          0
      )
  )</f>
        <v>0</v>
      </c>
      <c r="AO86" s="80" cm="1">
        <f t="array" aca="1" ref="AO86" ca="1">IF($F$6="bullet",
      IF(AO$30=$A86+$F$7*4-1,INDIRECT(CHAR(64+$A86+1)&amp;(75-44)),0),
      IF($F$6="amortizing",
          IF($F$8=0,
              IF(AND(AO$30&gt;=$A86,AO$30&lt;$A86+$F$7*4),INDIRECT(CHAR(64+$A86+1)&amp;(75-44))/($F$7*4),0),
              IF(AND(AO$30&gt;=$A86+$F$8*4,AO$30&lt;$A86+$F$7*4),INDIRECT(CHAR(64+$A86+1)&amp;(75-44))/(($F$7-$F$8)*4),0)
          ),
          0
      )
  )</f>
        <v>0</v>
      </c>
      <c r="AR86" s="78">
        <v>12</v>
      </c>
      <c r="AS86" s="80">
        <f>IF($F$6="bullet",IF(AS$30=$F$7*4,SUM($B$31:$AO$31),0),IF($F$6="amortizing",IF($F$8=0,IF(AS$30&lt;=($F$7*4),SUM($B$31:$AO$31)/($F$7*4),0),IF(AND(AS$30&gt;($F$8*4),AS$30&lt;=($F$7*4)),SUM($B$31:$AO$31)/(($F$7-$F$8)*4),0)),0))</f>
        <v>0</v>
      </c>
      <c r="AT86" s="80">
        <f>IF($F$6="bullet",IF(AT$30=$F$7*4,SUM($B$31:$AO$31),0),IF($F$6="amortizing",IF($F$8=0,IF(AT$30&lt;=($F$7*4),SUM($B$31:$AO$31)/($F$7*4),0),IF(AND(AT$30&gt;($F$8*4),AT$30&lt;=($F$7*4)),SUM($B$31:$AO$31)/(($F$7-$F$8)*4),0)),0))</f>
        <v>0</v>
      </c>
      <c r="AU86" s="80">
        <f>IF($F$6="bullet",IF(AU$30=$F$7*4,SUM($B$31:$AO$31),0),IF($F$6="amortizing",IF($F$8=0,IF(AU$30&lt;=($F$7*4),SUM($B$31:$AO$31)/($F$7*4),0),IF(AND(AU$30&gt;($F$8*4),AU$30&lt;=($F$7*4)),SUM($B$31:$AO$31)/(($F$7-$F$8)*4),0)),0))</f>
        <v>0</v>
      </c>
      <c r="AV86" s="80">
        <f>IF($F$6="bullet",IF(AV$30=$F$7*4,SUM($B$31:$AO$31),0),IF($F$6="amortizing",IF($F$8=0,IF(AV$30&lt;=($F$7*4),SUM($B$31:$AO$31)/($F$7*4),0),IF(AND(AV$30&gt;($F$8*4),AV$30&lt;=($F$7*4)),SUM($B$31:$AO$31)/(($F$7-$F$8)*4),0)),0))</f>
        <v>0</v>
      </c>
      <c r="AW86" s="80">
        <f>IF($F$6="bullet",IF(AW$30=$F$7*4,SUM($B$31:$AO$31),0),IF($F$6="amortizing",IF($F$8=0,IF(AW$30&lt;=($F$7*4),SUM($B$31:$AO$31)/($F$7*4),0),IF(AND(AW$30&gt;($F$8*4),AW$30&lt;=($F$7*4)),SUM($B$31:$AO$31)/(($F$7-$F$8)*4),0)),0))</f>
        <v>0</v>
      </c>
      <c r="AX86" s="80">
        <f>IF($F$6="bullet",IF(AX$30=$F$7*4,SUM($B$31:$AO$31),0),IF($F$6="amortizing",IF($F$8=0,IF(AX$30&lt;=($F$7*4),SUM($B$31:$AO$31)/($F$7*4),0),IF(AND(AX$30&gt;($F$8*4),AX$30&lt;=($F$7*4)),SUM($B$31:$AO$31)/(($F$7-$F$8)*4),0)),0))</f>
        <v>0</v>
      </c>
      <c r="AY86" s="80">
        <f>IF($F$6="bullet",IF(AY$30=$F$7*4,SUM($B$31:$AO$31),0),IF($F$6="amortizing",IF($F$8=0,IF(AY$30&lt;=($F$7*4),SUM($B$31:$AO$31)/($F$7*4),0),IF(AND(AY$30&gt;($F$8*4),AY$30&lt;=($F$7*4)),SUM($B$31:$AO$31)/(($F$7-$F$8)*4),0)),0))</f>
        <v>0</v>
      </c>
      <c r="AZ86" s="80">
        <f>IF($F$6="bullet",IF(AZ$30=$F$7*4,SUM($B$31:$AO$31),0),IF($F$6="amortizing",IF($F$8=0,IF(AZ$30&lt;=($F$7*4),SUM($B$31:$AO$31)/($F$7*4),0),IF(AND(AZ$30&gt;($F$8*4),AZ$30&lt;=($F$7*4)),SUM($B$31:$AO$31)/(($F$7-$F$8)*4),0)),0))</f>
        <v>0</v>
      </c>
      <c r="BA86" s="80">
        <f>IF($F$6="bullet",IF(BA$30=$F$7*4,SUM($B$31:$AO$31),0),IF($F$6="amortizing",IF($F$8=0,IF(BA$30&lt;=($F$7*4),SUM($B$31:$AO$31)/($F$7*4),0),IF(AND(BA$30&gt;($F$8*4),BA$30&lt;=($F$7*4)),SUM($B$31:$AO$31)/(($F$7-$F$8)*4),0)),0))</f>
        <v>0</v>
      </c>
      <c r="BB86" s="80">
        <f>IF($F$6="bullet",IF(BB$30=$F$7*4,SUM($B$31:$AO$31),0),IF($F$6="amortizing",IF($F$8=0,IF(BB$30&lt;=($F$7*4),SUM($B$31:$AO$31)/($F$7*4),0),IF(AND(BB$30&gt;($F$8*4),BB$30&lt;=($F$7*4)),SUM($B$31:$AO$31)/(($F$7-$F$8)*4),0)),0))</f>
        <v>0</v>
      </c>
      <c r="BC86" s="80">
        <f>IF($F$6="bullet",IF(BC$30=$F$7*4,SUM($B$31:$AO$31),0),IF($F$6="amortizing",IF($F$8=0,IF(BC$30&lt;=($F$7*4),SUM($B$31:$AO$31)/($F$7*4),0),IF(AND(BC$30&gt;($F$8*4),BC$30&lt;=($F$7*4)),SUM($B$31:$AO$31)/(($F$7-$F$8)*4),0)),0))</f>
        <v>0</v>
      </c>
      <c r="BD86" s="80">
        <f>IF($F$6="bullet",IF(BD$30=$F$7*4,SUM($B$31:$AO$31),0),IF($F$6="amortizing",IF($F$8=0,IF(BD$30&lt;=($F$7*4),SUM($B$31:$AO$31)/($F$7*4),0),IF(AND(BD$30&gt;($F$8*4),BD$30&lt;=($F$7*4)),SUM($B$31:$AO$31)/(($F$7-$F$8)*4),0)),0))</f>
        <v>0</v>
      </c>
      <c r="BE86" s="80">
        <f>IF($F$6="bullet",IF(BE$30=$F$7*4,SUM($B$31:$AO$31),0),IF($F$6="amortizing",IF($F$8=0,IF(BE$30&lt;=($F$7*4),SUM($B$31:$AO$31)/($F$7*4),0),IF(AND(BE$30&gt;($F$8*4),BE$30&lt;=($F$7*4)),SUM($B$31:$AO$31)/(($F$7-$F$8)*4),0)),0))</f>
        <v>0</v>
      </c>
      <c r="BF86" s="80">
        <f>IF($F$6="bullet",IF(BF$30=$F$7*4,SUM($B$31:$AO$31),0),IF($F$6="amortizing",IF($F$8=0,IF(BF$30&lt;=($F$7*4),SUM($B$31:$AO$31)/($F$7*4),0),IF(AND(BF$30&gt;($F$8*4),BF$30&lt;=($F$7*4)),SUM($B$31:$AO$31)/(($F$7-$F$8)*4),0)),0))</f>
        <v>0</v>
      </c>
      <c r="BG86" s="80">
        <f>IF($F$6="bullet",IF(BG$30=$F$7*4,SUM($B$31:$AO$31),0),IF($F$6="amortizing",IF($F$8=0,IF(BG$30&lt;=($F$7*4),SUM($B$31:$AO$31)/($F$7*4),0),IF(AND(BG$30&gt;($F$8*4),BG$30&lt;=($F$7*4)),SUM($B$31:$AO$31)/(($F$7-$F$8)*4),0)),0))</f>
        <v>0</v>
      </c>
      <c r="BH86" s="80">
        <f>IF($F$6="bullet",IF(BH$30=$F$7*4,SUM($B$31:$AO$31),0),IF($F$6="amortizing",IF($F$8=0,IF(BH$30&lt;=($F$7*4),SUM($B$31:$AO$31)/($F$7*4),0),IF(AND(BH$30&gt;($F$8*4),BH$30&lt;=($F$7*4)),SUM($B$31:$AO$31)/(($F$7-$F$8)*4),0)),0))</f>
        <v>0</v>
      </c>
      <c r="BI86" s="80">
        <f>IF($F$6="bullet",IF(BI$30=$F$7*4,SUM($B$31:$AO$31),0),IF($F$6="amortizing",IF($F$8=0,IF(BI$30&lt;=($F$7*4),SUM($B$31:$AO$31)/($F$7*4),0),IF(AND(BI$30&gt;($F$8*4),BI$30&lt;=($F$7*4)),SUM($B$31:$AO$31)/(($F$7-$F$8)*4),0)),0))</f>
        <v>0</v>
      </c>
      <c r="BJ86" s="80">
        <f>IF($F$6="bullet",IF(BJ$30=$F$7*4,SUM($B$31:$AO$31),0),IF($F$6="amortizing",IF($F$8=0,IF(BJ$30&lt;=($F$7*4),SUM($B$31:$AO$31)/($F$7*4),0),IF(AND(BJ$30&gt;($F$8*4),BJ$30&lt;=($F$7*4)),SUM($B$31:$AO$31)/(($F$7-$F$8)*4),0)),0))</f>
        <v>0</v>
      </c>
      <c r="BK86" s="80">
        <f>IF($F$6="bullet",IF(BK$30=$F$7*4,SUM($B$31:$AO$31),0),IF($F$6="amortizing",IF($F$8=0,IF(BK$30&lt;=($F$7*4),SUM($B$31:$AO$31)/($F$7*4),0),IF(AND(BK$30&gt;($F$8*4),BK$30&lt;=($F$7*4)),SUM($B$31:$AO$31)/(($F$7-$F$8)*4),0)),0))</f>
        <v>0</v>
      </c>
      <c r="BL86" s="80">
        <f>IF($F$6="bullet",IF(BL$30=$F$7*4,SUM($B$31:$AO$31),0),IF($F$6="amortizing",IF($F$8=0,IF(BL$30&lt;=($F$7*4),SUM($B$31:$AO$31)/($F$7*4),0),IF(AND(BL$30&gt;($F$8*4),BL$30&lt;=($F$7*4)),SUM($B$31:$AO$31)/(($F$7-$F$8)*4),0)),0))</f>
        <v>0</v>
      </c>
      <c r="BM86" s="80">
        <f>IF($F$6="bullet",IF(BM$30=$F$7*4,SUM($B$31:$AO$31),0),IF($F$6="amortizing",IF($F$8=0,IF(BM$30&lt;=($F$7*4),SUM($B$31:$AO$31)/($F$7*4),0),IF(AND(BM$30&gt;($F$8*4),BM$30&lt;=($F$7*4)),SUM($B$31:$AO$31)/(($F$7-$F$8)*4),0)),0))</f>
        <v>0</v>
      </c>
      <c r="BN86" s="80">
        <f>IF($F$6="bullet",IF(BN$30=$F$7*4,SUM($B$31:$AO$31),0),IF($F$6="amortizing",IF($F$8=0,IF(BN$30&lt;=($F$7*4),SUM($B$31:$AO$31)/($F$7*4),0),IF(AND(BN$30&gt;($F$8*4),BN$30&lt;=($F$7*4)),SUM($B$31:$AO$31)/(($F$7-$F$8)*4),0)),0))</f>
        <v>0</v>
      </c>
      <c r="BO86" s="80">
        <f>IF($F$6="bullet",IF(BO$30=$F$7*4,SUM($B$31:$AO$31),0),IF($F$6="amortizing",IF($F$8=0,IF(BO$30&lt;=($F$7*4),SUM($B$31:$AO$31)/($F$7*4),0),IF(AND(BO$30&gt;($F$8*4),BO$30&lt;=($F$7*4)),SUM($B$31:$AO$31)/(($F$7-$F$8)*4),0)),0))</f>
        <v>0</v>
      </c>
      <c r="BP86" s="80">
        <f>IF($F$6="bullet",IF(BP$30=$F$7*4,SUM($B$31:$AO$31),0),IF($F$6="amortizing",IF($F$8=0,IF(BP$30&lt;=($F$7*4),SUM($B$31:$AO$31)/($F$7*4),0),IF(AND(BP$30&gt;($F$8*4),BP$30&lt;=($F$7*4)),SUM($B$31:$AO$31)/(($F$7-$F$8)*4),0)),0))</f>
        <v>0</v>
      </c>
      <c r="BQ86" s="80">
        <f>IF($F$6="bullet",IF(BQ$30=$F$7*4,SUM($B$31:$AO$31),0),IF($F$6="amortizing",IF($F$8=0,IF(BQ$30&lt;=($F$7*4),SUM($B$31:$AO$31)/($F$7*4),0),IF(AND(BQ$30&gt;($F$8*4),BQ$30&lt;=($F$7*4)),SUM($B$31:$AO$31)/(($F$7-$F$8)*4),0)),0))</f>
        <v>0</v>
      </c>
      <c r="BR86" s="80">
        <f>IF($F$6="bullet",IF(BR$30=$F$7*4,SUM($B$31:$AO$31),0),IF($F$6="amortizing",IF($F$8=0,IF(BR$30&lt;=($F$7*4),SUM($B$31:$AO$31)/($F$7*4),0),IF(AND(BR$30&gt;($F$8*4),BR$30&lt;=($F$7*4)),SUM($B$31:$AO$31)/(($F$7-$F$8)*4),0)),0))</f>
        <v>0</v>
      </c>
      <c r="BS86" s="80">
        <f>IF($F$6="bullet",IF(BS$30=$F$7*4,SUM($B$31:$AO$31),0),IF($F$6="amortizing",IF($F$8=0,IF(BS$30&lt;=($F$7*4),SUM($B$31:$AO$31)/($F$7*4),0),IF(AND(BS$30&gt;($F$8*4),BS$30&lt;=($F$7*4)),SUM($B$31:$AO$31)/(($F$7-$F$8)*4),0)),0))</f>
        <v>0</v>
      </c>
      <c r="BT86" s="80">
        <f>IF($F$6="bullet",IF(BT$30=$F$7*4,SUM($B$31:$AO$31),0),IF($F$6="amortizing",IF($F$8=0,IF(BT$30&lt;=($F$7*4),SUM($B$31:$AO$31)/($F$7*4),0),IF(AND(BT$30&gt;($F$8*4),BT$30&lt;=($F$7*4)),SUM($B$31:$AO$31)/(($F$7-$F$8)*4),0)),0))</f>
        <v>0</v>
      </c>
      <c r="BU86" s="80">
        <f>IF($F$6="bullet",IF(BU$30=$F$7*4,SUM($B$31:$AO$31),0),IF($F$6="amortizing",IF($F$8=0,IF(BU$30&lt;=($F$7*4),SUM($B$31:$AO$31)/($F$7*4),0),IF(AND(BU$30&gt;($F$8*4),BU$30&lt;=($F$7*4)),SUM($B$31:$AO$31)/(($F$7-$F$8)*4),0)),0))</f>
        <v>0</v>
      </c>
      <c r="BV86" s="80">
        <f>IF($F$6="bullet",IF(BV$30=$F$7*4,SUM($B$31:$AO$31),0),IF($F$6="amortizing",IF($F$8=0,IF(BV$30&lt;=($F$7*4),SUM($B$31:$AO$31)/($F$7*4),0),IF(AND(BV$30&gt;($F$8*4),BV$30&lt;=($F$7*4)),SUM($B$31:$AO$31)/(($F$7-$F$8)*4),0)),0))</f>
        <v>0</v>
      </c>
      <c r="BW86" s="80">
        <f>IF($F$6="bullet",IF(BW$30=$F$7*4,SUM($B$31:$AO$31),0),IF($F$6="amortizing",IF($F$8=0,IF(BW$30&lt;=($F$7*4),SUM($B$31:$AO$31)/($F$7*4),0),IF(AND(BW$30&gt;($F$8*4),BW$30&lt;=($F$7*4)),SUM($B$31:$AO$31)/(($F$7-$F$8)*4),0)),0))</f>
        <v>0</v>
      </c>
      <c r="BX86" s="80">
        <f>IF($F$6="bullet",IF(BX$30=$F$7*4,SUM($B$31:$AO$31),0),IF($F$6="amortizing",IF($F$8=0,IF(BX$30&lt;=($F$7*4),SUM($B$31:$AO$31)/($F$7*4),0),IF(AND(BX$30&gt;($F$8*4),BX$30&lt;=($F$7*4)),SUM($B$31:$AO$31)/(($F$7-$F$8)*4),0)),0))</f>
        <v>0</v>
      </c>
      <c r="BY86" s="80">
        <f>IF($F$6="bullet",IF(BY$30=$F$7*4,SUM($B$31:$AO$31),0),IF($F$6="amortizing",IF($F$8=0,IF(BY$30&lt;=($F$7*4),SUM($B$31:$AO$31)/($F$7*4),0),IF(AND(BY$30&gt;($F$8*4),BY$30&lt;=($F$7*4)),SUM($B$31:$AO$31)/(($F$7-$F$8)*4),0)),0))</f>
        <v>0</v>
      </c>
      <c r="BZ86" s="80">
        <f>IF($F$6="bullet",IF(BZ$30=$F$7*4,SUM($B$31:$AO$31),0),IF($F$6="amortizing",IF($F$8=0,IF(BZ$30&lt;=($F$7*4),SUM($B$31:$AO$31)/($F$7*4),0),IF(AND(BZ$30&gt;($F$8*4),BZ$30&lt;=($F$7*4)),SUM($B$31:$AO$31)/(($F$7-$F$8)*4),0)),0))</f>
        <v>0</v>
      </c>
      <c r="CA86" s="80">
        <f>IF($F$6="bullet",IF(CA$30=$F$7*4,SUM($B$31:$AO$31),0),IF($F$6="amortizing",IF($F$8=0,IF(CA$30&lt;=($F$7*4),SUM($B$31:$AO$31)/($F$7*4),0),IF(AND(CA$30&gt;($F$8*4),CA$30&lt;=($F$7*4)),SUM($B$31:$AO$31)/(($F$7-$F$8)*4),0)),0))</f>
        <v>0</v>
      </c>
      <c r="CB86" s="80">
        <f>IF($F$6="bullet",IF(CB$30=$F$7*4,SUM($B$31:$AO$31),0),IF($F$6="amortizing",IF($F$8=0,IF(CB$30&lt;=($F$7*4),SUM($B$31:$AO$31)/($F$7*4),0),IF(AND(CB$30&gt;($F$8*4),CB$30&lt;=($F$7*4)),SUM($B$31:$AO$31)/(($F$7-$F$8)*4),0)),0))</f>
        <v>0</v>
      </c>
      <c r="CC86" s="80">
        <f>IF($F$6="bullet",IF(CC$30=$F$7*4,SUM($B$31:$AO$31),0),IF($F$6="amortizing",IF($F$8=0,IF(CC$30&lt;=($F$7*4),SUM($B$31:$AO$31)/($F$7*4),0),IF(AND(CC$30&gt;($F$8*4),CC$30&lt;=($F$7*4)),SUM($B$31:$AO$31)/(($F$7-$F$8)*4),0)),0))</f>
        <v>0</v>
      </c>
      <c r="CD86" s="80">
        <f>IF($F$6="bullet",IF(CD$30=$F$7*4,SUM($B$31:$AO$31),0),IF($F$6="amortizing",IF($F$8=0,IF(CD$30&lt;=($F$7*4),SUM($B$31:$AO$31)/($F$7*4),0),IF(AND(CD$30&gt;($F$8*4),CD$30&lt;=($F$7*4)),SUM($B$31:$AO$31)/(($F$7-$F$8)*4),0)),0))</f>
        <v>0</v>
      </c>
      <c r="CE86" s="80">
        <f>IF($F$6="bullet",IF(CE$30=$F$7*4,SUM($B$31:$AO$31),0),IF($F$6="amortizing",IF($F$8=0,IF(CE$30&lt;=($F$7*4),SUM($B$31:$AO$31)/($F$7*4),0),IF(AND(CE$30&gt;($F$8*4),CE$30&lt;=($F$7*4)),SUM($B$31:$AO$31)/(($F$7-$F$8)*4),0)),0))</f>
        <v>0</v>
      </c>
      <c r="CF86" s="80">
        <f>IF($F$6="bullet",IF(CF$30=$F$7*4,SUM($B$31:$AO$31),0),IF($F$6="amortizing",IF($F$8=0,IF(CF$30&lt;=($F$7*4),SUM($B$31:$AO$31)/($F$7*4),0),IF(AND(CF$30&gt;($F$8*4),CF$30&lt;=($F$7*4)),SUM($B$31:$AO$31)/(($F$7-$F$8)*4),0)),0))</f>
        <v>0</v>
      </c>
    </row>
    <row r="87" spans="1:84" x14ac:dyDescent="0.2">
      <c r="A87" s="78">
        <v>13</v>
      </c>
      <c r="B87" s="80" cm="1">
        <f t="array" aca="1" ref="B87" ca="1">IF($F$6="bullet",
      IF(B$30=$A87+$F$7*4-1,INDIRECT(CHAR(64+$A87+1)&amp;(75-44)),0),
      IF($F$6="amortizing",
          IF($F$8=0,
              IF(AND(B$30&gt;=$A87,B$30&lt;$A87+$F$7*4),INDIRECT(CHAR(64+$A87+1)&amp;(75-44))/($F$7*4),0),
              IF(AND(B$30&gt;=$A87+$F$8*4,B$30&lt;$A87+$F$7*4),INDIRECT(CHAR(64+$A87+1)&amp;(75-44))/(($F$7-$F$8)*4),0)
          ),
          0
      )
  )</f>
        <v>0</v>
      </c>
      <c r="C87" s="80" cm="1">
        <f t="array" aca="1" ref="C87" ca="1">IF($F$6="bullet",
      IF(C$30=$A87+$F$7*4-1,INDIRECT(CHAR(64+$A87+1)&amp;(75-44)),0),
      IF($F$6="amortizing",
          IF($F$8=0,
              IF(AND(C$30&gt;=$A87,C$30&lt;$A87+$F$7*4),INDIRECT(CHAR(64+$A87+1)&amp;(75-44))/($F$7*4),0),
              IF(AND(C$30&gt;=$A87+$F$8*4,C$30&lt;$A87+$F$7*4),INDIRECT(CHAR(64+$A87+1)&amp;(75-44))/(($F$7-$F$8)*4),0)
          ),
          0
      )
  )</f>
        <v>0</v>
      </c>
      <c r="D87" s="80" cm="1">
        <f t="array" aca="1" ref="D87" ca="1">IF($F$6="bullet",
      IF(D$30=$A87+$F$7*4-1,INDIRECT(CHAR(64+$A87+1)&amp;(75-44)),0),
      IF($F$6="amortizing",
          IF($F$8=0,
              IF(AND(D$30&gt;=$A87,D$30&lt;$A87+$F$7*4),INDIRECT(CHAR(64+$A87+1)&amp;(75-44))/($F$7*4),0),
              IF(AND(D$30&gt;=$A87+$F$8*4,D$30&lt;$A87+$F$7*4),INDIRECT(CHAR(64+$A87+1)&amp;(75-44))/(($F$7-$F$8)*4),0)
          ),
          0
      )
  )</f>
        <v>0</v>
      </c>
      <c r="E87" s="80" cm="1">
        <f t="array" aca="1" ref="E87" ca="1">IF($F$6="bullet",
      IF(E$30=$A87+$F$7*4-1,INDIRECT(CHAR(64+$A87+1)&amp;(75-44)),0),
      IF($F$6="amortizing",
          IF($F$8=0,
              IF(AND(E$30&gt;=$A87,E$30&lt;$A87+$F$7*4),INDIRECT(CHAR(64+$A87+1)&amp;(75-44))/($F$7*4),0),
              IF(AND(E$30&gt;=$A87+$F$8*4,E$30&lt;$A87+$F$7*4),INDIRECT(CHAR(64+$A87+1)&amp;(75-44))/(($F$7-$F$8)*4),0)
          ),
          0
      )
  )</f>
        <v>0</v>
      </c>
      <c r="F87" s="80" cm="1">
        <f t="array" aca="1" ref="F87" ca="1">IF($F$6="bullet",
      IF(F$30=$A87+$F$7*4-1,INDIRECT(CHAR(64+$A87+1)&amp;(75-44)),0),
      IF($F$6="amortizing",
          IF($F$8=0,
              IF(AND(F$30&gt;=$A87,F$30&lt;$A87+$F$7*4),INDIRECT(CHAR(64+$A87+1)&amp;(75-44))/($F$7*4),0),
              IF(AND(F$30&gt;=$A87+$F$8*4,F$30&lt;$A87+$F$7*4),INDIRECT(CHAR(64+$A87+1)&amp;(75-44))/(($F$7-$F$8)*4),0)
          ),
          0
      )
  )</f>
        <v>0</v>
      </c>
      <c r="G87" s="80" cm="1">
        <f t="array" aca="1" ref="G87" ca="1">IF($F$6="bullet",
      IF(G$30=$A87+$F$7*4-1,INDIRECT(CHAR(64+$A87+1)&amp;(75-44)),0),
      IF($F$6="amortizing",
          IF($F$8=0,
              IF(AND(G$30&gt;=$A87,G$30&lt;$A87+$F$7*4),INDIRECT(CHAR(64+$A87+1)&amp;(75-44))/($F$7*4),0),
              IF(AND(G$30&gt;=$A87+$F$8*4,G$30&lt;$A87+$F$7*4),INDIRECT(CHAR(64+$A87+1)&amp;(75-44))/(($F$7-$F$8)*4),0)
          ),
          0
      )
  )</f>
        <v>0</v>
      </c>
      <c r="H87" s="80" cm="1">
        <f t="array" aca="1" ref="H87" ca="1">IF($F$6="bullet",
      IF(H$30=$A87+$F$7*4-1,INDIRECT(CHAR(64+$A87+1)&amp;(75-44)),0),
      IF($F$6="amortizing",
          IF($F$8=0,
              IF(AND(H$30&gt;=$A87,H$30&lt;$A87+$F$7*4),INDIRECT(CHAR(64+$A87+1)&amp;(75-44))/($F$7*4),0),
              IF(AND(H$30&gt;=$A87+$F$8*4,H$30&lt;$A87+$F$7*4),INDIRECT(CHAR(64+$A87+1)&amp;(75-44))/(($F$7-$F$8)*4),0)
          ),
          0
      )
  )</f>
        <v>0</v>
      </c>
      <c r="I87" s="80" cm="1">
        <f t="array" aca="1" ref="I87" ca="1">IF($F$6="bullet",
      IF(I$30=$A87+$F$7*4-1,INDIRECT(CHAR(64+$A87+1)&amp;(75-44)),0),
      IF($F$6="amortizing",
          IF($F$8=0,
              IF(AND(I$30&gt;=$A87,I$30&lt;$A87+$F$7*4),INDIRECT(CHAR(64+$A87+1)&amp;(75-44))/($F$7*4),0),
              IF(AND(I$30&gt;=$A87+$F$8*4,I$30&lt;$A87+$F$7*4),INDIRECT(CHAR(64+$A87+1)&amp;(75-44))/(($F$7-$F$8)*4),0)
          ),
          0
      )
  )</f>
        <v>0</v>
      </c>
      <c r="J87" s="80" cm="1">
        <f t="array" aca="1" ref="J87" ca="1">IF($F$6="bullet",
      IF(J$30=$A87+$F$7*4-1,INDIRECT(CHAR(64+$A87+1)&amp;(75-44)),0),
      IF($F$6="amortizing",
          IF($F$8=0,
              IF(AND(J$30&gt;=$A87,J$30&lt;$A87+$F$7*4),INDIRECT(CHAR(64+$A87+1)&amp;(75-44))/($F$7*4),0),
              IF(AND(J$30&gt;=$A87+$F$8*4,J$30&lt;$A87+$F$7*4),INDIRECT(CHAR(64+$A87+1)&amp;(75-44))/(($F$7-$F$8)*4),0)
          ),
          0
      )
  )</f>
        <v>0</v>
      </c>
      <c r="K87" s="80" cm="1">
        <f t="array" aca="1" ref="K87" ca="1">IF($F$6="bullet",
      IF(K$30=$A87+$F$7*4-1,INDIRECT(CHAR(64+$A87+1)&amp;(75-44)),0),
      IF($F$6="amortizing",
          IF($F$8=0,
              IF(AND(K$30&gt;=$A87,K$30&lt;$A87+$F$7*4),INDIRECT(CHAR(64+$A87+1)&amp;(75-44))/($F$7*4),0),
              IF(AND(K$30&gt;=$A87+$F$8*4,K$30&lt;$A87+$F$7*4),INDIRECT(CHAR(64+$A87+1)&amp;(75-44))/(($F$7-$F$8)*4),0)
          ),
          0
      )
  )</f>
        <v>0</v>
      </c>
      <c r="L87" s="80" cm="1">
        <f t="array" aca="1" ref="L87" ca="1">IF($F$6="bullet",
      IF(L$30=$A87+$F$7*4-1,INDIRECT(CHAR(64+$A87+1)&amp;(75-44)),0),
      IF($F$6="amortizing",
          IF($F$8=0,
              IF(AND(L$30&gt;=$A87,L$30&lt;$A87+$F$7*4),INDIRECT(CHAR(64+$A87+1)&amp;(75-44))/($F$7*4),0),
              IF(AND(L$30&gt;=$A87+$F$8*4,L$30&lt;$A87+$F$7*4),INDIRECT(CHAR(64+$A87+1)&amp;(75-44))/(($F$7-$F$8)*4),0)
          ),
          0
      )
  )</f>
        <v>0</v>
      </c>
      <c r="M87" s="80" cm="1">
        <f t="array" aca="1" ref="M87" ca="1">IF($F$6="bullet",
      IF(M$30=$A87+$F$7*4-1,INDIRECT(CHAR(64+$A87+1)&amp;(75-44)),0),
      IF($F$6="amortizing",
          IF($F$8=0,
              IF(AND(M$30&gt;=$A87,M$30&lt;$A87+$F$7*4),INDIRECT(CHAR(64+$A87+1)&amp;(75-44))/($F$7*4),0),
              IF(AND(M$30&gt;=$A87+$F$8*4,M$30&lt;$A87+$F$7*4),INDIRECT(CHAR(64+$A87+1)&amp;(75-44))/(($F$7-$F$8)*4),0)
          ),
          0
      )
  )</f>
        <v>0</v>
      </c>
      <c r="N87" s="80" cm="1">
        <f t="array" aca="1" ref="N87" ca="1">IF($F$6="bullet",
      IF(N$30=$A87+$F$7*4-1,INDIRECT(CHAR(64+$A87+1)&amp;(75-44)),0),
      IF($F$6="amortizing",
          IF($F$8=0,
              IF(AND(N$30&gt;=$A87,N$30&lt;$A87+$F$7*4),INDIRECT(CHAR(64+$A87+1)&amp;(75-44))/($F$7*4),0),
              IF(AND(N$30&gt;=$A87+$F$8*4,N$30&lt;$A87+$F$7*4),INDIRECT(CHAR(64+$A87+1)&amp;(75-44))/(($F$7-$F$8)*4),0)
          ),
          0
      )
  )</f>
        <v>0</v>
      </c>
      <c r="O87" s="80" cm="1">
        <f t="array" aca="1" ref="O87" ca="1">IF($F$6="bullet",
      IF(O$30=$A87+$F$7*4-1,INDIRECT(CHAR(64+$A87+1)&amp;(75-44)),0),
      IF($F$6="amortizing",
          IF($F$8=0,
              IF(AND(O$30&gt;=$A87,O$30&lt;$A87+$F$7*4),INDIRECT(CHAR(64+$A87+1)&amp;(75-44))/($F$7*4),0),
              IF(AND(O$30&gt;=$A87+$F$8*4,O$30&lt;$A87+$F$7*4),INDIRECT(CHAR(64+$A87+1)&amp;(75-44))/(($F$7-$F$8)*4),0)
          ),
          0
      )
  )</f>
        <v>0</v>
      </c>
      <c r="P87" s="80" cm="1">
        <f t="array" aca="1" ref="P87" ca="1">IF($F$6="bullet",
      IF(P$30=$A87+$F$7*4-1,INDIRECT(CHAR(64+$A87+1)&amp;(75-44)),0),
      IF($F$6="amortizing",
          IF($F$8=0,
              IF(AND(P$30&gt;=$A87,P$30&lt;$A87+$F$7*4),INDIRECT(CHAR(64+$A87+1)&amp;(75-44))/($F$7*4),0),
              IF(AND(P$30&gt;=$A87+$F$8*4,P$30&lt;$A87+$F$7*4),INDIRECT(CHAR(64+$A87+1)&amp;(75-44))/(($F$7-$F$8)*4),0)
          ),
          0
      )
  )</f>
        <v>0</v>
      </c>
      <c r="Q87" s="80" cm="1">
        <f t="array" aca="1" ref="Q87" ca="1">IF($F$6="bullet",
      IF(Q$30=$A87+$F$7*4-1,INDIRECT(CHAR(64+$A87+1)&amp;(75-44)),0),
      IF($F$6="amortizing",
          IF($F$8=0,
              IF(AND(Q$30&gt;=$A87,Q$30&lt;$A87+$F$7*4),INDIRECT(CHAR(64+$A87+1)&amp;(75-44))/($F$7*4),0),
              IF(AND(Q$30&gt;=$A87+$F$8*4,Q$30&lt;$A87+$F$7*4),INDIRECT(CHAR(64+$A87+1)&amp;(75-44))/(($F$7-$F$8)*4),0)
          ),
          0
      )
  )</f>
        <v>0</v>
      </c>
      <c r="R87" s="80" cm="1">
        <f t="array" aca="1" ref="R87" ca="1">IF($F$6="bullet",
      IF(R$30=$A87+$F$7*4-1,INDIRECT(CHAR(64+$A87+1)&amp;(75-44)),0),
      IF($F$6="amortizing",
          IF($F$8=0,
              IF(AND(R$30&gt;=$A87,R$30&lt;$A87+$F$7*4),INDIRECT(CHAR(64+$A87+1)&amp;(75-44))/($F$7*4),0),
              IF(AND(R$30&gt;=$A87+$F$8*4,R$30&lt;$A87+$F$7*4),INDIRECT(CHAR(64+$A87+1)&amp;(75-44))/(($F$7-$F$8)*4),0)
          ),
          0
      )
  )</f>
        <v>0</v>
      </c>
      <c r="S87" s="80" cm="1">
        <f t="array" aca="1" ref="S87" ca="1">IF($F$6="bullet",
      IF(S$30=$A87+$F$7*4-1,INDIRECT(CHAR(64+$A87+1)&amp;(75-44)),0),
      IF($F$6="amortizing",
          IF($F$8=0,
              IF(AND(S$30&gt;=$A87,S$30&lt;$A87+$F$7*4),INDIRECT(CHAR(64+$A87+1)&amp;(75-44))/($F$7*4),0),
              IF(AND(S$30&gt;=$A87+$F$8*4,S$30&lt;$A87+$F$7*4),INDIRECT(CHAR(64+$A87+1)&amp;(75-44))/(($F$7-$F$8)*4),0)
          ),
          0
      )
  )</f>
        <v>0</v>
      </c>
      <c r="T87" s="80" cm="1">
        <f t="array" aca="1" ref="T87" ca="1">IF($F$6="bullet",
      IF(T$30=$A87+$F$7*4-1,INDIRECT(CHAR(64+$A87+1)&amp;(75-44)),0),
      IF($F$6="amortizing",
          IF($F$8=0,
              IF(AND(T$30&gt;=$A87,T$30&lt;$A87+$F$7*4),INDIRECT(CHAR(64+$A87+1)&amp;(75-44))/($F$7*4),0),
              IF(AND(T$30&gt;=$A87+$F$8*4,T$30&lt;$A87+$F$7*4),INDIRECT(CHAR(64+$A87+1)&amp;(75-44))/(($F$7-$F$8)*4),0)
          ),
          0
      )
  )</f>
        <v>0</v>
      </c>
      <c r="U87" s="80" cm="1">
        <f t="array" aca="1" ref="U87" ca="1">IF($F$6="bullet",
      IF(U$30=$A87+$F$7*4-1,INDIRECT(CHAR(64+$A87+1)&amp;(75-44)),0),
      IF($F$6="amortizing",
          IF($F$8=0,
              IF(AND(U$30&gt;=$A87,U$30&lt;$A87+$F$7*4),INDIRECT(CHAR(64+$A87+1)&amp;(75-44))/($F$7*4),0),
              IF(AND(U$30&gt;=$A87+$F$8*4,U$30&lt;$A87+$F$7*4),INDIRECT(CHAR(64+$A87+1)&amp;(75-44))/(($F$7-$F$8)*4),0)
          ),
          0
      )
  )</f>
        <v>0</v>
      </c>
      <c r="V87" s="80" cm="1">
        <f t="array" aca="1" ref="V87" ca="1">IF($F$6="bullet",
      IF(V$30=$A87+$F$7*4-1,INDIRECT(CHAR(64+$A87+1)&amp;(75-44)),0),
      IF($F$6="amortizing",
          IF($F$8=0,
              IF(AND(V$30&gt;=$A87,V$30&lt;$A87+$F$7*4),INDIRECT(CHAR(64+$A87+1)&amp;(75-44))/($F$7*4),0),
              IF(AND(V$30&gt;=$A87+$F$8*4,V$30&lt;$A87+$F$7*4),INDIRECT(CHAR(64+$A87+1)&amp;(75-44))/(($F$7-$F$8)*4),0)
          ),
          0
      )
  )</f>
        <v>0</v>
      </c>
      <c r="W87" s="80" cm="1">
        <f t="array" aca="1" ref="W87" ca="1">IF($F$6="bullet",
      IF(W$30=$A87+$F$7*4-1,INDIRECT(CHAR(64+$A87+1)&amp;(75-44)),0),
      IF($F$6="amortizing",
          IF($F$8=0,
              IF(AND(W$30&gt;=$A87,W$30&lt;$A87+$F$7*4),INDIRECT(CHAR(64+$A87+1)&amp;(75-44))/($F$7*4),0),
              IF(AND(W$30&gt;=$A87+$F$8*4,W$30&lt;$A87+$F$7*4),INDIRECT(CHAR(64+$A87+1)&amp;(75-44))/(($F$7-$F$8)*4),0)
          ),
          0
      )
  )</f>
        <v>0</v>
      </c>
      <c r="X87" s="80" cm="1">
        <f t="array" aca="1" ref="X87" ca="1">IF($F$6="bullet",
      IF(X$30=$A87+$F$7*4-1,INDIRECT(CHAR(64+$A87+1)&amp;(75-44)),0),
      IF($F$6="amortizing",
          IF($F$8=0,
              IF(AND(X$30&gt;=$A87,X$30&lt;$A87+$F$7*4),INDIRECT(CHAR(64+$A87+1)&amp;(75-44))/($F$7*4),0),
              IF(AND(X$30&gt;=$A87+$F$8*4,X$30&lt;$A87+$F$7*4),INDIRECT(CHAR(64+$A87+1)&amp;(75-44))/(($F$7-$F$8)*4),0)
          ),
          0
      )
  )</f>
        <v>0</v>
      </c>
      <c r="Y87" s="80" cm="1">
        <f t="array" aca="1" ref="Y87" ca="1">IF($F$6="bullet",
      IF(Y$30=$A87+$F$7*4-1,INDIRECT(CHAR(64+$A87+1)&amp;(75-44)),0),
      IF($F$6="amortizing",
          IF($F$8=0,
              IF(AND(Y$30&gt;=$A87,Y$30&lt;$A87+$F$7*4),INDIRECT(CHAR(64+$A87+1)&amp;(75-44))/($F$7*4),0),
              IF(AND(Y$30&gt;=$A87+$F$8*4,Y$30&lt;$A87+$F$7*4),INDIRECT(CHAR(64+$A87+1)&amp;(75-44))/(($F$7-$F$8)*4),0)
          ),
          0
      )
  )</f>
        <v>0</v>
      </c>
      <c r="Z87" s="80" cm="1">
        <f t="array" aca="1" ref="Z87" ca="1">IF($F$6="bullet",
      IF(Z$30=$A87+$F$7*4-1,INDIRECT(CHAR(64+$A87+1)&amp;(75-44)),0),
      IF($F$6="amortizing",
          IF($F$8=0,
              IF(AND(Z$30&gt;=$A87,Z$30&lt;$A87+$F$7*4),INDIRECT(CHAR(64+$A87+1)&amp;(75-44))/($F$7*4),0),
              IF(AND(Z$30&gt;=$A87+$F$8*4,Z$30&lt;$A87+$F$7*4),INDIRECT(CHAR(64+$A87+1)&amp;(75-44))/(($F$7-$F$8)*4),0)
          ),
          0
      )
  )</f>
        <v>0</v>
      </c>
      <c r="AA87" s="80" cm="1">
        <f t="array" aca="1" ref="AA87" ca="1">IF($F$6="bullet",
      IF(AA$30=$A87+$F$7*4-1,INDIRECT(CHAR(64+$A87+1)&amp;(75-44)),0),
      IF($F$6="amortizing",
          IF($F$8=0,
              IF(AND(AA$30&gt;=$A87,AA$30&lt;$A87+$F$7*4),INDIRECT(CHAR(64+$A87+1)&amp;(75-44))/($F$7*4),0),
              IF(AND(AA$30&gt;=$A87+$F$8*4,AA$30&lt;$A87+$F$7*4),INDIRECT(CHAR(64+$A87+1)&amp;(75-44))/(($F$7-$F$8)*4),0)
          ),
          0
      )
  )</f>
        <v>0</v>
      </c>
      <c r="AB87" s="80" cm="1">
        <f t="array" aca="1" ref="AB87" ca="1">IF($F$6="bullet",
      IF(AB$30=$A87+$F$7*4-1,INDIRECT(CHAR(64+$A87+1)&amp;(75-44)),0),
      IF($F$6="amortizing",
          IF($F$8=0,
              IF(AND(AB$30&gt;=$A87,AB$30&lt;$A87+$F$7*4),INDIRECT(CHAR(64+$A87+1)&amp;(75-44))/($F$7*4),0),
              IF(AND(AB$30&gt;=$A87+$F$8*4,AB$30&lt;$A87+$F$7*4),INDIRECT(CHAR(64+$A87+1)&amp;(75-44))/(($F$7-$F$8)*4),0)
          ),
          0
      )
  )</f>
        <v>0</v>
      </c>
      <c r="AC87" s="80" cm="1">
        <f t="array" aca="1" ref="AC87" ca="1">IF($F$6="bullet",
      IF(AC$30=$A87+$F$7*4-1,INDIRECT(CHAR(64+$A87+1)&amp;(75-44)),0),
      IF($F$6="amortizing",
          IF($F$8=0,
              IF(AND(AC$30&gt;=$A87,AC$30&lt;$A87+$F$7*4),INDIRECT(CHAR(64+$A87+1)&amp;(75-44))/($F$7*4),0),
              IF(AND(AC$30&gt;=$A87+$F$8*4,AC$30&lt;$A87+$F$7*4),INDIRECT(CHAR(64+$A87+1)&amp;(75-44))/(($F$7-$F$8)*4),0)
          ),
          0
      )
  )</f>
        <v>0</v>
      </c>
      <c r="AD87" s="80" cm="1">
        <f t="array" aca="1" ref="AD87" ca="1">IF($F$6="bullet",
      IF(AD$30=$A87+$F$7*4-1,INDIRECT(CHAR(64+$A87+1)&amp;(75-44)),0),
      IF($F$6="amortizing",
          IF($F$8=0,
              IF(AND(AD$30&gt;=$A87,AD$30&lt;$A87+$F$7*4),INDIRECT(CHAR(64+$A87+1)&amp;(75-44))/($F$7*4),0),
              IF(AND(AD$30&gt;=$A87+$F$8*4,AD$30&lt;$A87+$F$7*4),INDIRECT(CHAR(64+$A87+1)&amp;(75-44))/(($F$7-$F$8)*4),0)
          ),
          0
      )
  )</f>
        <v>0</v>
      </c>
      <c r="AE87" s="80" cm="1">
        <f t="array" aca="1" ref="AE87" ca="1">IF($F$6="bullet",
      IF(AE$30=$A87+$F$7*4-1,INDIRECT(CHAR(64+$A87+1)&amp;(75-44)),0),
      IF($F$6="amortizing",
          IF($F$8=0,
              IF(AND(AE$30&gt;=$A87,AE$30&lt;$A87+$F$7*4),INDIRECT(CHAR(64+$A87+1)&amp;(75-44))/($F$7*4),0),
              IF(AND(AE$30&gt;=$A87+$F$8*4,AE$30&lt;$A87+$F$7*4),INDIRECT(CHAR(64+$A87+1)&amp;(75-44))/(($F$7-$F$8)*4),0)
          ),
          0
      )
  )</f>
        <v>0</v>
      </c>
      <c r="AF87" s="80" cm="1">
        <f t="array" aca="1" ref="AF87" ca="1">IF($F$6="bullet",
      IF(AF$30=$A87+$F$7*4-1,INDIRECT(CHAR(64+$A87+1)&amp;(75-44)),0),
      IF($F$6="amortizing",
          IF($F$8=0,
              IF(AND(AF$30&gt;=$A87,AF$30&lt;$A87+$F$7*4),INDIRECT(CHAR(64+$A87+1)&amp;(75-44))/($F$7*4),0),
              IF(AND(AF$30&gt;=$A87+$F$8*4,AF$30&lt;$A87+$F$7*4),INDIRECT(CHAR(64+$A87+1)&amp;(75-44))/(($F$7-$F$8)*4),0)
          ),
          0
      )
  )</f>
        <v>0</v>
      </c>
      <c r="AG87" s="80" cm="1">
        <f t="array" aca="1" ref="AG87" ca="1">IF($F$6="bullet",
      IF(AG$30=$A87+$F$7*4-1,INDIRECT(CHAR(64+$A87+1)&amp;(75-44)),0),
      IF($F$6="amortizing",
          IF($F$8=0,
              IF(AND(AG$30&gt;=$A87,AG$30&lt;$A87+$F$7*4),INDIRECT(CHAR(64+$A87+1)&amp;(75-44))/($F$7*4),0),
              IF(AND(AG$30&gt;=$A87+$F$8*4,AG$30&lt;$A87+$F$7*4),INDIRECT(CHAR(64+$A87+1)&amp;(75-44))/(($F$7-$F$8)*4),0)
          ),
          0
      )
  )</f>
        <v>0</v>
      </c>
      <c r="AH87" s="80" cm="1">
        <f t="array" aca="1" ref="AH87" ca="1">IF($F$6="bullet",
      IF(AH$30=$A87+$F$7*4-1,INDIRECT(CHAR(64+$A87+1)&amp;(75-44)),0),
      IF($F$6="amortizing",
          IF($F$8=0,
              IF(AND(AH$30&gt;=$A87,AH$30&lt;$A87+$F$7*4),INDIRECT(CHAR(64+$A87+1)&amp;(75-44))/($F$7*4),0),
              IF(AND(AH$30&gt;=$A87+$F$8*4,AH$30&lt;$A87+$F$7*4),INDIRECT(CHAR(64+$A87+1)&amp;(75-44))/(($F$7-$F$8)*4),0)
          ),
          0
      )
  )</f>
        <v>0</v>
      </c>
      <c r="AI87" s="80" cm="1">
        <f t="array" aca="1" ref="AI87" ca="1">IF($F$6="bullet",
      IF(AI$30=$A87+$F$7*4-1,INDIRECT(CHAR(64+$A87+1)&amp;(75-44)),0),
      IF($F$6="amortizing",
          IF($F$8=0,
              IF(AND(AI$30&gt;=$A87,AI$30&lt;$A87+$F$7*4),INDIRECT(CHAR(64+$A87+1)&amp;(75-44))/($F$7*4),0),
              IF(AND(AI$30&gt;=$A87+$F$8*4,AI$30&lt;$A87+$F$7*4),INDIRECT(CHAR(64+$A87+1)&amp;(75-44))/(($F$7-$F$8)*4),0)
          ),
          0
      )
  )</f>
        <v>0</v>
      </c>
      <c r="AJ87" s="80" cm="1">
        <f t="array" aca="1" ref="AJ87" ca="1">IF($F$6="bullet",
      IF(AJ$30=$A87+$F$7*4-1,INDIRECT(CHAR(64+$A87+1)&amp;(75-44)),0),
      IF($F$6="amortizing",
          IF($F$8=0,
              IF(AND(AJ$30&gt;=$A87,AJ$30&lt;$A87+$F$7*4),INDIRECT(CHAR(64+$A87+1)&amp;(75-44))/($F$7*4),0),
              IF(AND(AJ$30&gt;=$A87+$F$8*4,AJ$30&lt;$A87+$F$7*4),INDIRECT(CHAR(64+$A87+1)&amp;(75-44))/(($F$7-$F$8)*4),0)
          ),
          0
      )
  )</f>
        <v>0</v>
      </c>
      <c r="AK87" s="80" cm="1">
        <f t="array" aca="1" ref="AK87" ca="1">IF($F$6="bullet",
      IF(AK$30=$A87+$F$7*4-1,INDIRECT(CHAR(64+$A87+1)&amp;(75-44)),0),
      IF($F$6="amortizing",
          IF($F$8=0,
              IF(AND(AK$30&gt;=$A87,AK$30&lt;$A87+$F$7*4),INDIRECT(CHAR(64+$A87+1)&amp;(75-44))/($F$7*4),0),
              IF(AND(AK$30&gt;=$A87+$F$8*4,AK$30&lt;$A87+$F$7*4),INDIRECT(CHAR(64+$A87+1)&amp;(75-44))/(($F$7-$F$8)*4),0)
          ),
          0
      )
  )</f>
        <v>0</v>
      </c>
      <c r="AL87" s="80" cm="1">
        <f t="array" aca="1" ref="AL87" ca="1">IF($F$6="bullet",
      IF(AL$30=$A87+$F$7*4-1,INDIRECT(CHAR(64+$A87+1)&amp;(75-44)),0),
      IF($F$6="amortizing",
          IF($F$8=0,
              IF(AND(AL$30&gt;=$A87,AL$30&lt;$A87+$F$7*4),INDIRECT(CHAR(64+$A87+1)&amp;(75-44))/($F$7*4),0),
              IF(AND(AL$30&gt;=$A87+$F$8*4,AL$30&lt;$A87+$F$7*4),INDIRECT(CHAR(64+$A87+1)&amp;(75-44))/(($F$7-$F$8)*4),0)
          ),
          0
      )
  )</f>
        <v>0</v>
      </c>
      <c r="AM87" s="80" cm="1">
        <f t="array" aca="1" ref="AM87" ca="1">IF($F$6="bullet",
      IF(AM$30=$A87+$F$7*4-1,INDIRECT(CHAR(64+$A87+1)&amp;(75-44)),0),
      IF($F$6="amortizing",
          IF($F$8=0,
              IF(AND(AM$30&gt;=$A87,AM$30&lt;$A87+$F$7*4),INDIRECT(CHAR(64+$A87+1)&amp;(75-44))/($F$7*4),0),
              IF(AND(AM$30&gt;=$A87+$F$8*4,AM$30&lt;$A87+$F$7*4),INDIRECT(CHAR(64+$A87+1)&amp;(75-44))/(($F$7-$F$8)*4),0)
          ),
          0
      )
  )</f>
        <v>0</v>
      </c>
      <c r="AN87" s="80" cm="1">
        <f t="array" aca="1" ref="AN87" ca="1">IF($F$6="bullet",
      IF(AN$30=$A87+$F$7*4-1,INDIRECT(CHAR(64+$A87+1)&amp;(75-44)),0),
      IF($F$6="amortizing",
          IF($F$8=0,
              IF(AND(AN$30&gt;=$A87,AN$30&lt;$A87+$F$7*4),INDIRECT(CHAR(64+$A87+1)&amp;(75-44))/($F$7*4),0),
              IF(AND(AN$30&gt;=$A87+$F$8*4,AN$30&lt;$A87+$F$7*4),INDIRECT(CHAR(64+$A87+1)&amp;(75-44))/(($F$7-$F$8)*4),0)
          ),
          0
      )
  )</f>
        <v>0</v>
      </c>
      <c r="AO87" s="80" cm="1">
        <f t="array" aca="1" ref="AO87" ca="1">IF($F$6="bullet",
      IF(AO$30=$A87+$F$7*4-1,INDIRECT(CHAR(64+$A87+1)&amp;(75-44)),0),
      IF($F$6="amortizing",
          IF($F$8=0,
              IF(AND(AO$30&gt;=$A87,AO$30&lt;$A87+$F$7*4),INDIRECT(CHAR(64+$A87+1)&amp;(75-44))/($F$7*4),0),
              IF(AND(AO$30&gt;=$A87+$F$8*4,AO$30&lt;$A87+$F$7*4),INDIRECT(CHAR(64+$A87+1)&amp;(75-44))/(($F$7-$F$8)*4),0)
          ),
          0
      )
  )</f>
        <v>0</v>
      </c>
      <c r="AR87" s="78">
        <v>13</v>
      </c>
      <c r="AS87" s="80">
        <f>IF($F$6="bullet",IF(AS$30=$F$7*4,SUM($B$31:$AO$31),0),IF($F$6="amortizing",IF($F$8=0,IF(AS$30&lt;=($F$7*4),SUM($B$31:$AO$31)/($F$7*4),0),IF(AND(AS$30&gt;($F$8*4),AS$30&lt;=($F$7*4)),SUM($B$31:$AO$31)/(($F$7-$F$8)*4),0)),0))</f>
        <v>0</v>
      </c>
      <c r="AT87" s="80">
        <f>IF($F$6="bullet",IF(AT$30=$F$7*4,SUM($B$31:$AO$31),0),IF($F$6="amortizing",IF($F$8=0,IF(AT$30&lt;=($F$7*4),SUM($B$31:$AO$31)/($F$7*4),0),IF(AND(AT$30&gt;($F$8*4),AT$30&lt;=($F$7*4)),SUM($B$31:$AO$31)/(($F$7-$F$8)*4),0)),0))</f>
        <v>0</v>
      </c>
      <c r="AU87" s="80">
        <f>IF($F$6="bullet",IF(AU$30=$F$7*4,SUM($B$31:$AO$31),0),IF($F$6="amortizing",IF($F$8=0,IF(AU$30&lt;=($F$7*4),SUM($B$31:$AO$31)/($F$7*4),0),IF(AND(AU$30&gt;($F$8*4),AU$30&lt;=($F$7*4)),SUM($B$31:$AO$31)/(($F$7-$F$8)*4),0)),0))</f>
        <v>0</v>
      </c>
      <c r="AV87" s="80">
        <f>IF($F$6="bullet",IF(AV$30=$F$7*4,SUM($B$31:$AO$31),0),IF($F$6="amortizing",IF($F$8=0,IF(AV$30&lt;=($F$7*4),SUM($B$31:$AO$31)/($F$7*4),0),IF(AND(AV$30&gt;($F$8*4),AV$30&lt;=($F$7*4)),SUM($B$31:$AO$31)/(($F$7-$F$8)*4),0)),0))</f>
        <v>0</v>
      </c>
      <c r="AW87" s="80">
        <f>IF($F$6="bullet",IF(AW$30=$F$7*4,SUM($B$31:$AO$31),0),IF($F$6="amortizing",IF($F$8=0,IF(AW$30&lt;=($F$7*4),SUM($B$31:$AO$31)/($F$7*4),0),IF(AND(AW$30&gt;($F$8*4),AW$30&lt;=($F$7*4)),SUM($B$31:$AO$31)/(($F$7-$F$8)*4),0)),0))</f>
        <v>0</v>
      </c>
      <c r="AX87" s="80">
        <f>IF($F$6="bullet",IF(AX$30=$F$7*4,SUM($B$31:$AO$31),0),IF($F$6="amortizing",IF($F$8=0,IF(AX$30&lt;=($F$7*4),SUM($B$31:$AO$31)/($F$7*4),0),IF(AND(AX$30&gt;($F$8*4),AX$30&lt;=($F$7*4)),SUM($B$31:$AO$31)/(($F$7-$F$8)*4),0)),0))</f>
        <v>0</v>
      </c>
      <c r="AY87" s="80">
        <f>IF($F$6="bullet",IF(AY$30=$F$7*4,SUM($B$31:$AO$31),0),IF($F$6="amortizing",IF($F$8=0,IF(AY$30&lt;=($F$7*4),SUM($B$31:$AO$31)/($F$7*4),0),IF(AND(AY$30&gt;($F$8*4),AY$30&lt;=($F$7*4)),SUM($B$31:$AO$31)/(($F$7-$F$8)*4),0)),0))</f>
        <v>0</v>
      </c>
      <c r="AZ87" s="80">
        <f>IF($F$6="bullet",IF(AZ$30=$F$7*4,SUM($B$31:$AO$31),0),IF($F$6="amortizing",IF($F$8=0,IF(AZ$30&lt;=($F$7*4),SUM($B$31:$AO$31)/($F$7*4),0),IF(AND(AZ$30&gt;($F$8*4),AZ$30&lt;=($F$7*4)),SUM($B$31:$AO$31)/(($F$7-$F$8)*4),0)),0))</f>
        <v>0</v>
      </c>
      <c r="BA87" s="80">
        <f>IF($F$6="bullet",IF(BA$30=$F$7*4,SUM($B$31:$AO$31),0),IF($F$6="amortizing",IF($F$8=0,IF(BA$30&lt;=($F$7*4),SUM($B$31:$AO$31)/($F$7*4),0),IF(AND(BA$30&gt;($F$8*4),BA$30&lt;=($F$7*4)),SUM($B$31:$AO$31)/(($F$7-$F$8)*4),0)),0))</f>
        <v>0</v>
      </c>
      <c r="BB87" s="80">
        <f>IF($F$6="bullet",IF(BB$30=$F$7*4,SUM($B$31:$AO$31),0),IF($F$6="amortizing",IF($F$8=0,IF(BB$30&lt;=($F$7*4),SUM($B$31:$AO$31)/($F$7*4),0),IF(AND(BB$30&gt;($F$8*4),BB$30&lt;=($F$7*4)),SUM($B$31:$AO$31)/(($F$7-$F$8)*4),0)),0))</f>
        <v>0</v>
      </c>
      <c r="BC87" s="80">
        <f>IF($F$6="bullet",IF(BC$30=$F$7*4,SUM($B$31:$AO$31),0),IF($F$6="amortizing",IF($F$8=0,IF(BC$30&lt;=($F$7*4),SUM($B$31:$AO$31)/($F$7*4),0),IF(AND(BC$30&gt;($F$8*4),BC$30&lt;=($F$7*4)),SUM($B$31:$AO$31)/(($F$7-$F$8)*4),0)),0))</f>
        <v>0</v>
      </c>
      <c r="BD87" s="80">
        <f>IF($F$6="bullet",IF(BD$30=$F$7*4,SUM($B$31:$AO$31),0),IF($F$6="amortizing",IF($F$8=0,IF(BD$30&lt;=($F$7*4),SUM($B$31:$AO$31)/($F$7*4),0),IF(AND(BD$30&gt;($F$8*4),BD$30&lt;=($F$7*4)),SUM($B$31:$AO$31)/(($F$7-$F$8)*4),0)),0))</f>
        <v>0</v>
      </c>
      <c r="BE87" s="80">
        <f>IF($F$6="bullet",IF(BE$30=$F$7*4,SUM($B$31:$AO$31),0),IF($F$6="amortizing",IF($F$8=0,IF(BE$30&lt;=($F$7*4),SUM($B$31:$AO$31)/($F$7*4),0),IF(AND(BE$30&gt;($F$8*4),BE$30&lt;=($F$7*4)),SUM($B$31:$AO$31)/(($F$7-$F$8)*4),0)),0))</f>
        <v>0</v>
      </c>
      <c r="BF87" s="80">
        <f>IF($F$6="bullet",IF(BF$30=$F$7*4,SUM($B$31:$AO$31),0),IF($F$6="amortizing",IF($F$8=0,IF(BF$30&lt;=($F$7*4),SUM($B$31:$AO$31)/($F$7*4),0),IF(AND(BF$30&gt;($F$8*4),BF$30&lt;=($F$7*4)),SUM($B$31:$AO$31)/(($F$7-$F$8)*4),0)),0))</f>
        <v>0</v>
      </c>
      <c r="BG87" s="80">
        <f>IF($F$6="bullet",IF(BG$30=$F$7*4,SUM($B$31:$AO$31),0),IF($F$6="amortizing",IF($F$8=0,IF(BG$30&lt;=($F$7*4),SUM($B$31:$AO$31)/($F$7*4),0),IF(AND(BG$30&gt;($F$8*4),BG$30&lt;=($F$7*4)),SUM($B$31:$AO$31)/(($F$7-$F$8)*4),0)),0))</f>
        <v>0</v>
      </c>
      <c r="BH87" s="80">
        <f>IF($F$6="bullet",IF(BH$30=$F$7*4,SUM($B$31:$AO$31),0),IF($F$6="amortizing",IF($F$8=0,IF(BH$30&lt;=($F$7*4),SUM($B$31:$AO$31)/($F$7*4),0),IF(AND(BH$30&gt;($F$8*4),BH$30&lt;=($F$7*4)),SUM($B$31:$AO$31)/(($F$7-$F$8)*4),0)),0))</f>
        <v>0</v>
      </c>
      <c r="BI87" s="80">
        <f>IF($F$6="bullet",IF(BI$30=$F$7*4,SUM($B$31:$AO$31),0),IF($F$6="amortizing",IF($F$8=0,IF(BI$30&lt;=($F$7*4),SUM($B$31:$AO$31)/($F$7*4),0),IF(AND(BI$30&gt;($F$8*4),BI$30&lt;=($F$7*4)),SUM($B$31:$AO$31)/(($F$7-$F$8)*4),0)),0))</f>
        <v>0</v>
      </c>
      <c r="BJ87" s="80">
        <f>IF($F$6="bullet",IF(BJ$30=$F$7*4,SUM($B$31:$AO$31),0),IF($F$6="amortizing",IF($F$8=0,IF(BJ$30&lt;=($F$7*4),SUM($B$31:$AO$31)/($F$7*4),0),IF(AND(BJ$30&gt;($F$8*4),BJ$30&lt;=($F$7*4)),SUM($B$31:$AO$31)/(($F$7-$F$8)*4),0)),0))</f>
        <v>0</v>
      </c>
      <c r="BK87" s="80">
        <f>IF($F$6="bullet",IF(BK$30=$F$7*4,SUM($B$31:$AO$31),0),IF($F$6="amortizing",IF($F$8=0,IF(BK$30&lt;=($F$7*4),SUM($B$31:$AO$31)/($F$7*4),0),IF(AND(BK$30&gt;($F$8*4),BK$30&lt;=($F$7*4)),SUM($B$31:$AO$31)/(($F$7-$F$8)*4),0)),0))</f>
        <v>0</v>
      </c>
      <c r="BL87" s="80">
        <f>IF($F$6="bullet",IF(BL$30=$F$7*4,SUM($B$31:$AO$31),0),IF($F$6="amortizing",IF($F$8=0,IF(BL$30&lt;=($F$7*4),SUM($B$31:$AO$31)/($F$7*4),0),IF(AND(BL$30&gt;($F$8*4),BL$30&lt;=($F$7*4)),SUM($B$31:$AO$31)/(($F$7-$F$8)*4),0)),0))</f>
        <v>0</v>
      </c>
      <c r="BM87" s="80">
        <f>IF($F$6="bullet",IF(BM$30=$F$7*4,SUM($B$31:$AO$31),0),IF($F$6="amortizing",IF($F$8=0,IF(BM$30&lt;=($F$7*4),SUM($B$31:$AO$31)/($F$7*4),0),IF(AND(BM$30&gt;($F$8*4),BM$30&lt;=($F$7*4)),SUM($B$31:$AO$31)/(($F$7-$F$8)*4),0)),0))</f>
        <v>0</v>
      </c>
      <c r="BN87" s="80">
        <f>IF($F$6="bullet",IF(BN$30=$F$7*4,SUM($B$31:$AO$31),0),IF($F$6="amortizing",IF($F$8=0,IF(BN$30&lt;=($F$7*4),SUM($B$31:$AO$31)/($F$7*4),0),IF(AND(BN$30&gt;($F$8*4),BN$30&lt;=($F$7*4)),SUM($B$31:$AO$31)/(($F$7-$F$8)*4),0)),0))</f>
        <v>0</v>
      </c>
      <c r="BO87" s="80">
        <f>IF($F$6="bullet",IF(BO$30=$F$7*4,SUM($B$31:$AO$31),0),IF($F$6="amortizing",IF($F$8=0,IF(BO$30&lt;=($F$7*4),SUM($B$31:$AO$31)/($F$7*4),0),IF(AND(BO$30&gt;($F$8*4),BO$30&lt;=($F$7*4)),SUM($B$31:$AO$31)/(($F$7-$F$8)*4),0)),0))</f>
        <v>0</v>
      </c>
      <c r="BP87" s="80">
        <f>IF($F$6="bullet",IF(BP$30=$F$7*4,SUM($B$31:$AO$31),0),IF($F$6="amortizing",IF($F$8=0,IF(BP$30&lt;=($F$7*4),SUM($B$31:$AO$31)/($F$7*4),0),IF(AND(BP$30&gt;($F$8*4),BP$30&lt;=($F$7*4)),SUM($B$31:$AO$31)/(($F$7-$F$8)*4),0)),0))</f>
        <v>0</v>
      </c>
      <c r="BQ87" s="80">
        <f>IF($F$6="bullet",IF(BQ$30=$F$7*4,SUM($B$31:$AO$31),0),IF($F$6="amortizing",IF($F$8=0,IF(BQ$30&lt;=($F$7*4),SUM($B$31:$AO$31)/($F$7*4),0),IF(AND(BQ$30&gt;($F$8*4),BQ$30&lt;=($F$7*4)),SUM($B$31:$AO$31)/(($F$7-$F$8)*4),0)),0))</f>
        <v>0</v>
      </c>
      <c r="BR87" s="80">
        <f>IF($F$6="bullet",IF(BR$30=$F$7*4,SUM($B$31:$AO$31),0),IF($F$6="amortizing",IF($F$8=0,IF(BR$30&lt;=($F$7*4),SUM($B$31:$AO$31)/($F$7*4),0),IF(AND(BR$30&gt;($F$8*4),BR$30&lt;=($F$7*4)),SUM($B$31:$AO$31)/(($F$7-$F$8)*4),0)),0))</f>
        <v>0</v>
      </c>
      <c r="BS87" s="80">
        <f>IF($F$6="bullet",IF(BS$30=$F$7*4,SUM($B$31:$AO$31),0),IF($F$6="amortizing",IF($F$8=0,IF(BS$30&lt;=($F$7*4),SUM($B$31:$AO$31)/($F$7*4),0),IF(AND(BS$30&gt;($F$8*4),BS$30&lt;=($F$7*4)),SUM($B$31:$AO$31)/(($F$7-$F$8)*4),0)),0))</f>
        <v>0</v>
      </c>
      <c r="BT87" s="80">
        <f>IF($F$6="bullet",IF(BT$30=$F$7*4,SUM($B$31:$AO$31),0),IF($F$6="amortizing",IF($F$8=0,IF(BT$30&lt;=($F$7*4),SUM($B$31:$AO$31)/($F$7*4),0),IF(AND(BT$30&gt;($F$8*4),BT$30&lt;=($F$7*4)),SUM($B$31:$AO$31)/(($F$7-$F$8)*4),0)),0))</f>
        <v>0</v>
      </c>
      <c r="BU87" s="80">
        <f>IF($F$6="bullet",IF(BU$30=$F$7*4,SUM($B$31:$AO$31),0),IF($F$6="amortizing",IF($F$8=0,IF(BU$30&lt;=($F$7*4),SUM($B$31:$AO$31)/($F$7*4),0),IF(AND(BU$30&gt;($F$8*4),BU$30&lt;=($F$7*4)),SUM($B$31:$AO$31)/(($F$7-$F$8)*4),0)),0))</f>
        <v>0</v>
      </c>
      <c r="BV87" s="80">
        <f>IF($F$6="bullet",IF(BV$30=$F$7*4,SUM($B$31:$AO$31),0),IF($F$6="amortizing",IF($F$8=0,IF(BV$30&lt;=($F$7*4),SUM($B$31:$AO$31)/($F$7*4),0),IF(AND(BV$30&gt;($F$8*4),BV$30&lt;=($F$7*4)),SUM($B$31:$AO$31)/(($F$7-$F$8)*4),0)),0))</f>
        <v>0</v>
      </c>
      <c r="BW87" s="80">
        <f>IF($F$6="bullet",IF(BW$30=$F$7*4,SUM($B$31:$AO$31),0),IF($F$6="amortizing",IF($F$8=0,IF(BW$30&lt;=($F$7*4),SUM($B$31:$AO$31)/($F$7*4),0),IF(AND(BW$30&gt;($F$8*4),BW$30&lt;=($F$7*4)),SUM($B$31:$AO$31)/(($F$7-$F$8)*4),0)),0))</f>
        <v>0</v>
      </c>
      <c r="BX87" s="80">
        <f>IF($F$6="bullet",IF(BX$30=$F$7*4,SUM($B$31:$AO$31),0),IF($F$6="amortizing",IF($F$8=0,IF(BX$30&lt;=($F$7*4),SUM($B$31:$AO$31)/($F$7*4),0),IF(AND(BX$30&gt;($F$8*4),BX$30&lt;=($F$7*4)),SUM($B$31:$AO$31)/(($F$7-$F$8)*4),0)),0))</f>
        <v>0</v>
      </c>
      <c r="BY87" s="80">
        <f>IF($F$6="bullet",IF(BY$30=$F$7*4,SUM($B$31:$AO$31),0),IF($F$6="amortizing",IF($F$8=0,IF(BY$30&lt;=($F$7*4),SUM($B$31:$AO$31)/($F$7*4),0),IF(AND(BY$30&gt;($F$8*4),BY$30&lt;=($F$7*4)),SUM($B$31:$AO$31)/(($F$7-$F$8)*4),0)),0))</f>
        <v>0</v>
      </c>
      <c r="BZ87" s="80">
        <f>IF($F$6="bullet",IF(BZ$30=$F$7*4,SUM($B$31:$AO$31),0),IF($F$6="amortizing",IF($F$8=0,IF(BZ$30&lt;=($F$7*4),SUM($B$31:$AO$31)/($F$7*4),0),IF(AND(BZ$30&gt;($F$8*4),BZ$30&lt;=($F$7*4)),SUM($B$31:$AO$31)/(($F$7-$F$8)*4),0)),0))</f>
        <v>0</v>
      </c>
      <c r="CA87" s="80">
        <f>IF($F$6="bullet",IF(CA$30=$F$7*4,SUM($B$31:$AO$31),0),IF($F$6="amortizing",IF($F$8=0,IF(CA$30&lt;=($F$7*4),SUM($B$31:$AO$31)/($F$7*4),0),IF(AND(CA$30&gt;($F$8*4),CA$30&lt;=($F$7*4)),SUM($B$31:$AO$31)/(($F$7-$F$8)*4),0)),0))</f>
        <v>0</v>
      </c>
      <c r="CB87" s="80">
        <f>IF($F$6="bullet",IF(CB$30=$F$7*4,SUM($B$31:$AO$31),0),IF($F$6="amortizing",IF($F$8=0,IF(CB$30&lt;=($F$7*4),SUM($B$31:$AO$31)/($F$7*4),0),IF(AND(CB$30&gt;($F$8*4),CB$30&lt;=($F$7*4)),SUM($B$31:$AO$31)/(($F$7-$F$8)*4),0)),0))</f>
        <v>0</v>
      </c>
      <c r="CC87" s="80">
        <f>IF($F$6="bullet",IF(CC$30=$F$7*4,SUM($B$31:$AO$31),0),IF($F$6="amortizing",IF($F$8=0,IF(CC$30&lt;=($F$7*4),SUM($B$31:$AO$31)/($F$7*4),0),IF(AND(CC$30&gt;($F$8*4),CC$30&lt;=($F$7*4)),SUM($B$31:$AO$31)/(($F$7-$F$8)*4),0)),0))</f>
        <v>0</v>
      </c>
      <c r="CD87" s="80">
        <f>IF($F$6="bullet",IF(CD$30=$F$7*4,SUM($B$31:$AO$31),0),IF($F$6="amortizing",IF($F$8=0,IF(CD$30&lt;=($F$7*4),SUM($B$31:$AO$31)/($F$7*4),0),IF(AND(CD$30&gt;($F$8*4),CD$30&lt;=($F$7*4)),SUM($B$31:$AO$31)/(($F$7-$F$8)*4),0)),0))</f>
        <v>0</v>
      </c>
      <c r="CE87" s="80">
        <f>IF($F$6="bullet",IF(CE$30=$F$7*4,SUM($B$31:$AO$31),0),IF($F$6="amortizing",IF($F$8=0,IF(CE$30&lt;=($F$7*4),SUM($B$31:$AO$31)/($F$7*4),0),IF(AND(CE$30&gt;($F$8*4),CE$30&lt;=($F$7*4)),SUM($B$31:$AO$31)/(($F$7-$F$8)*4),0)),0))</f>
        <v>0</v>
      </c>
      <c r="CF87" s="80">
        <f>IF($F$6="bullet",IF(CF$30=$F$7*4,SUM($B$31:$AO$31),0),IF($F$6="amortizing",IF($F$8=0,IF(CF$30&lt;=($F$7*4),SUM($B$31:$AO$31)/($F$7*4),0),IF(AND(CF$30&gt;($F$8*4),CF$30&lt;=($F$7*4)),SUM($B$31:$AO$31)/(($F$7-$F$8)*4),0)),0))</f>
        <v>0</v>
      </c>
    </row>
    <row r="88" spans="1:84" x14ac:dyDescent="0.2">
      <c r="A88" s="78">
        <v>14</v>
      </c>
      <c r="B88" s="80" cm="1">
        <f t="array" aca="1" ref="B88" ca="1">IF($F$6="bullet",
      IF(B$30=$A88+$F$7*4-1,INDIRECT(CHAR(64+$A88+1)&amp;(75-44)),0),
      IF($F$6="amortizing",
          IF($F$8=0,
              IF(AND(B$30&gt;=$A88,B$30&lt;$A88+$F$7*4),INDIRECT(CHAR(64+$A88+1)&amp;(75-44))/($F$7*4),0),
              IF(AND(B$30&gt;=$A88+$F$8*4,B$30&lt;$A88+$F$7*4),INDIRECT(CHAR(64+$A88+1)&amp;(75-44))/(($F$7-$F$8)*4),0)
          ),
          0
      )
  )</f>
        <v>0</v>
      </c>
      <c r="C88" s="80" cm="1">
        <f t="array" aca="1" ref="C88" ca="1">IF($F$6="bullet",
      IF(C$30=$A88+$F$7*4-1,INDIRECT(CHAR(64+$A88+1)&amp;(75-44)),0),
      IF($F$6="amortizing",
          IF($F$8=0,
              IF(AND(C$30&gt;=$A88,C$30&lt;$A88+$F$7*4),INDIRECT(CHAR(64+$A88+1)&amp;(75-44))/($F$7*4),0),
              IF(AND(C$30&gt;=$A88+$F$8*4,C$30&lt;$A88+$F$7*4),INDIRECT(CHAR(64+$A88+1)&amp;(75-44))/(($F$7-$F$8)*4),0)
          ),
          0
      )
  )</f>
        <v>0</v>
      </c>
      <c r="D88" s="80" cm="1">
        <f t="array" aca="1" ref="D88" ca="1">IF($F$6="bullet",
      IF(D$30=$A88+$F$7*4-1,INDIRECT(CHAR(64+$A88+1)&amp;(75-44)),0),
      IF($F$6="amortizing",
          IF($F$8=0,
              IF(AND(D$30&gt;=$A88,D$30&lt;$A88+$F$7*4),INDIRECT(CHAR(64+$A88+1)&amp;(75-44))/($F$7*4),0),
              IF(AND(D$30&gt;=$A88+$F$8*4,D$30&lt;$A88+$F$7*4),INDIRECT(CHAR(64+$A88+1)&amp;(75-44))/(($F$7-$F$8)*4),0)
          ),
          0
      )
  )</f>
        <v>0</v>
      </c>
      <c r="E88" s="80" cm="1">
        <f t="array" aca="1" ref="E88" ca="1">IF($F$6="bullet",
      IF(E$30=$A88+$F$7*4-1,INDIRECT(CHAR(64+$A88+1)&amp;(75-44)),0),
      IF($F$6="amortizing",
          IF($F$8=0,
              IF(AND(E$30&gt;=$A88,E$30&lt;$A88+$F$7*4),INDIRECT(CHAR(64+$A88+1)&amp;(75-44))/($F$7*4),0),
              IF(AND(E$30&gt;=$A88+$F$8*4,E$30&lt;$A88+$F$7*4),INDIRECT(CHAR(64+$A88+1)&amp;(75-44))/(($F$7-$F$8)*4),0)
          ),
          0
      )
  )</f>
        <v>0</v>
      </c>
      <c r="F88" s="80" cm="1">
        <f t="array" aca="1" ref="F88" ca="1">IF($F$6="bullet",
      IF(F$30=$A88+$F$7*4-1,INDIRECT(CHAR(64+$A88+1)&amp;(75-44)),0),
      IF($F$6="amortizing",
          IF($F$8=0,
              IF(AND(F$30&gt;=$A88,F$30&lt;$A88+$F$7*4),INDIRECT(CHAR(64+$A88+1)&amp;(75-44))/($F$7*4),0),
              IF(AND(F$30&gt;=$A88+$F$8*4,F$30&lt;$A88+$F$7*4),INDIRECT(CHAR(64+$A88+1)&amp;(75-44))/(($F$7-$F$8)*4),0)
          ),
          0
      )
  )</f>
        <v>0</v>
      </c>
      <c r="G88" s="80" cm="1">
        <f t="array" aca="1" ref="G88" ca="1">IF($F$6="bullet",
      IF(G$30=$A88+$F$7*4-1,INDIRECT(CHAR(64+$A88+1)&amp;(75-44)),0),
      IF($F$6="amortizing",
          IF($F$8=0,
              IF(AND(G$30&gt;=$A88,G$30&lt;$A88+$F$7*4),INDIRECT(CHAR(64+$A88+1)&amp;(75-44))/($F$7*4),0),
              IF(AND(G$30&gt;=$A88+$F$8*4,G$30&lt;$A88+$F$7*4),INDIRECT(CHAR(64+$A88+1)&amp;(75-44))/(($F$7-$F$8)*4),0)
          ),
          0
      )
  )</f>
        <v>0</v>
      </c>
      <c r="H88" s="80" cm="1">
        <f t="array" aca="1" ref="H88" ca="1">IF($F$6="bullet",
      IF(H$30=$A88+$F$7*4-1,INDIRECT(CHAR(64+$A88+1)&amp;(75-44)),0),
      IF($F$6="amortizing",
          IF($F$8=0,
              IF(AND(H$30&gt;=$A88,H$30&lt;$A88+$F$7*4),INDIRECT(CHAR(64+$A88+1)&amp;(75-44))/($F$7*4),0),
              IF(AND(H$30&gt;=$A88+$F$8*4,H$30&lt;$A88+$F$7*4),INDIRECT(CHAR(64+$A88+1)&amp;(75-44))/(($F$7-$F$8)*4),0)
          ),
          0
      )
  )</f>
        <v>0</v>
      </c>
      <c r="I88" s="80" cm="1">
        <f t="array" aca="1" ref="I88" ca="1">IF($F$6="bullet",
      IF(I$30=$A88+$F$7*4-1,INDIRECT(CHAR(64+$A88+1)&amp;(75-44)),0),
      IF($F$6="amortizing",
          IF($F$8=0,
              IF(AND(I$30&gt;=$A88,I$30&lt;$A88+$F$7*4),INDIRECT(CHAR(64+$A88+1)&amp;(75-44))/($F$7*4),0),
              IF(AND(I$30&gt;=$A88+$F$8*4,I$30&lt;$A88+$F$7*4),INDIRECT(CHAR(64+$A88+1)&amp;(75-44))/(($F$7-$F$8)*4),0)
          ),
          0
      )
  )</f>
        <v>0</v>
      </c>
      <c r="J88" s="80" cm="1">
        <f t="array" aca="1" ref="J88" ca="1">IF($F$6="bullet",
      IF(J$30=$A88+$F$7*4-1,INDIRECT(CHAR(64+$A88+1)&amp;(75-44)),0),
      IF($F$6="amortizing",
          IF($F$8=0,
              IF(AND(J$30&gt;=$A88,J$30&lt;$A88+$F$7*4),INDIRECT(CHAR(64+$A88+1)&amp;(75-44))/($F$7*4),0),
              IF(AND(J$30&gt;=$A88+$F$8*4,J$30&lt;$A88+$F$7*4),INDIRECT(CHAR(64+$A88+1)&amp;(75-44))/(($F$7-$F$8)*4),0)
          ),
          0
      )
  )</f>
        <v>0</v>
      </c>
      <c r="K88" s="80" cm="1">
        <f t="array" aca="1" ref="K88" ca="1">IF($F$6="bullet",
      IF(K$30=$A88+$F$7*4-1,INDIRECT(CHAR(64+$A88+1)&amp;(75-44)),0),
      IF($F$6="amortizing",
          IF($F$8=0,
              IF(AND(K$30&gt;=$A88,K$30&lt;$A88+$F$7*4),INDIRECT(CHAR(64+$A88+1)&amp;(75-44))/($F$7*4),0),
              IF(AND(K$30&gt;=$A88+$F$8*4,K$30&lt;$A88+$F$7*4),INDIRECT(CHAR(64+$A88+1)&amp;(75-44))/(($F$7-$F$8)*4),0)
          ),
          0
      )
  )</f>
        <v>0</v>
      </c>
      <c r="L88" s="80" cm="1">
        <f t="array" aca="1" ref="L88" ca="1">IF($F$6="bullet",
      IF(L$30=$A88+$F$7*4-1,INDIRECT(CHAR(64+$A88+1)&amp;(75-44)),0),
      IF($F$6="amortizing",
          IF($F$8=0,
              IF(AND(L$30&gt;=$A88,L$30&lt;$A88+$F$7*4),INDIRECT(CHAR(64+$A88+1)&amp;(75-44))/($F$7*4),0),
              IF(AND(L$30&gt;=$A88+$F$8*4,L$30&lt;$A88+$F$7*4),INDIRECT(CHAR(64+$A88+1)&amp;(75-44))/(($F$7-$F$8)*4),0)
          ),
          0
      )
  )</f>
        <v>0</v>
      </c>
      <c r="M88" s="80" cm="1">
        <f t="array" aca="1" ref="M88" ca="1">IF($F$6="bullet",
      IF(M$30=$A88+$F$7*4-1,INDIRECT(CHAR(64+$A88+1)&amp;(75-44)),0),
      IF($F$6="amortizing",
          IF($F$8=0,
              IF(AND(M$30&gt;=$A88,M$30&lt;$A88+$F$7*4),INDIRECT(CHAR(64+$A88+1)&amp;(75-44))/($F$7*4),0),
              IF(AND(M$30&gt;=$A88+$F$8*4,M$30&lt;$A88+$F$7*4),INDIRECT(CHAR(64+$A88+1)&amp;(75-44))/(($F$7-$F$8)*4),0)
          ),
          0
      )
  )</f>
        <v>0</v>
      </c>
      <c r="N88" s="80" cm="1">
        <f t="array" aca="1" ref="N88" ca="1">IF($F$6="bullet",
      IF(N$30=$A88+$F$7*4-1,INDIRECT(CHAR(64+$A88+1)&amp;(75-44)),0),
      IF($F$6="amortizing",
          IF($F$8=0,
              IF(AND(N$30&gt;=$A88,N$30&lt;$A88+$F$7*4),INDIRECT(CHAR(64+$A88+1)&amp;(75-44))/($F$7*4),0),
              IF(AND(N$30&gt;=$A88+$F$8*4,N$30&lt;$A88+$F$7*4),INDIRECT(CHAR(64+$A88+1)&amp;(75-44))/(($F$7-$F$8)*4),0)
          ),
          0
      )
  )</f>
        <v>0</v>
      </c>
      <c r="O88" s="80" cm="1">
        <f t="array" aca="1" ref="O88" ca="1">IF($F$6="bullet",
      IF(O$30=$A88+$F$7*4-1,INDIRECT(CHAR(64+$A88+1)&amp;(75-44)),0),
      IF($F$6="amortizing",
          IF($F$8=0,
              IF(AND(O$30&gt;=$A88,O$30&lt;$A88+$F$7*4),INDIRECT(CHAR(64+$A88+1)&amp;(75-44))/($F$7*4),0),
              IF(AND(O$30&gt;=$A88+$F$8*4,O$30&lt;$A88+$F$7*4),INDIRECT(CHAR(64+$A88+1)&amp;(75-44))/(($F$7-$F$8)*4),0)
          ),
          0
      )
  )</f>
        <v>0</v>
      </c>
      <c r="P88" s="80" cm="1">
        <f t="array" aca="1" ref="P88" ca="1">IF($F$6="bullet",
      IF(P$30=$A88+$F$7*4-1,INDIRECT(CHAR(64+$A88+1)&amp;(75-44)),0),
      IF($F$6="amortizing",
          IF($F$8=0,
              IF(AND(P$30&gt;=$A88,P$30&lt;$A88+$F$7*4),INDIRECT(CHAR(64+$A88+1)&amp;(75-44))/($F$7*4),0),
              IF(AND(P$30&gt;=$A88+$F$8*4,P$30&lt;$A88+$F$7*4),INDIRECT(CHAR(64+$A88+1)&amp;(75-44))/(($F$7-$F$8)*4),0)
          ),
          0
      )
  )</f>
        <v>0</v>
      </c>
      <c r="Q88" s="80" cm="1">
        <f t="array" aca="1" ref="Q88" ca="1">IF($F$6="bullet",
      IF(Q$30=$A88+$F$7*4-1,INDIRECT(CHAR(64+$A88+1)&amp;(75-44)),0),
      IF($F$6="amortizing",
          IF($F$8=0,
              IF(AND(Q$30&gt;=$A88,Q$30&lt;$A88+$F$7*4),INDIRECT(CHAR(64+$A88+1)&amp;(75-44))/($F$7*4),0),
              IF(AND(Q$30&gt;=$A88+$F$8*4,Q$30&lt;$A88+$F$7*4),INDIRECT(CHAR(64+$A88+1)&amp;(75-44))/(($F$7-$F$8)*4),0)
          ),
          0
      )
  )</f>
        <v>0</v>
      </c>
      <c r="R88" s="80" cm="1">
        <f t="array" aca="1" ref="R88" ca="1">IF($F$6="bullet",
      IF(R$30=$A88+$F$7*4-1,INDIRECT(CHAR(64+$A88+1)&amp;(75-44)),0),
      IF($F$6="amortizing",
          IF($F$8=0,
              IF(AND(R$30&gt;=$A88,R$30&lt;$A88+$F$7*4),INDIRECT(CHAR(64+$A88+1)&amp;(75-44))/($F$7*4),0),
              IF(AND(R$30&gt;=$A88+$F$8*4,R$30&lt;$A88+$F$7*4),INDIRECT(CHAR(64+$A88+1)&amp;(75-44))/(($F$7-$F$8)*4),0)
          ),
          0
      )
  )</f>
        <v>0</v>
      </c>
      <c r="S88" s="80" cm="1">
        <f t="array" aca="1" ref="S88" ca="1">IF($F$6="bullet",
      IF(S$30=$A88+$F$7*4-1,INDIRECT(CHAR(64+$A88+1)&amp;(75-44)),0),
      IF($F$6="amortizing",
          IF($F$8=0,
              IF(AND(S$30&gt;=$A88,S$30&lt;$A88+$F$7*4),INDIRECT(CHAR(64+$A88+1)&amp;(75-44))/($F$7*4),0),
              IF(AND(S$30&gt;=$A88+$F$8*4,S$30&lt;$A88+$F$7*4),INDIRECT(CHAR(64+$A88+1)&amp;(75-44))/(($F$7-$F$8)*4),0)
          ),
          0
      )
  )</f>
        <v>0</v>
      </c>
      <c r="T88" s="80" cm="1">
        <f t="array" aca="1" ref="T88" ca="1">IF($F$6="bullet",
      IF(T$30=$A88+$F$7*4-1,INDIRECT(CHAR(64+$A88+1)&amp;(75-44)),0),
      IF($F$6="amortizing",
          IF($F$8=0,
              IF(AND(T$30&gt;=$A88,T$30&lt;$A88+$F$7*4),INDIRECT(CHAR(64+$A88+1)&amp;(75-44))/($F$7*4),0),
              IF(AND(T$30&gt;=$A88+$F$8*4,T$30&lt;$A88+$F$7*4),INDIRECT(CHAR(64+$A88+1)&amp;(75-44))/(($F$7-$F$8)*4),0)
          ),
          0
      )
  )</f>
        <v>0</v>
      </c>
      <c r="U88" s="80" cm="1">
        <f t="array" aca="1" ref="U88" ca="1">IF($F$6="bullet",
      IF(U$30=$A88+$F$7*4-1,INDIRECT(CHAR(64+$A88+1)&amp;(75-44)),0),
      IF($F$6="amortizing",
          IF($F$8=0,
              IF(AND(U$30&gt;=$A88,U$30&lt;$A88+$F$7*4),INDIRECT(CHAR(64+$A88+1)&amp;(75-44))/($F$7*4),0),
              IF(AND(U$30&gt;=$A88+$F$8*4,U$30&lt;$A88+$F$7*4),INDIRECT(CHAR(64+$A88+1)&amp;(75-44))/(($F$7-$F$8)*4),0)
          ),
          0
      )
  )</f>
        <v>0</v>
      </c>
      <c r="V88" s="80" cm="1">
        <f t="array" aca="1" ref="V88" ca="1">IF($F$6="bullet",
      IF(V$30=$A88+$F$7*4-1,INDIRECT(CHAR(64+$A88+1)&amp;(75-44)),0),
      IF($F$6="amortizing",
          IF($F$8=0,
              IF(AND(V$30&gt;=$A88,V$30&lt;$A88+$F$7*4),INDIRECT(CHAR(64+$A88+1)&amp;(75-44))/($F$7*4),0),
              IF(AND(V$30&gt;=$A88+$F$8*4,V$30&lt;$A88+$F$7*4),INDIRECT(CHAR(64+$A88+1)&amp;(75-44))/(($F$7-$F$8)*4),0)
          ),
          0
      )
  )</f>
        <v>0</v>
      </c>
      <c r="W88" s="80" cm="1">
        <f t="array" aca="1" ref="W88" ca="1">IF($F$6="bullet",
      IF(W$30=$A88+$F$7*4-1,INDIRECT(CHAR(64+$A88+1)&amp;(75-44)),0),
      IF($F$6="amortizing",
          IF($F$8=0,
              IF(AND(W$30&gt;=$A88,W$30&lt;$A88+$F$7*4),INDIRECT(CHAR(64+$A88+1)&amp;(75-44))/($F$7*4),0),
              IF(AND(W$30&gt;=$A88+$F$8*4,W$30&lt;$A88+$F$7*4),INDIRECT(CHAR(64+$A88+1)&amp;(75-44))/(($F$7-$F$8)*4),0)
          ),
          0
      )
  )</f>
        <v>0</v>
      </c>
      <c r="X88" s="80" cm="1">
        <f t="array" aca="1" ref="X88" ca="1">IF($F$6="bullet",
      IF(X$30=$A88+$F$7*4-1,INDIRECT(CHAR(64+$A88+1)&amp;(75-44)),0),
      IF($F$6="amortizing",
          IF($F$8=0,
              IF(AND(X$30&gt;=$A88,X$30&lt;$A88+$F$7*4),INDIRECT(CHAR(64+$A88+1)&amp;(75-44))/($F$7*4),0),
              IF(AND(X$30&gt;=$A88+$F$8*4,X$30&lt;$A88+$F$7*4),INDIRECT(CHAR(64+$A88+1)&amp;(75-44))/(($F$7-$F$8)*4),0)
          ),
          0
      )
  )</f>
        <v>0</v>
      </c>
      <c r="Y88" s="80" cm="1">
        <f t="array" aca="1" ref="Y88" ca="1">IF($F$6="bullet",
      IF(Y$30=$A88+$F$7*4-1,INDIRECT(CHAR(64+$A88+1)&amp;(75-44)),0),
      IF($F$6="amortizing",
          IF($F$8=0,
              IF(AND(Y$30&gt;=$A88,Y$30&lt;$A88+$F$7*4),INDIRECT(CHAR(64+$A88+1)&amp;(75-44))/($F$7*4),0),
              IF(AND(Y$30&gt;=$A88+$F$8*4,Y$30&lt;$A88+$F$7*4),INDIRECT(CHAR(64+$A88+1)&amp;(75-44))/(($F$7-$F$8)*4),0)
          ),
          0
      )
  )</f>
        <v>0</v>
      </c>
      <c r="Z88" s="80" cm="1">
        <f t="array" aca="1" ref="Z88" ca="1">IF($F$6="bullet",
      IF(Z$30=$A88+$F$7*4-1,INDIRECT(CHAR(64+$A88+1)&amp;(75-44)),0),
      IF($F$6="amortizing",
          IF($F$8=0,
              IF(AND(Z$30&gt;=$A88,Z$30&lt;$A88+$F$7*4),INDIRECT(CHAR(64+$A88+1)&amp;(75-44))/($F$7*4),0),
              IF(AND(Z$30&gt;=$A88+$F$8*4,Z$30&lt;$A88+$F$7*4),INDIRECT(CHAR(64+$A88+1)&amp;(75-44))/(($F$7-$F$8)*4),0)
          ),
          0
      )
  )</f>
        <v>0</v>
      </c>
      <c r="AA88" s="80" cm="1">
        <f t="array" aca="1" ref="AA88" ca="1">IF($F$6="bullet",
      IF(AA$30=$A88+$F$7*4-1,INDIRECT(CHAR(64+$A88+1)&amp;(75-44)),0),
      IF($F$6="amortizing",
          IF($F$8=0,
              IF(AND(AA$30&gt;=$A88,AA$30&lt;$A88+$F$7*4),INDIRECT(CHAR(64+$A88+1)&amp;(75-44))/($F$7*4),0),
              IF(AND(AA$30&gt;=$A88+$F$8*4,AA$30&lt;$A88+$F$7*4),INDIRECT(CHAR(64+$A88+1)&amp;(75-44))/(($F$7-$F$8)*4),0)
          ),
          0
      )
  )</f>
        <v>0</v>
      </c>
      <c r="AB88" s="80" cm="1">
        <f t="array" aca="1" ref="AB88" ca="1">IF($F$6="bullet",
      IF(AB$30=$A88+$F$7*4-1,INDIRECT(CHAR(64+$A88+1)&amp;(75-44)),0),
      IF($F$6="amortizing",
          IF($F$8=0,
              IF(AND(AB$30&gt;=$A88,AB$30&lt;$A88+$F$7*4),INDIRECT(CHAR(64+$A88+1)&amp;(75-44))/($F$7*4),0),
              IF(AND(AB$30&gt;=$A88+$F$8*4,AB$30&lt;$A88+$F$7*4),INDIRECT(CHAR(64+$A88+1)&amp;(75-44))/(($F$7-$F$8)*4),0)
          ),
          0
      )
  )</f>
        <v>0</v>
      </c>
      <c r="AC88" s="80" cm="1">
        <f t="array" aca="1" ref="AC88" ca="1">IF($F$6="bullet",
      IF(AC$30=$A88+$F$7*4-1,INDIRECT(CHAR(64+$A88+1)&amp;(75-44)),0),
      IF($F$6="amortizing",
          IF($F$8=0,
              IF(AND(AC$30&gt;=$A88,AC$30&lt;$A88+$F$7*4),INDIRECT(CHAR(64+$A88+1)&amp;(75-44))/($F$7*4),0),
              IF(AND(AC$30&gt;=$A88+$F$8*4,AC$30&lt;$A88+$F$7*4),INDIRECT(CHAR(64+$A88+1)&amp;(75-44))/(($F$7-$F$8)*4),0)
          ),
          0
      )
  )</f>
        <v>0</v>
      </c>
      <c r="AD88" s="80" cm="1">
        <f t="array" aca="1" ref="AD88" ca="1">IF($F$6="bullet",
      IF(AD$30=$A88+$F$7*4-1,INDIRECT(CHAR(64+$A88+1)&amp;(75-44)),0),
      IF($F$6="amortizing",
          IF($F$8=0,
              IF(AND(AD$30&gt;=$A88,AD$30&lt;$A88+$F$7*4),INDIRECT(CHAR(64+$A88+1)&amp;(75-44))/($F$7*4),0),
              IF(AND(AD$30&gt;=$A88+$F$8*4,AD$30&lt;$A88+$F$7*4),INDIRECT(CHAR(64+$A88+1)&amp;(75-44))/(($F$7-$F$8)*4),0)
          ),
          0
      )
  )</f>
        <v>0</v>
      </c>
      <c r="AE88" s="80" cm="1">
        <f t="array" aca="1" ref="AE88" ca="1">IF($F$6="bullet",
      IF(AE$30=$A88+$F$7*4-1,INDIRECT(CHAR(64+$A88+1)&amp;(75-44)),0),
      IF($F$6="amortizing",
          IF($F$8=0,
              IF(AND(AE$30&gt;=$A88,AE$30&lt;$A88+$F$7*4),INDIRECT(CHAR(64+$A88+1)&amp;(75-44))/($F$7*4),0),
              IF(AND(AE$30&gt;=$A88+$F$8*4,AE$30&lt;$A88+$F$7*4),INDIRECT(CHAR(64+$A88+1)&amp;(75-44))/(($F$7-$F$8)*4),0)
          ),
          0
      )
  )</f>
        <v>0</v>
      </c>
      <c r="AF88" s="80" cm="1">
        <f t="array" aca="1" ref="AF88" ca="1">IF($F$6="bullet",
      IF(AF$30=$A88+$F$7*4-1,INDIRECT(CHAR(64+$A88+1)&amp;(75-44)),0),
      IF($F$6="amortizing",
          IF($F$8=0,
              IF(AND(AF$30&gt;=$A88,AF$30&lt;$A88+$F$7*4),INDIRECT(CHAR(64+$A88+1)&amp;(75-44))/($F$7*4),0),
              IF(AND(AF$30&gt;=$A88+$F$8*4,AF$30&lt;$A88+$F$7*4),INDIRECT(CHAR(64+$A88+1)&amp;(75-44))/(($F$7-$F$8)*4),0)
          ),
          0
      )
  )</f>
        <v>0</v>
      </c>
      <c r="AG88" s="80" cm="1">
        <f t="array" aca="1" ref="AG88" ca="1">IF($F$6="bullet",
      IF(AG$30=$A88+$F$7*4-1,INDIRECT(CHAR(64+$A88+1)&amp;(75-44)),0),
      IF($F$6="amortizing",
          IF($F$8=0,
              IF(AND(AG$30&gt;=$A88,AG$30&lt;$A88+$F$7*4),INDIRECT(CHAR(64+$A88+1)&amp;(75-44))/($F$7*4),0),
              IF(AND(AG$30&gt;=$A88+$F$8*4,AG$30&lt;$A88+$F$7*4),INDIRECT(CHAR(64+$A88+1)&amp;(75-44))/(($F$7-$F$8)*4),0)
          ),
          0
      )
  )</f>
        <v>0</v>
      </c>
      <c r="AH88" s="80" cm="1">
        <f t="array" aca="1" ref="AH88" ca="1">IF($F$6="bullet",
      IF(AH$30=$A88+$F$7*4-1,INDIRECT(CHAR(64+$A88+1)&amp;(75-44)),0),
      IF($F$6="amortizing",
          IF($F$8=0,
              IF(AND(AH$30&gt;=$A88,AH$30&lt;$A88+$F$7*4),INDIRECT(CHAR(64+$A88+1)&amp;(75-44))/($F$7*4),0),
              IF(AND(AH$30&gt;=$A88+$F$8*4,AH$30&lt;$A88+$F$7*4),INDIRECT(CHAR(64+$A88+1)&amp;(75-44))/(($F$7-$F$8)*4),0)
          ),
          0
      )
  )</f>
        <v>0</v>
      </c>
      <c r="AI88" s="80" cm="1">
        <f t="array" aca="1" ref="AI88" ca="1">IF($F$6="bullet",
      IF(AI$30=$A88+$F$7*4-1,INDIRECT(CHAR(64+$A88+1)&amp;(75-44)),0),
      IF($F$6="amortizing",
          IF($F$8=0,
              IF(AND(AI$30&gt;=$A88,AI$30&lt;$A88+$F$7*4),INDIRECT(CHAR(64+$A88+1)&amp;(75-44))/($F$7*4),0),
              IF(AND(AI$30&gt;=$A88+$F$8*4,AI$30&lt;$A88+$F$7*4),INDIRECT(CHAR(64+$A88+1)&amp;(75-44))/(($F$7-$F$8)*4),0)
          ),
          0
      )
  )</f>
        <v>0</v>
      </c>
      <c r="AJ88" s="80" cm="1">
        <f t="array" aca="1" ref="AJ88" ca="1">IF($F$6="bullet",
      IF(AJ$30=$A88+$F$7*4-1,INDIRECT(CHAR(64+$A88+1)&amp;(75-44)),0),
      IF($F$6="amortizing",
          IF($F$8=0,
              IF(AND(AJ$30&gt;=$A88,AJ$30&lt;$A88+$F$7*4),INDIRECT(CHAR(64+$A88+1)&amp;(75-44))/($F$7*4),0),
              IF(AND(AJ$30&gt;=$A88+$F$8*4,AJ$30&lt;$A88+$F$7*4),INDIRECT(CHAR(64+$A88+1)&amp;(75-44))/(($F$7-$F$8)*4),0)
          ),
          0
      )
  )</f>
        <v>0</v>
      </c>
      <c r="AK88" s="80" cm="1">
        <f t="array" aca="1" ref="AK88" ca="1">IF($F$6="bullet",
      IF(AK$30=$A88+$F$7*4-1,INDIRECT(CHAR(64+$A88+1)&amp;(75-44)),0),
      IF($F$6="amortizing",
          IF($F$8=0,
              IF(AND(AK$30&gt;=$A88,AK$30&lt;$A88+$F$7*4),INDIRECT(CHAR(64+$A88+1)&amp;(75-44))/($F$7*4),0),
              IF(AND(AK$30&gt;=$A88+$F$8*4,AK$30&lt;$A88+$F$7*4),INDIRECT(CHAR(64+$A88+1)&amp;(75-44))/(($F$7-$F$8)*4),0)
          ),
          0
      )
  )</f>
        <v>0</v>
      </c>
      <c r="AL88" s="80" cm="1">
        <f t="array" aca="1" ref="AL88" ca="1">IF($F$6="bullet",
      IF(AL$30=$A88+$F$7*4-1,INDIRECT(CHAR(64+$A88+1)&amp;(75-44)),0),
      IF($F$6="amortizing",
          IF($F$8=0,
              IF(AND(AL$30&gt;=$A88,AL$30&lt;$A88+$F$7*4),INDIRECT(CHAR(64+$A88+1)&amp;(75-44))/($F$7*4),0),
              IF(AND(AL$30&gt;=$A88+$F$8*4,AL$30&lt;$A88+$F$7*4),INDIRECT(CHAR(64+$A88+1)&amp;(75-44))/(($F$7-$F$8)*4),0)
          ),
          0
      )
  )</f>
        <v>0</v>
      </c>
      <c r="AM88" s="80" cm="1">
        <f t="array" aca="1" ref="AM88" ca="1">IF($F$6="bullet",
      IF(AM$30=$A88+$F$7*4-1,INDIRECT(CHAR(64+$A88+1)&amp;(75-44)),0),
      IF($F$6="amortizing",
          IF($F$8=0,
              IF(AND(AM$30&gt;=$A88,AM$30&lt;$A88+$F$7*4),INDIRECT(CHAR(64+$A88+1)&amp;(75-44))/($F$7*4),0),
              IF(AND(AM$30&gt;=$A88+$F$8*4,AM$30&lt;$A88+$F$7*4),INDIRECT(CHAR(64+$A88+1)&amp;(75-44))/(($F$7-$F$8)*4),0)
          ),
          0
      )
  )</f>
        <v>0</v>
      </c>
      <c r="AN88" s="80" cm="1">
        <f t="array" aca="1" ref="AN88" ca="1">IF($F$6="bullet",
      IF(AN$30=$A88+$F$7*4-1,INDIRECT(CHAR(64+$A88+1)&amp;(75-44)),0),
      IF($F$6="amortizing",
          IF($F$8=0,
              IF(AND(AN$30&gt;=$A88,AN$30&lt;$A88+$F$7*4),INDIRECT(CHAR(64+$A88+1)&amp;(75-44))/($F$7*4),0),
              IF(AND(AN$30&gt;=$A88+$F$8*4,AN$30&lt;$A88+$F$7*4),INDIRECT(CHAR(64+$A88+1)&amp;(75-44))/(($F$7-$F$8)*4),0)
          ),
          0
      )
  )</f>
        <v>0</v>
      </c>
      <c r="AO88" s="80" cm="1">
        <f t="array" aca="1" ref="AO88" ca="1">IF($F$6="bullet",
      IF(AO$30=$A88+$F$7*4-1,INDIRECT(CHAR(64+$A88+1)&amp;(75-44)),0),
      IF($F$6="amortizing",
          IF($F$8=0,
              IF(AND(AO$30&gt;=$A88,AO$30&lt;$A88+$F$7*4),INDIRECT(CHAR(64+$A88+1)&amp;(75-44))/($F$7*4),0),
              IF(AND(AO$30&gt;=$A88+$F$8*4,AO$30&lt;$A88+$F$7*4),INDIRECT(CHAR(64+$A88+1)&amp;(75-44))/(($F$7-$F$8)*4),0)
          ),
          0
      )
  )</f>
        <v>0</v>
      </c>
      <c r="AR88" s="78">
        <v>14</v>
      </c>
      <c r="AS88" s="80">
        <f>IF($F$6="bullet",IF(AS$30=$F$7*4,SUM($B$31:$AO$31),0),IF($F$6="amortizing",IF($F$8=0,IF(AS$30&lt;=($F$7*4),SUM($B$31:$AO$31)/($F$7*4),0),IF(AND(AS$30&gt;($F$8*4),AS$30&lt;=($F$7*4)),SUM($B$31:$AO$31)/(($F$7-$F$8)*4),0)),0))</f>
        <v>0</v>
      </c>
      <c r="AT88" s="80">
        <f>IF($F$6="bullet",IF(AT$30=$F$7*4,SUM($B$31:$AO$31),0),IF($F$6="amortizing",IF($F$8=0,IF(AT$30&lt;=($F$7*4),SUM($B$31:$AO$31)/($F$7*4),0),IF(AND(AT$30&gt;($F$8*4),AT$30&lt;=($F$7*4)),SUM($B$31:$AO$31)/(($F$7-$F$8)*4),0)),0))</f>
        <v>0</v>
      </c>
      <c r="AU88" s="80">
        <f>IF($F$6="bullet",IF(AU$30=$F$7*4,SUM($B$31:$AO$31),0),IF($F$6="amortizing",IF($F$8=0,IF(AU$30&lt;=($F$7*4),SUM($B$31:$AO$31)/($F$7*4),0),IF(AND(AU$30&gt;($F$8*4),AU$30&lt;=($F$7*4)),SUM($B$31:$AO$31)/(($F$7-$F$8)*4),0)),0))</f>
        <v>0</v>
      </c>
      <c r="AV88" s="80">
        <f>IF($F$6="bullet",IF(AV$30=$F$7*4,SUM($B$31:$AO$31),0),IF($F$6="amortizing",IF($F$8=0,IF(AV$30&lt;=($F$7*4),SUM($B$31:$AO$31)/($F$7*4),0),IF(AND(AV$30&gt;($F$8*4),AV$30&lt;=($F$7*4)),SUM($B$31:$AO$31)/(($F$7-$F$8)*4),0)),0))</f>
        <v>0</v>
      </c>
      <c r="AW88" s="80">
        <f>IF($F$6="bullet",IF(AW$30=$F$7*4,SUM($B$31:$AO$31),0),IF($F$6="amortizing",IF($F$8=0,IF(AW$30&lt;=($F$7*4),SUM($B$31:$AO$31)/($F$7*4),0),IF(AND(AW$30&gt;($F$8*4),AW$30&lt;=($F$7*4)),SUM($B$31:$AO$31)/(($F$7-$F$8)*4),0)),0))</f>
        <v>0</v>
      </c>
      <c r="AX88" s="80">
        <f>IF($F$6="bullet",IF(AX$30=$F$7*4,SUM($B$31:$AO$31),0),IF($F$6="amortizing",IF($F$8=0,IF(AX$30&lt;=($F$7*4),SUM($B$31:$AO$31)/($F$7*4),0),IF(AND(AX$30&gt;($F$8*4),AX$30&lt;=($F$7*4)),SUM($B$31:$AO$31)/(($F$7-$F$8)*4),0)),0))</f>
        <v>0</v>
      </c>
      <c r="AY88" s="80">
        <f>IF($F$6="bullet",IF(AY$30=$F$7*4,SUM($B$31:$AO$31),0),IF($F$6="amortizing",IF($F$8=0,IF(AY$30&lt;=($F$7*4),SUM($B$31:$AO$31)/($F$7*4),0),IF(AND(AY$30&gt;($F$8*4),AY$30&lt;=($F$7*4)),SUM($B$31:$AO$31)/(($F$7-$F$8)*4),0)),0))</f>
        <v>0</v>
      </c>
      <c r="AZ88" s="80">
        <f>IF($F$6="bullet",IF(AZ$30=$F$7*4,SUM($B$31:$AO$31),0),IF($F$6="amortizing",IF($F$8=0,IF(AZ$30&lt;=($F$7*4),SUM($B$31:$AO$31)/($F$7*4),0),IF(AND(AZ$30&gt;($F$8*4),AZ$30&lt;=($F$7*4)),SUM($B$31:$AO$31)/(($F$7-$F$8)*4),0)),0))</f>
        <v>0</v>
      </c>
      <c r="BA88" s="80">
        <f>IF($F$6="bullet",IF(BA$30=$F$7*4,SUM($B$31:$AO$31),0),IF($F$6="amortizing",IF($F$8=0,IF(BA$30&lt;=($F$7*4),SUM($B$31:$AO$31)/($F$7*4),0),IF(AND(BA$30&gt;($F$8*4),BA$30&lt;=($F$7*4)),SUM($B$31:$AO$31)/(($F$7-$F$8)*4),0)),0))</f>
        <v>0</v>
      </c>
      <c r="BB88" s="80">
        <f>IF($F$6="bullet",IF(BB$30=$F$7*4,SUM($B$31:$AO$31),0),IF($F$6="amortizing",IF($F$8=0,IF(BB$30&lt;=($F$7*4),SUM($B$31:$AO$31)/($F$7*4),0),IF(AND(BB$30&gt;($F$8*4),BB$30&lt;=($F$7*4)),SUM($B$31:$AO$31)/(($F$7-$F$8)*4),0)),0))</f>
        <v>0</v>
      </c>
      <c r="BC88" s="80">
        <f>IF($F$6="bullet",IF(BC$30=$F$7*4,SUM($B$31:$AO$31),0),IF($F$6="amortizing",IF($F$8=0,IF(BC$30&lt;=($F$7*4),SUM($B$31:$AO$31)/($F$7*4),0),IF(AND(BC$30&gt;($F$8*4),BC$30&lt;=($F$7*4)),SUM($B$31:$AO$31)/(($F$7-$F$8)*4),0)),0))</f>
        <v>0</v>
      </c>
      <c r="BD88" s="80">
        <f>IF($F$6="bullet",IF(BD$30=$F$7*4,SUM($B$31:$AO$31),0),IF($F$6="amortizing",IF($F$8=0,IF(BD$30&lt;=($F$7*4),SUM($B$31:$AO$31)/($F$7*4),0),IF(AND(BD$30&gt;($F$8*4),BD$30&lt;=($F$7*4)),SUM($B$31:$AO$31)/(($F$7-$F$8)*4),0)),0))</f>
        <v>0</v>
      </c>
      <c r="BE88" s="80">
        <f>IF($F$6="bullet",IF(BE$30=$F$7*4,SUM($B$31:$AO$31),0),IF($F$6="amortizing",IF($F$8=0,IF(BE$30&lt;=($F$7*4),SUM($B$31:$AO$31)/($F$7*4),0),IF(AND(BE$30&gt;($F$8*4),BE$30&lt;=($F$7*4)),SUM($B$31:$AO$31)/(($F$7-$F$8)*4),0)),0))</f>
        <v>0</v>
      </c>
      <c r="BF88" s="80">
        <f>IF($F$6="bullet",IF(BF$30=$F$7*4,SUM($B$31:$AO$31),0),IF($F$6="amortizing",IF($F$8=0,IF(BF$30&lt;=($F$7*4),SUM($B$31:$AO$31)/($F$7*4),0),IF(AND(BF$30&gt;($F$8*4),BF$30&lt;=($F$7*4)),SUM($B$31:$AO$31)/(($F$7-$F$8)*4),0)),0))</f>
        <v>0</v>
      </c>
      <c r="BG88" s="80">
        <f>IF($F$6="bullet",IF(BG$30=$F$7*4,SUM($B$31:$AO$31),0),IF($F$6="amortizing",IF($F$8=0,IF(BG$30&lt;=($F$7*4),SUM($B$31:$AO$31)/($F$7*4),0),IF(AND(BG$30&gt;($F$8*4),BG$30&lt;=($F$7*4)),SUM($B$31:$AO$31)/(($F$7-$F$8)*4),0)),0))</f>
        <v>0</v>
      </c>
      <c r="BH88" s="80">
        <f>IF($F$6="bullet",IF(BH$30=$F$7*4,SUM($B$31:$AO$31),0),IF($F$6="amortizing",IF($F$8=0,IF(BH$30&lt;=($F$7*4),SUM($B$31:$AO$31)/($F$7*4),0),IF(AND(BH$30&gt;($F$8*4),BH$30&lt;=($F$7*4)),SUM($B$31:$AO$31)/(($F$7-$F$8)*4),0)),0))</f>
        <v>0</v>
      </c>
      <c r="BI88" s="80">
        <f>IF($F$6="bullet",IF(BI$30=$F$7*4,SUM($B$31:$AO$31),0),IF($F$6="amortizing",IF($F$8=0,IF(BI$30&lt;=($F$7*4),SUM($B$31:$AO$31)/($F$7*4),0),IF(AND(BI$30&gt;($F$8*4),BI$30&lt;=($F$7*4)),SUM($B$31:$AO$31)/(($F$7-$F$8)*4),0)),0))</f>
        <v>0</v>
      </c>
      <c r="BJ88" s="80">
        <f>IF($F$6="bullet",IF(BJ$30=$F$7*4,SUM($B$31:$AO$31),0),IF($F$6="amortizing",IF($F$8=0,IF(BJ$30&lt;=($F$7*4),SUM($B$31:$AO$31)/($F$7*4),0),IF(AND(BJ$30&gt;($F$8*4),BJ$30&lt;=($F$7*4)),SUM($B$31:$AO$31)/(($F$7-$F$8)*4),0)),0))</f>
        <v>0</v>
      </c>
      <c r="BK88" s="80">
        <f>IF($F$6="bullet",IF(BK$30=$F$7*4,SUM($B$31:$AO$31),0),IF($F$6="amortizing",IF($F$8=0,IF(BK$30&lt;=($F$7*4),SUM($B$31:$AO$31)/($F$7*4),0),IF(AND(BK$30&gt;($F$8*4),BK$30&lt;=($F$7*4)),SUM($B$31:$AO$31)/(($F$7-$F$8)*4),0)),0))</f>
        <v>0</v>
      </c>
      <c r="BL88" s="80">
        <f>IF($F$6="bullet",IF(BL$30=$F$7*4,SUM($B$31:$AO$31),0),IF($F$6="amortizing",IF($F$8=0,IF(BL$30&lt;=($F$7*4),SUM($B$31:$AO$31)/($F$7*4),0),IF(AND(BL$30&gt;($F$8*4),BL$30&lt;=($F$7*4)),SUM($B$31:$AO$31)/(($F$7-$F$8)*4),0)),0))</f>
        <v>0</v>
      </c>
      <c r="BM88" s="80">
        <f>IF($F$6="bullet",IF(BM$30=$F$7*4,SUM($B$31:$AO$31),0),IF($F$6="amortizing",IF($F$8=0,IF(BM$30&lt;=($F$7*4),SUM($B$31:$AO$31)/($F$7*4),0),IF(AND(BM$30&gt;($F$8*4),BM$30&lt;=($F$7*4)),SUM($B$31:$AO$31)/(($F$7-$F$8)*4),0)),0))</f>
        <v>0</v>
      </c>
      <c r="BN88" s="80">
        <f>IF($F$6="bullet",IF(BN$30=$F$7*4,SUM($B$31:$AO$31),0),IF($F$6="amortizing",IF($F$8=0,IF(BN$30&lt;=($F$7*4),SUM($B$31:$AO$31)/($F$7*4),0),IF(AND(BN$30&gt;($F$8*4),BN$30&lt;=($F$7*4)),SUM($B$31:$AO$31)/(($F$7-$F$8)*4),0)),0))</f>
        <v>0</v>
      </c>
      <c r="BO88" s="80">
        <f>IF($F$6="bullet",IF(BO$30=$F$7*4,SUM($B$31:$AO$31),0),IF($F$6="amortizing",IF($F$8=0,IF(BO$30&lt;=($F$7*4),SUM($B$31:$AO$31)/($F$7*4),0),IF(AND(BO$30&gt;($F$8*4),BO$30&lt;=($F$7*4)),SUM($B$31:$AO$31)/(($F$7-$F$8)*4),0)),0))</f>
        <v>0</v>
      </c>
      <c r="BP88" s="80">
        <f>IF($F$6="bullet",IF(BP$30=$F$7*4,SUM($B$31:$AO$31),0),IF($F$6="amortizing",IF($F$8=0,IF(BP$30&lt;=($F$7*4),SUM($B$31:$AO$31)/($F$7*4),0),IF(AND(BP$30&gt;($F$8*4),BP$30&lt;=($F$7*4)),SUM($B$31:$AO$31)/(($F$7-$F$8)*4),0)),0))</f>
        <v>0</v>
      </c>
      <c r="BQ88" s="80">
        <f>IF($F$6="bullet",IF(BQ$30=$F$7*4,SUM($B$31:$AO$31),0),IF($F$6="amortizing",IF($F$8=0,IF(BQ$30&lt;=($F$7*4),SUM($B$31:$AO$31)/($F$7*4),0),IF(AND(BQ$30&gt;($F$8*4),BQ$30&lt;=($F$7*4)),SUM($B$31:$AO$31)/(($F$7-$F$8)*4),0)),0))</f>
        <v>0</v>
      </c>
      <c r="BR88" s="80">
        <f>IF($F$6="bullet",IF(BR$30=$F$7*4,SUM($B$31:$AO$31),0),IF($F$6="amortizing",IF($F$8=0,IF(BR$30&lt;=($F$7*4),SUM($B$31:$AO$31)/($F$7*4),0),IF(AND(BR$30&gt;($F$8*4),BR$30&lt;=($F$7*4)),SUM($B$31:$AO$31)/(($F$7-$F$8)*4),0)),0))</f>
        <v>0</v>
      </c>
      <c r="BS88" s="80">
        <f>IF($F$6="bullet",IF(BS$30=$F$7*4,SUM($B$31:$AO$31),0),IF($F$6="amortizing",IF($F$8=0,IF(BS$30&lt;=($F$7*4),SUM($B$31:$AO$31)/($F$7*4),0),IF(AND(BS$30&gt;($F$8*4),BS$30&lt;=($F$7*4)),SUM($B$31:$AO$31)/(($F$7-$F$8)*4),0)),0))</f>
        <v>0</v>
      </c>
      <c r="BT88" s="80">
        <f>IF($F$6="bullet",IF(BT$30=$F$7*4,SUM($B$31:$AO$31),0),IF($F$6="amortizing",IF($F$8=0,IF(BT$30&lt;=($F$7*4),SUM($B$31:$AO$31)/($F$7*4),0),IF(AND(BT$30&gt;($F$8*4),BT$30&lt;=($F$7*4)),SUM($B$31:$AO$31)/(($F$7-$F$8)*4),0)),0))</f>
        <v>0</v>
      </c>
      <c r="BU88" s="80">
        <f>IF($F$6="bullet",IF(BU$30=$F$7*4,SUM($B$31:$AO$31),0),IF($F$6="amortizing",IF($F$8=0,IF(BU$30&lt;=($F$7*4),SUM($B$31:$AO$31)/($F$7*4),0),IF(AND(BU$30&gt;($F$8*4),BU$30&lt;=($F$7*4)),SUM($B$31:$AO$31)/(($F$7-$F$8)*4),0)),0))</f>
        <v>0</v>
      </c>
      <c r="BV88" s="80">
        <f>IF($F$6="bullet",IF(BV$30=$F$7*4,SUM($B$31:$AO$31),0),IF($F$6="amortizing",IF($F$8=0,IF(BV$30&lt;=($F$7*4),SUM($B$31:$AO$31)/($F$7*4),0),IF(AND(BV$30&gt;($F$8*4),BV$30&lt;=($F$7*4)),SUM($B$31:$AO$31)/(($F$7-$F$8)*4),0)),0))</f>
        <v>0</v>
      </c>
      <c r="BW88" s="80">
        <f>IF($F$6="bullet",IF(BW$30=$F$7*4,SUM($B$31:$AO$31),0),IF($F$6="amortizing",IF($F$8=0,IF(BW$30&lt;=($F$7*4),SUM($B$31:$AO$31)/($F$7*4),0),IF(AND(BW$30&gt;($F$8*4),BW$30&lt;=($F$7*4)),SUM($B$31:$AO$31)/(($F$7-$F$8)*4),0)),0))</f>
        <v>0</v>
      </c>
      <c r="BX88" s="80">
        <f>IF($F$6="bullet",IF(BX$30=$F$7*4,SUM($B$31:$AO$31),0),IF($F$6="amortizing",IF($F$8=0,IF(BX$30&lt;=($F$7*4),SUM($B$31:$AO$31)/($F$7*4),0),IF(AND(BX$30&gt;($F$8*4),BX$30&lt;=($F$7*4)),SUM($B$31:$AO$31)/(($F$7-$F$8)*4),0)),0))</f>
        <v>0</v>
      </c>
      <c r="BY88" s="80">
        <f>IF($F$6="bullet",IF(BY$30=$F$7*4,SUM($B$31:$AO$31),0),IF($F$6="amortizing",IF($F$8=0,IF(BY$30&lt;=($F$7*4),SUM($B$31:$AO$31)/($F$7*4),0),IF(AND(BY$30&gt;($F$8*4),BY$30&lt;=($F$7*4)),SUM($B$31:$AO$31)/(($F$7-$F$8)*4),0)),0))</f>
        <v>0</v>
      </c>
      <c r="BZ88" s="80">
        <f>IF($F$6="bullet",IF(BZ$30=$F$7*4,SUM($B$31:$AO$31),0),IF($F$6="amortizing",IF($F$8=0,IF(BZ$30&lt;=($F$7*4),SUM($B$31:$AO$31)/($F$7*4),0),IF(AND(BZ$30&gt;($F$8*4),BZ$30&lt;=($F$7*4)),SUM($B$31:$AO$31)/(($F$7-$F$8)*4),0)),0))</f>
        <v>0</v>
      </c>
      <c r="CA88" s="80">
        <f>IF($F$6="bullet",IF(CA$30=$F$7*4,SUM($B$31:$AO$31),0),IF($F$6="amortizing",IF($F$8=0,IF(CA$30&lt;=($F$7*4),SUM($B$31:$AO$31)/($F$7*4),0),IF(AND(CA$30&gt;($F$8*4),CA$30&lt;=($F$7*4)),SUM($B$31:$AO$31)/(($F$7-$F$8)*4),0)),0))</f>
        <v>0</v>
      </c>
      <c r="CB88" s="80">
        <f>IF($F$6="bullet",IF(CB$30=$F$7*4,SUM($B$31:$AO$31),0),IF($F$6="amortizing",IF($F$8=0,IF(CB$30&lt;=($F$7*4),SUM($B$31:$AO$31)/($F$7*4),0),IF(AND(CB$30&gt;($F$8*4),CB$30&lt;=($F$7*4)),SUM($B$31:$AO$31)/(($F$7-$F$8)*4),0)),0))</f>
        <v>0</v>
      </c>
      <c r="CC88" s="80">
        <f>IF($F$6="bullet",IF(CC$30=$F$7*4,SUM($B$31:$AO$31),0),IF($F$6="amortizing",IF($F$8=0,IF(CC$30&lt;=($F$7*4),SUM($B$31:$AO$31)/($F$7*4),0),IF(AND(CC$30&gt;($F$8*4),CC$30&lt;=($F$7*4)),SUM($B$31:$AO$31)/(($F$7-$F$8)*4),0)),0))</f>
        <v>0</v>
      </c>
      <c r="CD88" s="80">
        <f>IF($F$6="bullet",IF(CD$30=$F$7*4,SUM($B$31:$AO$31),0),IF($F$6="amortizing",IF($F$8=0,IF(CD$30&lt;=($F$7*4),SUM($B$31:$AO$31)/($F$7*4),0),IF(AND(CD$30&gt;($F$8*4),CD$30&lt;=($F$7*4)),SUM($B$31:$AO$31)/(($F$7-$F$8)*4),0)),0))</f>
        <v>0</v>
      </c>
      <c r="CE88" s="80">
        <f>IF($F$6="bullet",IF(CE$30=$F$7*4,SUM($B$31:$AO$31),0),IF($F$6="amortizing",IF($F$8=0,IF(CE$30&lt;=($F$7*4),SUM($B$31:$AO$31)/($F$7*4),0),IF(AND(CE$30&gt;($F$8*4),CE$30&lt;=($F$7*4)),SUM($B$31:$AO$31)/(($F$7-$F$8)*4),0)),0))</f>
        <v>0</v>
      </c>
      <c r="CF88" s="80">
        <f>IF($F$6="bullet",IF(CF$30=$F$7*4,SUM($B$31:$AO$31),0),IF($F$6="amortizing",IF($F$8=0,IF(CF$30&lt;=($F$7*4),SUM($B$31:$AO$31)/($F$7*4),0),IF(AND(CF$30&gt;($F$8*4),CF$30&lt;=($F$7*4)),SUM($B$31:$AO$31)/(($F$7-$F$8)*4),0)),0))</f>
        <v>0</v>
      </c>
    </row>
    <row r="89" spans="1:84" x14ac:dyDescent="0.2">
      <c r="A89" s="78">
        <v>15</v>
      </c>
      <c r="B89" s="80" cm="1">
        <f t="array" aca="1" ref="B89" ca="1">IF($F$6="bullet",
      IF(B$30=$A89+$F$7*4-1,INDIRECT(CHAR(64+$A89+1)&amp;(75-44)),0),
      IF($F$6="amortizing",
          IF($F$8=0,
              IF(AND(B$30&gt;=$A89,B$30&lt;$A89+$F$7*4),INDIRECT(CHAR(64+$A89+1)&amp;(75-44))/($F$7*4),0),
              IF(AND(B$30&gt;=$A89+$F$8*4,B$30&lt;$A89+$F$7*4),INDIRECT(CHAR(64+$A89+1)&amp;(75-44))/(($F$7-$F$8)*4),0)
          ),
          0
      )
  )</f>
        <v>0</v>
      </c>
      <c r="C89" s="80" cm="1">
        <f t="array" aca="1" ref="C89" ca="1">IF($F$6="bullet",
      IF(C$30=$A89+$F$7*4-1,INDIRECT(CHAR(64+$A89+1)&amp;(75-44)),0),
      IF($F$6="amortizing",
          IF($F$8=0,
              IF(AND(C$30&gt;=$A89,C$30&lt;$A89+$F$7*4),INDIRECT(CHAR(64+$A89+1)&amp;(75-44))/($F$7*4),0),
              IF(AND(C$30&gt;=$A89+$F$8*4,C$30&lt;$A89+$F$7*4),INDIRECT(CHAR(64+$A89+1)&amp;(75-44))/(($F$7-$F$8)*4),0)
          ),
          0
      )
  )</f>
        <v>0</v>
      </c>
      <c r="D89" s="80" cm="1">
        <f t="array" aca="1" ref="D89" ca="1">IF($F$6="bullet",
      IF(D$30=$A89+$F$7*4-1,INDIRECT(CHAR(64+$A89+1)&amp;(75-44)),0),
      IF($F$6="amortizing",
          IF($F$8=0,
              IF(AND(D$30&gt;=$A89,D$30&lt;$A89+$F$7*4),INDIRECT(CHAR(64+$A89+1)&amp;(75-44))/($F$7*4),0),
              IF(AND(D$30&gt;=$A89+$F$8*4,D$30&lt;$A89+$F$7*4),INDIRECT(CHAR(64+$A89+1)&amp;(75-44))/(($F$7-$F$8)*4),0)
          ),
          0
      )
  )</f>
        <v>0</v>
      </c>
      <c r="E89" s="80" cm="1">
        <f t="array" aca="1" ref="E89" ca="1">IF($F$6="bullet",
      IF(E$30=$A89+$F$7*4-1,INDIRECT(CHAR(64+$A89+1)&amp;(75-44)),0),
      IF($F$6="amortizing",
          IF($F$8=0,
              IF(AND(E$30&gt;=$A89,E$30&lt;$A89+$F$7*4),INDIRECT(CHAR(64+$A89+1)&amp;(75-44))/($F$7*4),0),
              IF(AND(E$30&gt;=$A89+$F$8*4,E$30&lt;$A89+$F$7*4),INDIRECT(CHAR(64+$A89+1)&amp;(75-44))/(($F$7-$F$8)*4),0)
          ),
          0
      )
  )</f>
        <v>0</v>
      </c>
      <c r="F89" s="80" cm="1">
        <f t="array" aca="1" ref="F89" ca="1">IF($F$6="bullet",
      IF(F$30=$A89+$F$7*4-1,INDIRECT(CHAR(64+$A89+1)&amp;(75-44)),0),
      IF($F$6="amortizing",
          IF($F$8=0,
              IF(AND(F$30&gt;=$A89,F$30&lt;$A89+$F$7*4),INDIRECT(CHAR(64+$A89+1)&amp;(75-44))/($F$7*4),0),
              IF(AND(F$30&gt;=$A89+$F$8*4,F$30&lt;$A89+$F$7*4),INDIRECT(CHAR(64+$A89+1)&amp;(75-44))/(($F$7-$F$8)*4),0)
          ),
          0
      )
  )</f>
        <v>0</v>
      </c>
      <c r="G89" s="80" cm="1">
        <f t="array" aca="1" ref="G89" ca="1">IF($F$6="bullet",
      IF(G$30=$A89+$F$7*4-1,INDIRECT(CHAR(64+$A89+1)&amp;(75-44)),0),
      IF($F$6="amortizing",
          IF($F$8=0,
              IF(AND(G$30&gt;=$A89,G$30&lt;$A89+$F$7*4),INDIRECT(CHAR(64+$A89+1)&amp;(75-44))/($F$7*4),0),
              IF(AND(G$30&gt;=$A89+$F$8*4,G$30&lt;$A89+$F$7*4),INDIRECT(CHAR(64+$A89+1)&amp;(75-44))/(($F$7-$F$8)*4),0)
          ),
          0
      )
  )</f>
        <v>0</v>
      </c>
      <c r="H89" s="80" cm="1">
        <f t="array" aca="1" ref="H89" ca="1">IF($F$6="bullet",
      IF(H$30=$A89+$F$7*4-1,INDIRECT(CHAR(64+$A89+1)&amp;(75-44)),0),
      IF($F$6="amortizing",
          IF($F$8=0,
              IF(AND(H$30&gt;=$A89,H$30&lt;$A89+$F$7*4),INDIRECT(CHAR(64+$A89+1)&amp;(75-44))/($F$7*4),0),
              IF(AND(H$30&gt;=$A89+$F$8*4,H$30&lt;$A89+$F$7*4),INDIRECT(CHAR(64+$A89+1)&amp;(75-44))/(($F$7-$F$8)*4),0)
          ),
          0
      )
  )</f>
        <v>0</v>
      </c>
      <c r="I89" s="80" cm="1">
        <f t="array" aca="1" ref="I89" ca="1">IF($F$6="bullet",
      IF(I$30=$A89+$F$7*4-1,INDIRECT(CHAR(64+$A89+1)&amp;(75-44)),0),
      IF($F$6="amortizing",
          IF($F$8=0,
              IF(AND(I$30&gt;=$A89,I$30&lt;$A89+$F$7*4),INDIRECT(CHAR(64+$A89+1)&amp;(75-44))/($F$7*4),0),
              IF(AND(I$30&gt;=$A89+$F$8*4,I$30&lt;$A89+$F$7*4),INDIRECT(CHAR(64+$A89+1)&amp;(75-44))/(($F$7-$F$8)*4),0)
          ),
          0
      )
  )</f>
        <v>0</v>
      </c>
      <c r="J89" s="80" cm="1">
        <f t="array" aca="1" ref="J89" ca="1">IF($F$6="bullet",
      IF(J$30=$A89+$F$7*4-1,INDIRECT(CHAR(64+$A89+1)&amp;(75-44)),0),
      IF($F$6="amortizing",
          IF($F$8=0,
              IF(AND(J$30&gt;=$A89,J$30&lt;$A89+$F$7*4),INDIRECT(CHAR(64+$A89+1)&amp;(75-44))/($F$7*4),0),
              IF(AND(J$30&gt;=$A89+$F$8*4,J$30&lt;$A89+$F$7*4),INDIRECT(CHAR(64+$A89+1)&amp;(75-44))/(($F$7-$F$8)*4),0)
          ),
          0
      )
  )</f>
        <v>0</v>
      </c>
      <c r="K89" s="80" cm="1">
        <f t="array" aca="1" ref="K89" ca="1">IF($F$6="bullet",
      IF(K$30=$A89+$F$7*4-1,INDIRECT(CHAR(64+$A89+1)&amp;(75-44)),0),
      IF($F$6="amortizing",
          IF($F$8=0,
              IF(AND(K$30&gt;=$A89,K$30&lt;$A89+$F$7*4),INDIRECT(CHAR(64+$A89+1)&amp;(75-44))/($F$7*4),0),
              IF(AND(K$30&gt;=$A89+$F$8*4,K$30&lt;$A89+$F$7*4),INDIRECT(CHAR(64+$A89+1)&amp;(75-44))/(($F$7-$F$8)*4),0)
          ),
          0
      )
  )</f>
        <v>0</v>
      </c>
      <c r="L89" s="80" cm="1">
        <f t="array" aca="1" ref="L89" ca="1">IF($F$6="bullet",
      IF(L$30=$A89+$F$7*4-1,INDIRECT(CHAR(64+$A89+1)&amp;(75-44)),0),
      IF($F$6="amortizing",
          IF($F$8=0,
              IF(AND(L$30&gt;=$A89,L$30&lt;$A89+$F$7*4),INDIRECT(CHAR(64+$A89+1)&amp;(75-44))/($F$7*4),0),
              IF(AND(L$30&gt;=$A89+$F$8*4,L$30&lt;$A89+$F$7*4),INDIRECT(CHAR(64+$A89+1)&amp;(75-44))/(($F$7-$F$8)*4),0)
          ),
          0
      )
  )</f>
        <v>0</v>
      </c>
      <c r="M89" s="80" cm="1">
        <f t="array" aca="1" ref="M89" ca="1">IF($F$6="bullet",
      IF(M$30=$A89+$F$7*4-1,INDIRECT(CHAR(64+$A89+1)&amp;(75-44)),0),
      IF($F$6="amortizing",
          IF($F$8=0,
              IF(AND(M$30&gt;=$A89,M$30&lt;$A89+$F$7*4),INDIRECT(CHAR(64+$A89+1)&amp;(75-44))/($F$7*4),0),
              IF(AND(M$30&gt;=$A89+$F$8*4,M$30&lt;$A89+$F$7*4),INDIRECT(CHAR(64+$A89+1)&amp;(75-44))/(($F$7-$F$8)*4),0)
          ),
          0
      )
  )</f>
        <v>0</v>
      </c>
      <c r="N89" s="80" cm="1">
        <f t="array" aca="1" ref="N89" ca="1">IF($F$6="bullet",
      IF(N$30=$A89+$F$7*4-1,INDIRECT(CHAR(64+$A89+1)&amp;(75-44)),0),
      IF($F$6="amortizing",
          IF($F$8=0,
              IF(AND(N$30&gt;=$A89,N$30&lt;$A89+$F$7*4),INDIRECT(CHAR(64+$A89+1)&amp;(75-44))/($F$7*4),0),
              IF(AND(N$30&gt;=$A89+$F$8*4,N$30&lt;$A89+$F$7*4),INDIRECT(CHAR(64+$A89+1)&amp;(75-44))/(($F$7-$F$8)*4),0)
          ),
          0
      )
  )</f>
        <v>0</v>
      </c>
      <c r="O89" s="80" cm="1">
        <f t="array" aca="1" ref="O89" ca="1">IF($F$6="bullet",
      IF(O$30=$A89+$F$7*4-1,INDIRECT(CHAR(64+$A89+1)&amp;(75-44)),0),
      IF($F$6="amortizing",
          IF($F$8=0,
              IF(AND(O$30&gt;=$A89,O$30&lt;$A89+$F$7*4),INDIRECT(CHAR(64+$A89+1)&amp;(75-44))/($F$7*4),0),
              IF(AND(O$30&gt;=$A89+$F$8*4,O$30&lt;$A89+$F$7*4),INDIRECT(CHAR(64+$A89+1)&amp;(75-44))/(($F$7-$F$8)*4),0)
          ),
          0
      )
  )</f>
        <v>0</v>
      </c>
      <c r="P89" s="80" cm="1">
        <f t="array" aca="1" ref="P89" ca="1">IF($F$6="bullet",
      IF(P$30=$A89+$F$7*4-1,INDIRECT(CHAR(64+$A89+1)&amp;(75-44)),0),
      IF($F$6="amortizing",
          IF($F$8=0,
              IF(AND(P$30&gt;=$A89,P$30&lt;$A89+$F$7*4),INDIRECT(CHAR(64+$A89+1)&amp;(75-44))/($F$7*4),0),
              IF(AND(P$30&gt;=$A89+$F$8*4,P$30&lt;$A89+$F$7*4),INDIRECT(CHAR(64+$A89+1)&amp;(75-44))/(($F$7-$F$8)*4),0)
          ),
          0
      )
  )</f>
        <v>0</v>
      </c>
      <c r="Q89" s="80" cm="1">
        <f t="array" aca="1" ref="Q89" ca="1">IF($F$6="bullet",
      IF(Q$30=$A89+$F$7*4-1,INDIRECT(CHAR(64+$A89+1)&amp;(75-44)),0),
      IF($F$6="amortizing",
          IF($F$8=0,
              IF(AND(Q$30&gt;=$A89,Q$30&lt;$A89+$F$7*4),INDIRECT(CHAR(64+$A89+1)&amp;(75-44))/($F$7*4),0),
              IF(AND(Q$30&gt;=$A89+$F$8*4,Q$30&lt;$A89+$F$7*4),INDIRECT(CHAR(64+$A89+1)&amp;(75-44))/(($F$7-$F$8)*4),0)
          ),
          0
      )
  )</f>
        <v>0</v>
      </c>
      <c r="R89" s="80" cm="1">
        <f t="array" aca="1" ref="R89" ca="1">IF($F$6="bullet",
      IF(R$30=$A89+$F$7*4-1,INDIRECT(CHAR(64+$A89+1)&amp;(75-44)),0),
      IF($F$6="amortizing",
          IF($F$8=0,
              IF(AND(R$30&gt;=$A89,R$30&lt;$A89+$F$7*4),INDIRECT(CHAR(64+$A89+1)&amp;(75-44))/($F$7*4),0),
              IF(AND(R$30&gt;=$A89+$F$8*4,R$30&lt;$A89+$F$7*4),INDIRECT(CHAR(64+$A89+1)&amp;(75-44))/(($F$7-$F$8)*4),0)
          ),
          0
      )
  )</f>
        <v>0</v>
      </c>
      <c r="S89" s="80" cm="1">
        <f t="array" aca="1" ref="S89" ca="1">IF($F$6="bullet",
      IF(S$30=$A89+$F$7*4-1,INDIRECT(CHAR(64+$A89+1)&amp;(75-44)),0),
      IF($F$6="amortizing",
          IF($F$8=0,
              IF(AND(S$30&gt;=$A89,S$30&lt;$A89+$F$7*4),INDIRECT(CHAR(64+$A89+1)&amp;(75-44))/($F$7*4),0),
              IF(AND(S$30&gt;=$A89+$F$8*4,S$30&lt;$A89+$F$7*4),INDIRECT(CHAR(64+$A89+1)&amp;(75-44))/(($F$7-$F$8)*4),0)
          ),
          0
      )
  )</f>
        <v>0</v>
      </c>
      <c r="T89" s="80" cm="1">
        <f t="array" aca="1" ref="T89" ca="1">IF($F$6="bullet",
      IF(T$30=$A89+$F$7*4-1,INDIRECT(CHAR(64+$A89+1)&amp;(75-44)),0),
      IF($F$6="amortizing",
          IF($F$8=0,
              IF(AND(T$30&gt;=$A89,T$30&lt;$A89+$F$7*4),INDIRECT(CHAR(64+$A89+1)&amp;(75-44))/($F$7*4),0),
              IF(AND(T$30&gt;=$A89+$F$8*4,T$30&lt;$A89+$F$7*4),INDIRECT(CHAR(64+$A89+1)&amp;(75-44))/(($F$7-$F$8)*4),0)
          ),
          0
      )
  )</f>
        <v>0</v>
      </c>
      <c r="U89" s="80" cm="1">
        <f t="array" aca="1" ref="U89" ca="1">IF($F$6="bullet",
      IF(U$30=$A89+$F$7*4-1,INDIRECT(CHAR(64+$A89+1)&amp;(75-44)),0),
      IF($F$6="amortizing",
          IF($F$8=0,
              IF(AND(U$30&gt;=$A89,U$30&lt;$A89+$F$7*4),INDIRECT(CHAR(64+$A89+1)&amp;(75-44))/($F$7*4),0),
              IF(AND(U$30&gt;=$A89+$F$8*4,U$30&lt;$A89+$F$7*4),INDIRECT(CHAR(64+$A89+1)&amp;(75-44))/(($F$7-$F$8)*4),0)
          ),
          0
      )
  )</f>
        <v>0</v>
      </c>
      <c r="V89" s="80" cm="1">
        <f t="array" aca="1" ref="V89" ca="1">IF($F$6="bullet",
      IF(V$30=$A89+$F$7*4-1,INDIRECT(CHAR(64+$A89+1)&amp;(75-44)),0),
      IF($F$6="amortizing",
          IF($F$8=0,
              IF(AND(V$30&gt;=$A89,V$30&lt;$A89+$F$7*4),INDIRECT(CHAR(64+$A89+1)&amp;(75-44))/($F$7*4),0),
              IF(AND(V$30&gt;=$A89+$F$8*4,V$30&lt;$A89+$F$7*4),INDIRECT(CHAR(64+$A89+1)&amp;(75-44))/(($F$7-$F$8)*4),0)
          ),
          0
      )
  )</f>
        <v>0</v>
      </c>
      <c r="W89" s="80" cm="1">
        <f t="array" aca="1" ref="W89" ca="1">IF($F$6="bullet",
      IF(W$30=$A89+$F$7*4-1,INDIRECT(CHAR(64+$A89+1)&amp;(75-44)),0),
      IF($F$6="amortizing",
          IF($F$8=0,
              IF(AND(W$30&gt;=$A89,W$30&lt;$A89+$F$7*4),INDIRECT(CHAR(64+$A89+1)&amp;(75-44))/($F$7*4),0),
              IF(AND(W$30&gt;=$A89+$F$8*4,W$30&lt;$A89+$F$7*4),INDIRECT(CHAR(64+$A89+1)&amp;(75-44))/(($F$7-$F$8)*4),0)
          ),
          0
      )
  )</f>
        <v>0</v>
      </c>
      <c r="X89" s="80" cm="1">
        <f t="array" aca="1" ref="X89" ca="1">IF($F$6="bullet",
      IF(X$30=$A89+$F$7*4-1,INDIRECT(CHAR(64+$A89+1)&amp;(75-44)),0),
      IF($F$6="amortizing",
          IF($F$8=0,
              IF(AND(X$30&gt;=$A89,X$30&lt;$A89+$F$7*4),INDIRECT(CHAR(64+$A89+1)&amp;(75-44))/($F$7*4),0),
              IF(AND(X$30&gt;=$A89+$F$8*4,X$30&lt;$A89+$F$7*4),INDIRECT(CHAR(64+$A89+1)&amp;(75-44))/(($F$7-$F$8)*4),0)
          ),
          0
      )
  )</f>
        <v>0</v>
      </c>
      <c r="Y89" s="80" cm="1">
        <f t="array" aca="1" ref="Y89" ca="1">IF($F$6="bullet",
      IF(Y$30=$A89+$F$7*4-1,INDIRECT(CHAR(64+$A89+1)&amp;(75-44)),0),
      IF($F$6="amortizing",
          IF($F$8=0,
              IF(AND(Y$30&gt;=$A89,Y$30&lt;$A89+$F$7*4),INDIRECT(CHAR(64+$A89+1)&amp;(75-44))/($F$7*4),0),
              IF(AND(Y$30&gt;=$A89+$F$8*4,Y$30&lt;$A89+$F$7*4),INDIRECT(CHAR(64+$A89+1)&amp;(75-44))/(($F$7-$F$8)*4),0)
          ),
          0
      )
  )</f>
        <v>0</v>
      </c>
      <c r="Z89" s="80" cm="1">
        <f t="array" aca="1" ref="Z89" ca="1">IF($F$6="bullet",
      IF(Z$30=$A89+$F$7*4-1,INDIRECT(CHAR(64+$A89+1)&amp;(75-44)),0),
      IF($F$6="amortizing",
          IF($F$8=0,
              IF(AND(Z$30&gt;=$A89,Z$30&lt;$A89+$F$7*4),INDIRECT(CHAR(64+$A89+1)&amp;(75-44))/($F$7*4),0),
              IF(AND(Z$30&gt;=$A89+$F$8*4,Z$30&lt;$A89+$F$7*4),INDIRECT(CHAR(64+$A89+1)&amp;(75-44))/(($F$7-$F$8)*4),0)
          ),
          0
      )
  )</f>
        <v>0</v>
      </c>
      <c r="AA89" s="80" cm="1">
        <f t="array" aca="1" ref="AA89" ca="1">IF($F$6="bullet",
      IF(AA$30=$A89+$F$7*4-1,INDIRECT(CHAR(64+$A89+1)&amp;(75-44)),0),
      IF($F$6="amortizing",
          IF($F$8=0,
              IF(AND(AA$30&gt;=$A89,AA$30&lt;$A89+$F$7*4),INDIRECT(CHAR(64+$A89+1)&amp;(75-44))/($F$7*4),0),
              IF(AND(AA$30&gt;=$A89+$F$8*4,AA$30&lt;$A89+$F$7*4),INDIRECT(CHAR(64+$A89+1)&amp;(75-44))/(($F$7-$F$8)*4),0)
          ),
          0
      )
  )</f>
        <v>0</v>
      </c>
      <c r="AB89" s="80" cm="1">
        <f t="array" aca="1" ref="AB89" ca="1">IF($F$6="bullet",
      IF(AB$30=$A89+$F$7*4-1,INDIRECT(CHAR(64+$A89+1)&amp;(75-44)),0),
      IF($F$6="amortizing",
          IF($F$8=0,
              IF(AND(AB$30&gt;=$A89,AB$30&lt;$A89+$F$7*4),INDIRECT(CHAR(64+$A89+1)&amp;(75-44))/($F$7*4),0),
              IF(AND(AB$30&gt;=$A89+$F$8*4,AB$30&lt;$A89+$F$7*4),INDIRECT(CHAR(64+$A89+1)&amp;(75-44))/(($F$7-$F$8)*4),0)
          ),
          0
      )
  )</f>
        <v>0</v>
      </c>
      <c r="AC89" s="80" cm="1">
        <f t="array" aca="1" ref="AC89" ca="1">IF($F$6="bullet",
      IF(AC$30=$A89+$F$7*4-1,INDIRECT(CHAR(64+$A89+1)&amp;(75-44)),0),
      IF($F$6="amortizing",
          IF($F$8=0,
              IF(AND(AC$30&gt;=$A89,AC$30&lt;$A89+$F$7*4),INDIRECT(CHAR(64+$A89+1)&amp;(75-44))/($F$7*4),0),
              IF(AND(AC$30&gt;=$A89+$F$8*4,AC$30&lt;$A89+$F$7*4),INDIRECT(CHAR(64+$A89+1)&amp;(75-44))/(($F$7-$F$8)*4),0)
          ),
          0
      )
  )</f>
        <v>0</v>
      </c>
      <c r="AD89" s="80" cm="1">
        <f t="array" aca="1" ref="AD89" ca="1">IF($F$6="bullet",
      IF(AD$30=$A89+$F$7*4-1,INDIRECT(CHAR(64+$A89+1)&amp;(75-44)),0),
      IF($F$6="amortizing",
          IF($F$8=0,
              IF(AND(AD$30&gt;=$A89,AD$30&lt;$A89+$F$7*4),INDIRECT(CHAR(64+$A89+1)&amp;(75-44))/($F$7*4),0),
              IF(AND(AD$30&gt;=$A89+$F$8*4,AD$30&lt;$A89+$F$7*4),INDIRECT(CHAR(64+$A89+1)&amp;(75-44))/(($F$7-$F$8)*4),0)
          ),
          0
      )
  )</f>
        <v>0</v>
      </c>
      <c r="AE89" s="80" cm="1">
        <f t="array" aca="1" ref="AE89" ca="1">IF($F$6="bullet",
      IF(AE$30=$A89+$F$7*4-1,INDIRECT(CHAR(64+$A89+1)&amp;(75-44)),0),
      IF($F$6="amortizing",
          IF($F$8=0,
              IF(AND(AE$30&gt;=$A89,AE$30&lt;$A89+$F$7*4),INDIRECT(CHAR(64+$A89+1)&amp;(75-44))/($F$7*4),0),
              IF(AND(AE$30&gt;=$A89+$F$8*4,AE$30&lt;$A89+$F$7*4),INDIRECT(CHAR(64+$A89+1)&amp;(75-44))/(($F$7-$F$8)*4),0)
          ),
          0
      )
  )</f>
        <v>0</v>
      </c>
      <c r="AF89" s="80" cm="1">
        <f t="array" aca="1" ref="AF89" ca="1">IF($F$6="bullet",
      IF(AF$30=$A89+$F$7*4-1,INDIRECT(CHAR(64+$A89+1)&amp;(75-44)),0),
      IF($F$6="amortizing",
          IF($F$8=0,
              IF(AND(AF$30&gt;=$A89,AF$30&lt;$A89+$F$7*4),INDIRECT(CHAR(64+$A89+1)&amp;(75-44))/($F$7*4),0),
              IF(AND(AF$30&gt;=$A89+$F$8*4,AF$30&lt;$A89+$F$7*4),INDIRECT(CHAR(64+$A89+1)&amp;(75-44))/(($F$7-$F$8)*4),0)
          ),
          0
      )
  )</f>
        <v>0</v>
      </c>
      <c r="AG89" s="80" cm="1">
        <f t="array" aca="1" ref="AG89" ca="1">IF($F$6="bullet",
      IF(AG$30=$A89+$F$7*4-1,INDIRECT(CHAR(64+$A89+1)&amp;(75-44)),0),
      IF($F$6="amortizing",
          IF($F$8=0,
              IF(AND(AG$30&gt;=$A89,AG$30&lt;$A89+$F$7*4),INDIRECT(CHAR(64+$A89+1)&amp;(75-44))/($F$7*4),0),
              IF(AND(AG$30&gt;=$A89+$F$8*4,AG$30&lt;$A89+$F$7*4),INDIRECT(CHAR(64+$A89+1)&amp;(75-44))/(($F$7-$F$8)*4),0)
          ),
          0
      )
  )</f>
        <v>0</v>
      </c>
      <c r="AH89" s="80" cm="1">
        <f t="array" aca="1" ref="AH89" ca="1">IF($F$6="bullet",
      IF(AH$30=$A89+$F$7*4-1,INDIRECT(CHAR(64+$A89+1)&amp;(75-44)),0),
      IF($F$6="amortizing",
          IF($F$8=0,
              IF(AND(AH$30&gt;=$A89,AH$30&lt;$A89+$F$7*4),INDIRECT(CHAR(64+$A89+1)&amp;(75-44))/($F$7*4),0),
              IF(AND(AH$30&gt;=$A89+$F$8*4,AH$30&lt;$A89+$F$7*4),INDIRECT(CHAR(64+$A89+1)&amp;(75-44))/(($F$7-$F$8)*4),0)
          ),
          0
      )
  )</f>
        <v>0</v>
      </c>
      <c r="AI89" s="80" cm="1">
        <f t="array" aca="1" ref="AI89" ca="1">IF($F$6="bullet",
      IF(AI$30=$A89+$F$7*4-1,INDIRECT(CHAR(64+$A89+1)&amp;(75-44)),0),
      IF($F$6="amortizing",
          IF($F$8=0,
              IF(AND(AI$30&gt;=$A89,AI$30&lt;$A89+$F$7*4),INDIRECT(CHAR(64+$A89+1)&amp;(75-44))/($F$7*4),0),
              IF(AND(AI$30&gt;=$A89+$F$8*4,AI$30&lt;$A89+$F$7*4),INDIRECT(CHAR(64+$A89+1)&amp;(75-44))/(($F$7-$F$8)*4),0)
          ),
          0
      )
  )</f>
        <v>0</v>
      </c>
      <c r="AJ89" s="80" cm="1">
        <f t="array" aca="1" ref="AJ89" ca="1">IF($F$6="bullet",
      IF(AJ$30=$A89+$F$7*4-1,INDIRECT(CHAR(64+$A89+1)&amp;(75-44)),0),
      IF($F$6="amortizing",
          IF($F$8=0,
              IF(AND(AJ$30&gt;=$A89,AJ$30&lt;$A89+$F$7*4),INDIRECT(CHAR(64+$A89+1)&amp;(75-44))/($F$7*4),0),
              IF(AND(AJ$30&gt;=$A89+$F$8*4,AJ$30&lt;$A89+$F$7*4),INDIRECT(CHAR(64+$A89+1)&amp;(75-44))/(($F$7-$F$8)*4),0)
          ),
          0
      )
  )</f>
        <v>0</v>
      </c>
      <c r="AK89" s="80" cm="1">
        <f t="array" aca="1" ref="AK89" ca="1">IF($F$6="bullet",
      IF(AK$30=$A89+$F$7*4-1,INDIRECT(CHAR(64+$A89+1)&amp;(75-44)),0),
      IF($F$6="amortizing",
          IF($F$8=0,
              IF(AND(AK$30&gt;=$A89,AK$30&lt;$A89+$F$7*4),INDIRECT(CHAR(64+$A89+1)&amp;(75-44))/($F$7*4),0),
              IF(AND(AK$30&gt;=$A89+$F$8*4,AK$30&lt;$A89+$F$7*4),INDIRECT(CHAR(64+$A89+1)&amp;(75-44))/(($F$7-$F$8)*4),0)
          ),
          0
      )
  )</f>
        <v>0</v>
      </c>
      <c r="AL89" s="80" cm="1">
        <f t="array" aca="1" ref="AL89" ca="1">IF($F$6="bullet",
      IF(AL$30=$A89+$F$7*4-1,INDIRECT(CHAR(64+$A89+1)&amp;(75-44)),0),
      IF($F$6="amortizing",
          IF($F$8=0,
              IF(AND(AL$30&gt;=$A89,AL$30&lt;$A89+$F$7*4),INDIRECT(CHAR(64+$A89+1)&amp;(75-44))/($F$7*4),0),
              IF(AND(AL$30&gt;=$A89+$F$8*4,AL$30&lt;$A89+$F$7*4),INDIRECT(CHAR(64+$A89+1)&amp;(75-44))/(($F$7-$F$8)*4),0)
          ),
          0
      )
  )</f>
        <v>0</v>
      </c>
      <c r="AM89" s="80" cm="1">
        <f t="array" aca="1" ref="AM89" ca="1">IF($F$6="bullet",
      IF(AM$30=$A89+$F$7*4-1,INDIRECT(CHAR(64+$A89+1)&amp;(75-44)),0),
      IF($F$6="amortizing",
          IF($F$8=0,
              IF(AND(AM$30&gt;=$A89,AM$30&lt;$A89+$F$7*4),INDIRECT(CHAR(64+$A89+1)&amp;(75-44))/($F$7*4),0),
              IF(AND(AM$30&gt;=$A89+$F$8*4,AM$30&lt;$A89+$F$7*4),INDIRECT(CHAR(64+$A89+1)&amp;(75-44))/(($F$7-$F$8)*4),0)
          ),
          0
      )
  )</f>
        <v>0</v>
      </c>
      <c r="AN89" s="80" cm="1">
        <f t="array" aca="1" ref="AN89" ca="1">IF($F$6="bullet",
      IF(AN$30=$A89+$F$7*4-1,INDIRECT(CHAR(64+$A89+1)&amp;(75-44)),0),
      IF($F$6="amortizing",
          IF($F$8=0,
              IF(AND(AN$30&gt;=$A89,AN$30&lt;$A89+$F$7*4),INDIRECT(CHAR(64+$A89+1)&amp;(75-44))/($F$7*4),0),
              IF(AND(AN$30&gt;=$A89+$F$8*4,AN$30&lt;$A89+$F$7*4),INDIRECT(CHAR(64+$A89+1)&amp;(75-44))/(($F$7-$F$8)*4),0)
          ),
          0
      )
  )</f>
        <v>0</v>
      </c>
      <c r="AO89" s="80" cm="1">
        <f t="array" aca="1" ref="AO89" ca="1">IF($F$6="bullet",
      IF(AO$30=$A89+$F$7*4-1,INDIRECT(CHAR(64+$A89+1)&amp;(75-44)),0),
      IF($F$6="amortizing",
          IF($F$8=0,
              IF(AND(AO$30&gt;=$A89,AO$30&lt;$A89+$F$7*4),INDIRECT(CHAR(64+$A89+1)&amp;(75-44))/($F$7*4),0),
              IF(AND(AO$30&gt;=$A89+$F$8*4,AO$30&lt;$A89+$F$7*4),INDIRECT(CHAR(64+$A89+1)&amp;(75-44))/(($F$7-$F$8)*4),0)
          ),
          0
      )
  )</f>
        <v>0</v>
      </c>
      <c r="AR89" s="78">
        <v>15</v>
      </c>
      <c r="AS89" s="80">
        <f>IF($F$6="bullet",IF(AS$30=$F$7*4,SUM($B$31:$AO$31),0),IF($F$6="amortizing",IF($F$8=0,IF(AS$30&lt;=($F$7*4),SUM($B$31:$AO$31)/($F$7*4),0),IF(AND(AS$30&gt;($F$8*4),AS$30&lt;=($F$7*4)),SUM($B$31:$AO$31)/(($F$7-$F$8)*4),0)),0))</f>
        <v>0</v>
      </c>
      <c r="AT89" s="80">
        <f>IF($F$6="bullet",IF(AT$30=$F$7*4,SUM($B$31:$AO$31),0),IF($F$6="amortizing",IF($F$8=0,IF(AT$30&lt;=($F$7*4),SUM($B$31:$AO$31)/($F$7*4),0),IF(AND(AT$30&gt;($F$8*4),AT$30&lt;=($F$7*4)),SUM($B$31:$AO$31)/(($F$7-$F$8)*4),0)),0))</f>
        <v>0</v>
      </c>
      <c r="AU89" s="80">
        <f>IF($F$6="bullet",IF(AU$30=$F$7*4,SUM($B$31:$AO$31),0),IF($F$6="amortizing",IF($F$8=0,IF(AU$30&lt;=($F$7*4),SUM($B$31:$AO$31)/($F$7*4),0),IF(AND(AU$30&gt;($F$8*4),AU$30&lt;=($F$7*4)),SUM($B$31:$AO$31)/(($F$7-$F$8)*4),0)),0))</f>
        <v>0</v>
      </c>
      <c r="AV89" s="80">
        <f>IF($F$6="bullet",IF(AV$30=$F$7*4,SUM($B$31:$AO$31),0),IF($F$6="amortizing",IF($F$8=0,IF(AV$30&lt;=($F$7*4),SUM($B$31:$AO$31)/($F$7*4),0),IF(AND(AV$30&gt;($F$8*4),AV$30&lt;=($F$7*4)),SUM($B$31:$AO$31)/(($F$7-$F$8)*4),0)),0))</f>
        <v>0</v>
      </c>
      <c r="AW89" s="80">
        <f>IF($F$6="bullet",IF(AW$30=$F$7*4,SUM($B$31:$AO$31),0),IF($F$6="amortizing",IF($F$8=0,IF(AW$30&lt;=($F$7*4),SUM($B$31:$AO$31)/($F$7*4),0),IF(AND(AW$30&gt;($F$8*4),AW$30&lt;=($F$7*4)),SUM($B$31:$AO$31)/(($F$7-$F$8)*4),0)),0))</f>
        <v>0</v>
      </c>
      <c r="AX89" s="80">
        <f>IF($F$6="bullet",IF(AX$30=$F$7*4,SUM($B$31:$AO$31),0),IF($F$6="amortizing",IF($F$8=0,IF(AX$30&lt;=($F$7*4),SUM($B$31:$AO$31)/($F$7*4),0),IF(AND(AX$30&gt;($F$8*4),AX$30&lt;=($F$7*4)),SUM($B$31:$AO$31)/(($F$7-$F$8)*4),0)),0))</f>
        <v>0</v>
      </c>
      <c r="AY89" s="80">
        <f>IF($F$6="bullet",IF(AY$30=$F$7*4,SUM($B$31:$AO$31),0),IF($F$6="amortizing",IF($F$8=0,IF(AY$30&lt;=($F$7*4),SUM($B$31:$AO$31)/($F$7*4),0),IF(AND(AY$30&gt;($F$8*4),AY$30&lt;=($F$7*4)),SUM($B$31:$AO$31)/(($F$7-$F$8)*4),0)),0))</f>
        <v>0</v>
      </c>
      <c r="AZ89" s="80">
        <f>IF($F$6="bullet",IF(AZ$30=$F$7*4,SUM($B$31:$AO$31),0),IF($F$6="amortizing",IF($F$8=0,IF(AZ$30&lt;=($F$7*4),SUM($B$31:$AO$31)/($F$7*4),0),IF(AND(AZ$30&gt;($F$8*4),AZ$30&lt;=($F$7*4)),SUM($B$31:$AO$31)/(($F$7-$F$8)*4),0)),0))</f>
        <v>0</v>
      </c>
      <c r="BA89" s="80">
        <f>IF($F$6="bullet",IF(BA$30=$F$7*4,SUM($B$31:$AO$31),0),IF($F$6="amortizing",IF($F$8=0,IF(BA$30&lt;=($F$7*4),SUM($B$31:$AO$31)/($F$7*4),0),IF(AND(BA$30&gt;($F$8*4),BA$30&lt;=($F$7*4)),SUM($B$31:$AO$31)/(($F$7-$F$8)*4),0)),0))</f>
        <v>0</v>
      </c>
      <c r="BB89" s="80">
        <f>IF($F$6="bullet",IF(BB$30=$F$7*4,SUM($B$31:$AO$31),0),IF($F$6="amortizing",IF($F$8=0,IF(BB$30&lt;=($F$7*4),SUM($B$31:$AO$31)/($F$7*4),0),IF(AND(BB$30&gt;($F$8*4),BB$30&lt;=($F$7*4)),SUM($B$31:$AO$31)/(($F$7-$F$8)*4),0)),0))</f>
        <v>0</v>
      </c>
      <c r="BC89" s="80">
        <f>IF($F$6="bullet",IF(BC$30=$F$7*4,SUM($B$31:$AO$31),0),IF($F$6="amortizing",IF($F$8=0,IF(BC$30&lt;=($F$7*4),SUM($B$31:$AO$31)/($F$7*4),0),IF(AND(BC$30&gt;($F$8*4),BC$30&lt;=($F$7*4)),SUM($B$31:$AO$31)/(($F$7-$F$8)*4),0)),0))</f>
        <v>0</v>
      </c>
      <c r="BD89" s="80">
        <f>IF($F$6="bullet",IF(BD$30=$F$7*4,SUM($B$31:$AO$31),0),IF($F$6="amortizing",IF($F$8=0,IF(BD$30&lt;=($F$7*4),SUM($B$31:$AO$31)/($F$7*4),0),IF(AND(BD$30&gt;($F$8*4),BD$30&lt;=($F$7*4)),SUM($B$31:$AO$31)/(($F$7-$F$8)*4),0)),0))</f>
        <v>0</v>
      </c>
      <c r="BE89" s="80">
        <f>IF($F$6="bullet",IF(BE$30=$F$7*4,SUM($B$31:$AO$31),0),IF($F$6="amortizing",IF($F$8=0,IF(BE$30&lt;=($F$7*4),SUM($B$31:$AO$31)/($F$7*4),0),IF(AND(BE$30&gt;($F$8*4),BE$30&lt;=($F$7*4)),SUM($B$31:$AO$31)/(($F$7-$F$8)*4),0)),0))</f>
        <v>0</v>
      </c>
      <c r="BF89" s="80">
        <f>IF($F$6="bullet",IF(BF$30=$F$7*4,SUM($B$31:$AO$31),0),IF($F$6="amortizing",IF($F$8=0,IF(BF$30&lt;=($F$7*4),SUM($B$31:$AO$31)/($F$7*4),0),IF(AND(BF$30&gt;($F$8*4),BF$30&lt;=($F$7*4)),SUM($B$31:$AO$31)/(($F$7-$F$8)*4),0)),0))</f>
        <v>0</v>
      </c>
      <c r="BG89" s="80">
        <f>IF($F$6="bullet",IF(BG$30=$F$7*4,SUM($B$31:$AO$31),0),IF($F$6="amortizing",IF($F$8=0,IF(BG$30&lt;=($F$7*4),SUM($B$31:$AO$31)/($F$7*4),0),IF(AND(BG$30&gt;($F$8*4),BG$30&lt;=($F$7*4)),SUM($B$31:$AO$31)/(($F$7-$F$8)*4),0)),0))</f>
        <v>0</v>
      </c>
      <c r="BH89" s="80">
        <f>IF($F$6="bullet",IF(BH$30=$F$7*4,SUM($B$31:$AO$31),0),IF($F$6="amortizing",IF($F$8=0,IF(BH$30&lt;=($F$7*4),SUM($B$31:$AO$31)/($F$7*4),0),IF(AND(BH$30&gt;($F$8*4),BH$30&lt;=($F$7*4)),SUM($B$31:$AO$31)/(($F$7-$F$8)*4),0)),0))</f>
        <v>0</v>
      </c>
      <c r="BI89" s="80">
        <f>IF($F$6="bullet",IF(BI$30=$F$7*4,SUM($B$31:$AO$31),0),IF($F$6="amortizing",IF($F$8=0,IF(BI$30&lt;=($F$7*4),SUM($B$31:$AO$31)/($F$7*4),0),IF(AND(BI$30&gt;($F$8*4),BI$30&lt;=($F$7*4)),SUM($B$31:$AO$31)/(($F$7-$F$8)*4),0)),0))</f>
        <v>0</v>
      </c>
      <c r="BJ89" s="80">
        <f>IF($F$6="bullet",IF(BJ$30=$F$7*4,SUM($B$31:$AO$31),0),IF($F$6="amortizing",IF($F$8=0,IF(BJ$30&lt;=($F$7*4),SUM($B$31:$AO$31)/($F$7*4),0),IF(AND(BJ$30&gt;($F$8*4),BJ$30&lt;=($F$7*4)),SUM($B$31:$AO$31)/(($F$7-$F$8)*4),0)),0))</f>
        <v>0</v>
      </c>
      <c r="BK89" s="80">
        <f>IF($F$6="bullet",IF(BK$30=$F$7*4,SUM($B$31:$AO$31),0),IF($F$6="amortizing",IF($F$8=0,IF(BK$30&lt;=($F$7*4),SUM($B$31:$AO$31)/($F$7*4),0),IF(AND(BK$30&gt;($F$8*4),BK$30&lt;=($F$7*4)),SUM($B$31:$AO$31)/(($F$7-$F$8)*4),0)),0))</f>
        <v>0</v>
      </c>
      <c r="BL89" s="80">
        <f>IF($F$6="bullet",IF(BL$30=$F$7*4,SUM($B$31:$AO$31),0),IF($F$6="amortizing",IF($F$8=0,IF(BL$30&lt;=($F$7*4),SUM($B$31:$AO$31)/($F$7*4),0),IF(AND(BL$30&gt;($F$8*4),BL$30&lt;=($F$7*4)),SUM($B$31:$AO$31)/(($F$7-$F$8)*4),0)),0))</f>
        <v>0</v>
      </c>
      <c r="BM89" s="80">
        <f>IF($F$6="bullet",IF(BM$30=$F$7*4,SUM($B$31:$AO$31),0),IF($F$6="amortizing",IF($F$8=0,IF(BM$30&lt;=($F$7*4),SUM($B$31:$AO$31)/($F$7*4),0),IF(AND(BM$30&gt;($F$8*4),BM$30&lt;=($F$7*4)),SUM($B$31:$AO$31)/(($F$7-$F$8)*4),0)),0))</f>
        <v>0</v>
      </c>
      <c r="BN89" s="80">
        <f>IF($F$6="bullet",IF(BN$30=$F$7*4,SUM($B$31:$AO$31),0),IF($F$6="amortizing",IF($F$8=0,IF(BN$30&lt;=($F$7*4),SUM($B$31:$AO$31)/($F$7*4),0),IF(AND(BN$30&gt;($F$8*4),BN$30&lt;=($F$7*4)),SUM($B$31:$AO$31)/(($F$7-$F$8)*4),0)),0))</f>
        <v>0</v>
      </c>
      <c r="BO89" s="80">
        <f>IF($F$6="bullet",IF(BO$30=$F$7*4,SUM($B$31:$AO$31),0),IF($F$6="amortizing",IF($F$8=0,IF(BO$30&lt;=($F$7*4),SUM($B$31:$AO$31)/($F$7*4),0),IF(AND(BO$30&gt;($F$8*4),BO$30&lt;=($F$7*4)),SUM($B$31:$AO$31)/(($F$7-$F$8)*4),0)),0))</f>
        <v>0</v>
      </c>
      <c r="BP89" s="80">
        <f>IF($F$6="bullet",IF(BP$30=$F$7*4,SUM($B$31:$AO$31),0),IF($F$6="amortizing",IF($F$8=0,IF(BP$30&lt;=($F$7*4),SUM($B$31:$AO$31)/($F$7*4),0),IF(AND(BP$30&gt;($F$8*4),BP$30&lt;=($F$7*4)),SUM($B$31:$AO$31)/(($F$7-$F$8)*4),0)),0))</f>
        <v>0</v>
      </c>
      <c r="BQ89" s="80">
        <f>IF($F$6="bullet",IF(BQ$30=$F$7*4,SUM($B$31:$AO$31),0),IF($F$6="amortizing",IF($F$8=0,IF(BQ$30&lt;=($F$7*4),SUM($B$31:$AO$31)/($F$7*4),0),IF(AND(BQ$30&gt;($F$8*4),BQ$30&lt;=($F$7*4)),SUM($B$31:$AO$31)/(($F$7-$F$8)*4),0)),0))</f>
        <v>0</v>
      </c>
      <c r="BR89" s="80">
        <f>IF($F$6="bullet",IF(BR$30=$F$7*4,SUM($B$31:$AO$31),0),IF($F$6="amortizing",IF($F$8=0,IF(BR$30&lt;=($F$7*4),SUM($B$31:$AO$31)/($F$7*4),0),IF(AND(BR$30&gt;($F$8*4),BR$30&lt;=($F$7*4)),SUM($B$31:$AO$31)/(($F$7-$F$8)*4),0)),0))</f>
        <v>0</v>
      </c>
      <c r="BS89" s="80">
        <f>IF($F$6="bullet",IF(BS$30=$F$7*4,SUM($B$31:$AO$31),0),IF($F$6="amortizing",IF($F$8=0,IF(BS$30&lt;=($F$7*4),SUM($B$31:$AO$31)/($F$7*4),0),IF(AND(BS$30&gt;($F$8*4),BS$30&lt;=($F$7*4)),SUM($B$31:$AO$31)/(($F$7-$F$8)*4),0)),0))</f>
        <v>0</v>
      </c>
      <c r="BT89" s="80">
        <f>IF($F$6="bullet",IF(BT$30=$F$7*4,SUM($B$31:$AO$31),0),IF($F$6="amortizing",IF($F$8=0,IF(BT$30&lt;=($F$7*4),SUM($B$31:$AO$31)/($F$7*4),0),IF(AND(BT$30&gt;($F$8*4),BT$30&lt;=($F$7*4)),SUM($B$31:$AO$31)/(($F$7-$F$8)*4),0)),0))</f>
        <v>0</v>
      </c>
      <c r="BU89" s="80">
        <f>IF($F$6="bullet",IF(BU$30=$F$7*4,SUM($B$31:$AO$31),0),IF($F$6="amortizing",IF($F$8=0,IF(BU$30&lt;=($F$7*4),SUM($B$31:$AO$31)/($F$7*4),0),IF(AND(BU$30&gt;($F$8*4),BU$30&lt;=($F$7*4)),SUM($B$31:$AO$31)/(($F$7-$F$8)*4),0)),0))</f>
        <v>0</v>
      </c>
      <c r="BV89" s="80">
        <f>IF($F$6="bullet",IF(BV$30=$F$7*4,SUM($B$31:$AO$31),0),IF($F$6="amortizing",IF($F$8=0,IF(BV$30&lt;=($F$7*4),SUM($B$31:$AO$31)/($F$7*4),0),IF(AND(BV$30&gt;($F$8*4),BV$30&lt;=($F$7*4)),SUM($B$31:$AO$31)/(($F$7-$F$8)*4),0)),0))</f>
        <v>0</v>
      </c>
      <c r="BW89" s="80">
        <f>IF($F$6="bullet",IF(BW$30=$F$7*4,SUM($B$31:$AO$31),0),IF($F$6="amortizing",IF($F$8=0,IF(BW$30&lt;=($F$7*4),SUM($B$31:$AO$31)/($F$7*4),0),IF(AND(BW$30&gt;($F$8*4),BW$30&lt;=($F$7*4)),SUM($B$31:$AO$31)/(($F$7-$F$8)*4),0)),0))</f>
        <v>0</v>
      </c>
      <c r="BX89" s="80">
        <f>IF($F$6="bullet",IF(BX$30=$F$7*4,SUM($B$31:$AO$31),0),IF($F$6="amortizing",IF($F$8=0,IF(BX$30&lt;=($F$7*4),SUM($B$31:$AO$31)/($F$7*4),0),IF(AND(BX$30&gt;($F$8*4),BX$30&lt;=($F$7*4)),SUM($B$31:$AO$31)/(($F$7-$F$8)*4),0)),0))</f>
        <v>0</v>
      </c>
      <c r="BY89" s="80">
        <f>IF($F$6="bullet",IF(BY$30=$F$7*4,SUM($B$31:$AO$31),0),IF($F$6="amortizing",IF($F$8=0,IF(BY$30&lt;=($F$7*4),SUM($B$31:$AO$31)/($F$7*4),0),IF(AND(BY$30&gt;($F$8*4),BY$30&lt;=($F$7*4)),SUM($B$31:$AO$31)/(($F$7-$F$8)*4),0)),0))</f>
        <v>0</v>
      </c>
      <c r="BZ89" s="80">
        <f>IF($F$6="bullet",IF(BZ$30=$F$7*4,SUM($B$31:$AO$31),0),IF($F$6="amortizing",IF($F$8=0,IF(BZ$30&lt;=($F$7*4),SUM($B$31:$AO$31)/($F$7*4),0),IF(AND(BZ$30&gt;($F$8*4),BZ$30&lt;=($F$7*4)),SUM($B$31:$AO$31)/(($F$7-$F$8)*4),0)),0))</f>
        <v>0</v>
      </c>
      <c r="CA89" s="80">
        <f>IF($F$6="bullet",IF(CA$30=$F$7*4,SUM($B$31:$AO$31),0),IF($F$6="amortizing",IF($F$8=0,IF(CA$30&lt;=($F$7*4),SUM($B$31:$AO$31)/($F$7*4),0),IF(AND(CA$30&gt;($F$8*4),CA$30&lt;=($F$7*4)),SUM($B$31:$AO$31)/(($F$7-$F$8)*4),0)),0))</f>
        <v>0</v>
      </c>
      <c r="CB89" s="80">
        <f>IF($F$6="bullet",IF(CB$30=$F$7*4,SUM($B$31:$AO$31),0),IF($F$6="amortizing",IF($F$8=0,IF(CB$30&lt;=($F$7*4),SUM($B$31:$AO$31)/($F$7*4),0),IF(AND(CB$30&gt;($F$8*4),CB$30&lt;=($F$7*4)),SUM($B$31:$AO$31)/(($F$7-$F$8)*4),0)),0))</f>
        <v>0</v>
      </c>
      <c r="CC89" s="80">
        <f>IF($F$6="bullet",IF(CC$30=$F$7*4,SUM($B$31:$AO$31),0),IF($F$6="amortizing",IF($F$8=0,IF(CC$30&lt;=($F$7*4),SUM($B$31:$AO$31)/($F$7*4),0),IF(AND(CC$30&gt;($F$8*4),CC$30&lt;=($F$7*4)),SUM($B$31:$AO$31)/(($F$7-$F$8)*4),0)),0))</f>
        <v>0</v>
      </c>
      <c r="CD89" s="80">
        <f>IF($F$6="bullet",IF(CD$30=$F$7*4,SUM($B$31:$AO$31),0),IF($F$6="amortizing",IF($F$8=0,IF(CD$30&lt;=($F$7*4),SUM($B$31:$AO$31)/($F$7*4),0),IF(AND(CD$30&gt;($F$8*4),CD$30&lt;=($F$7*4)),SUM($B$31:$AO$31)/(($F$7-$F$8)*4),0)),0))</f>
        <v>0</v>
      </c>
      <c r="CE89" s="80">
        <f>IF($F$6="bullet",IF(CE$30=$F$7*4,SUM($B$31:$AO$31),0),IF($F$6="amortizing",IF($F$8=0,IF(CE$30&lt;=($F$7*4),SUM($B$31:$AO$31)/($F$7*4),0),IF(AND(CE$30&gt;($F$8*4),CE$30&lt;=($F$7*4)),SUM($B$31:$AO$31)/(($F$7-$F$8)*4),0)),0))</f>
        <v>0</v>
      </c>
      <c r="CF89" s="80">
        <f>IF($F$6="bullet",IF(CF$30=$F$7*4,SUM($B$31:$AO$31),0),IF($F$6="amortizing",IF($F$8=0,IF(CF$30&lt;=($F$7*4),SUM($B$31:$AO$31)/($F$7*4),0),IF(AND(CF$30&gt;($F$8*4),CF$30&lt;=($F$7*4)),SUM($B$31:$AO$31)/(($F$7-$F$8)*4),0)),0))</f>
        <v>0</v>
      </c>
    </row>
    <row r="90" spans="1:84" x14ac:dyDescent="0.2">
      <c r="A90" s="78">
        <v>16</v>
      </c>
      <c r="B90" s="80" cm="1">
        <f t="array" aca="1" ref="B90" ca="1">IF($F$6="bullet",
      IF(B$30=$A90+$F$7*4-1,INDIRECT(CHAR(64+$A90+1)&amp;(75-44)),0),
      IF($F$6="amortizing",
          IF($F$8=0,
              IF(AND(B$30&gt;=$A90,B$30&lt;$A90+$F$7*4),INDIRECT(CHAR(64+$A90+1)&amp;(75-44))/($F$7*4),0),
              IF(AND(B$30&gt;=$A90+$F$8*4,B$30&lt;$A90+$F$7*4),INDIRECT(CHAR(64+$A90+1)&amp;(75-44))/(($F$7-$F$8)*4),0)
          ),
          0
      )
  )</f>
        <v>0</v>
      </c>
      <c r="C90" s="80" cm="1">
        <f t="array" aca="1" ref="C90" ca="1">IF($F$6="bullet",
      IF(C$30=$A90+$F$7*4-1,INDIRECT(CHAR(64+$A90+1)&amp;(75-44)),0),
      IF($F$6="amortizing",
          IF($F$8=0,
              IF(AND(C$30&gt;=$A90,C$30&lt;$A90+$F$7*4),INDIRECT(CHAR(64+$A90+1)&amp;(75-44))/($F$7*4),0),
              IF(AND(C$30&gt;=$A90+$F$8*4,C$30&lt;$A90+$F$7*4),INDIRECT(CHAR(64+$A90+1)&amp;(75-44))/(($F$7-$F$8)*4),0)
          ),
          0
      )
  )</f>
        <v>0</v>
      </c>
      <c r="D90" s="80" cm="1">
        <f t="array" aca="1" ref="D90" ca="1">IF($F$6="bullet",
      IF(D$30=$A90+$F$7*4-1,INDIRECT(CHAR(64+$A90+1)&amp;(75-44)),0),
      IF($F$6="amortizing",
          IF($F$8=0,
              IF(AND(D$30&gt;=$A90,D$30&lt;$A90+$F$7*4),INDIRECT(CHAR(64+$A90+1)&amp;(75-44))/($F$7*4),0),
              IF(AND(D$30&gt;=$A90+$F$8*4,D$30&lt;$A90+$F$7*4),INDIRECT(CHAR(64+$A90+1)&amp;(75-44))/(($F$7-$F$8)*4),0)
          ),
          0
      )
  )</f>
        <v>0</v>
      </c>
      <c r="E90" s="80" cm="1">
        <f t="array" aca="1" ref="E90" ca="1">IF($F$6="bullet",
      IF(E$30=$A90+$F$7*4-1,INDIRECT(CHAR(64+$A90+1)&amp;(75-44)),0),
      IF($F$6="amortizing",
          IF($F$8=0,
              IF(AND(E$30&gt;=$A90,E$30&lt;$A90+$F$7*4),INDIRECT(CHAR(64+$A90+1)&amp;(75-44))/($F$7*4),0),
              IF(AND(E$30&gt;=$A90+$F$8*4,E$30&lt;$A90+$F$7*4),INDIRECT(CHAR(64+$A90+1)&amp;(75-44))/(($F$7-$F$8)*4),0)
          ),
          0
      )
  )</f>
        <v>0</v>
      </c>
      <c r="F90" s="80" cm="1">
        <f t="array" aca="1" ref="F90" ca="1">IF($F$6="bullet",
      IF(F$30=$A90+$F$7*4-1,INDIRECT(CHAR(64+$A90+1)&amp;(75-44)),0),
      IF($F$6="amortizing",
          IF($F$8=0,
              IF(AND(F$30&gt;=$A90,F$30&lt;$A90+$F$7*4),INDIRECT(CHAR(64+$A90+1)&amp;(75-44))/($F$7*4),0),
              IF(AND(F$30&gt;=$A90+$F$8*4,F$30&lt;$A90+$F$7*4),INDIRECT(CHAR(64+$A90+1)&amp;(75-44))/(($F$7-$F$8)*4),0)
          ),
          0
      )
  )</f>
        <v>0</v>
      </c>
      <c r="G90" s="80" cm="1">
        <f t="array" aca="1" ref="G90" ca="1">IF($F$6="bullet",
      IF(G$30=$A90+$F$7*4-1,INDIRECT(CHAR(64+$A90+1)&amp;(75-44)),0),
      IF($F$6="amortizing",
          IF($F$8=0,
              IF(AND(G$30&gt;=$A90,G$30&lt;$A90+$F$7*4),INDIRECT(CHAR(64+$A90+1)&amp;(75-44))/($F$7*4),0),
              IF(AND(G$30&gt;=$A90+$F$8*4,G$30&lt;$A90+$F$7*4),INDIRECT(CHAR(64+$A90+1)&amp;(75-44))/(($F$7-$F$8)*4),0)
          ),
          0
      )
  )</f>
        <v>0</v>
      </c>
      <c r="H90" s="80" cm="1">
        <f t="array" aca="1" ref="H90" ca="1">IF($F$6="bullet",
      IF(H$30=$A90+$F$7*4-1,INDIRECT(CHAR(64+$A90+1)&amp;(75-44)),0),
      IF($F$6="amortizing",
          IF($F$8=0,
              IF(AND(H$30&gt;=$A90,H$30&lt;$A90+$F$7*4),INDIRECT(CHAR(64+$A90+1)&amp;(75-44))/($F$7*4),0),
              IF(AND(H$30&gt;=$A90+$F$8*4,H$30&lt;$A90+$F$7*4),INDIRECT(CHAR(64+$A90+1)&amp;(75-44))/(($F$7-$F$8)*4),0)
          ),
          0
      )
  )</f>
        <v>0</v>
      </c>
      <c r="I90" s="80" cm="1">
        <f t="array" aca="1" ref="I90" ca="1">IF($F$6="bullet",
      IF(I$30=$A90+$F$7*4-1,INDIRECT(CHAR(64+$A90+1)&amp;(75-44)),0),
      IF($F$6="amortizing",
          IF($F$8=0,
              IF(AND(I$30&gt;=$A90,I$30&lt;$A90+$F$7*4),INDIRECT(CHAR(64+$A90+1)&amp;(75-44))/($F$7*4),0),
              IF(AND(I$30&gt;=$A90+$F$8*4,I$30&lt;$A90+$F$7*4),INDIRECT(CHAR(64+$A90+1)&amp;(75-44))/(($F$7-$F$8)*4),0)
          ),
          0
      )
  )</f>
        <v>0</v>
      </c>
      <c r="J90" s="80" cm="1">
        <f t="array" aca="1" ref="J90" ca="1">IF($F$6="bullet",
      IF(J$30=$A90+$F$7*4-1,INDIRECT(CHAR(64+$A90+1)&amp;(75-44)),0),
      IF($F$6="amortizing",
          IF($F$8=0,
              IF(AND(J$30&gt;=$A90,J$30&lt;$A90+$F$7*4),INDIRECT(CHAR(64+$A90+1)&amp;(75-44))/($F$7*4),0),
              IF(AND(J$30&gt;=$A90+$F$8*4,J$30&lt;$A90+$F$7*4),INDIRECT(CHAR(64+$A90+1)&amp;(75-44))/(($F$7-$F$8)*4),0)
          ),
          0
      )
  )</f>
        <v>0</v>
      </c>
      <c r="K90" s="80" cm="1">
        <f t="array" aca="1" ref="K90" ca="1">IF($F$6="bullet",
      IF(K$30=$A90+$F$7*4-1,INDIRECT(CHAR(64+$A90+1)&amp;(75-44)),0),
      IF($F$6="amortizing",
          IF($F$8=0,
              IF(AND(K$30&gt;=$A90,K$30&lt;$A90+$F$7*4),INDIRECT(CHAR(64+$A90+1)&amp;(75-44))/($F$7*4),0),
              IF(AND(K$30&gt;=$A90+$F$8*4,K$30&lt;$A90+$F$7*4),INDIRECT(CHAR(64+$A90+1)&amp;(75-44))/(($F$7-$F$8)*4),0)
          ),
          0
      )
  )</f>
        <v>0</v>
      </c>
      <c r="L90" s="80" cm="1">
        <f t="array" aca="1" ref="L90" ca="1">IF($F$6="bullet",
      IF(L$30=$A90+$F$7*4-1,INDIRECT(CHAR(64+$A90+1)&amp;(75-44)),0),
      IF($F$6="amortizing",
          IF($F$8=0,
              IF(AND(L$30&gt;=$A90,L$30&lt;$A90+$F$7*4),INDIRECT(CHAR(64+$A90+1)&amp;(75-44))/($F$7*4),0),
              IF(AND(L$30&gt;=$A90+$F$8*4,L$30&lt;$A90+$F$7*4),INDIRECT(CHAR(64+$A90+1)&amp;(75-44))/(($F$7-$F$8)*4),0)
          ),
          0
      )
  )</f>
        <v>0</v>
      </c>
      <c r="M90" s="80" cm="1">
        <f t="array" aca="1" ref="M90" ca="1">IF($F$6="bullet",
      IF(M$30=$A90+$F$7*4-1,INDIRECT(CHAR(64+$A90+1)&amp;(75-44)),0),
      IF($F$6="amortizing",
          IF($F$8=0,
              IF(AND(M$30&gt;=$A90,M$30&lt;$A90+$F$7*4),INDIRECT(CHAR(64+$A90+1)&amp;(75-44))/($F$7*4),0),
              IF(AND(M$30&gt;=$A90+$F$8*4,M$30&lt;$A90+$F$7*4),INDIRECT(CHAR(64+$A90+1)&amp;(75-44))/(($F$7-$F$8)*4),0)
          ),
          0
      )
  )</f>
        <v>0</v>
      </c>
      <c r="N90" s="80" cm="1">
        <f t="array" aca="1" ref="N90" ca="1">IF($F$6="bullet",
      IF(N$30=$A90+$F$7*4-1,INDIRECT(CHAR(64+$A90+1)&amp;(75-44)),0),
      IF($F$6="amortizing",
          IF($F$8=0,
              IF(AND(N$30&gt;=$A90,N$30&lt;$A90+$F$7*4),INDIRECT(CHAR(64+$A90+1)&amp;(75-44))/($F$7*4),0),
              IF(AND(N$30&gt;=$A90+$F$8*4,N$30&lt;$A90+$F$7*4),INDIRECT(CHAR(64+$A90+1)&amp;(75-44))/(($F$7-$F$8)*4),0)
          ),
          0
      )
  )</f>
        <v>0</v>
      </c>
      <c r="O90" s="80" cm="1">
        <f t="array" aca="1" ref="O90" ca="1">IF($F$6="bullet",
      IF(O$30=$A90+$F$7*4-1,INDIRECT(CHAR(64+$A90+1)&amp;(75-44)),0),
      IF($F$6="amortizing",
          IF($F$8=0,
              IF(AND(O$30&gt;=$A90,O$30&lt;$A90+$F$7*4),INDIRECT(CHAR(64+$A90+1)&amp;(75-44))/($F$7*4),0),
              IF(AND(O$30&gt;=$A90+$F$8*4,O$30&lt;$A90+$F$7*4),INDIRECT(CHAR(64+$A90+1)&amp;(75-44))/(($F$7-$F$8)*4),0)
          ),
          0
      )
  )</f>
        <v>0</v>
      </c>
      <c r="P90" s="80" cm="1">
        <f t="array" aca="1" ref="P90" ca="1">IF($F$6="bullet",
      IF(P$30=$A90+$F$7*4-1,INDIRECT(CHAR(64+$A90+1)&amp;(75-44)),0),
      IF($F$6="amortizing",
          IF($F$8=0,
              IF(AND(P$30&gt;=$A90,P$30&lt;$A90+$F$7*4),INDIRECT(CHAR(64+$A90+1)&amp;(75-44))/($F$7*4),0),
              IF(AND(P$30&gt;=$A90+$F$8*4,P$30&lt;$A90+$F$7*4),INDIRECT(CHAR(64+$A90+1)&amp;(75-44))/(($F$7-$F$8)*4),0)
          ),
          0
      )
  )</f>
        <v>0</v>
      </c>
      <c r="Q90" s="80" cm="1">
        <f t="array" aca="1" ref="Q90" ca="1">IF($F$6="bullet",
      IF(Q$30=$A90+$F$7*4-1,INDIRECT(CHAR(64+$A90+1)&amp;(75-44)),0),
      IF($F$6="amortizing",
          IF($F$8=0,
              IF(AND(Q$30&gt;=$A90,Q$30&lt;$A90+$F$7*4),INDIRECT(CHAR(64+$A90+1)&amp;(75-44))/($F$7*4),0),
              IF(AND(Q$30&gt;=$A90+$F$8*4,Q$30&lt;$A90+$F$7*4),INDIRECT(CHAR(64+$A90+1)&amp;(75-44))/(($F$7-$F$8)*4),0)
          ),
          0
      )
  )</f>
        <v>0</v>
      </c>
      <c r="R90" s="80" cm="1">
        <f t="array" aca="1" ref="R90" ca="1">IF($F$6="bullet",
      IF(R$30=$A90+$F$7*4-1,INDIRECT(CHAR(64+$A90+1)&amp;(75-44)),0),
      IF($F$6="amortizing",
          IF($F$8=0,
              IF(AND(R$30&gt;=$A90,R$30&lt;$A90+$F$7*4),INDIRECT(CHAR(64+$A90+1)&amp;(75-44))/($F$7*4),0),
              IF(AND(R$30&gt;=$A90+$F$8*4,R$30&lt;$A90+$F$7*4),INDIRECT(CHAR(64+$A90+1)&amp;(75-44))/(($F$7-$F$8)*4),0)
          ),
          0
      )
  )</f>
        <v>0</v>
      </c>
      <c r="S90" s="80" cm="1">
        <f t="array" aca="1" ref="S90" ca="1">IF($F$6="bullet",
      IF(S$30=$A90+$F$7*4-1,INDIRECT(CHAR(64+$A90+1)&amp;(75-44)),0),
      IF($F$6="amortizing",
          IF($F$8=0,
              IF(AND(S$30&gt;=$A90,S$30&lt;$A90+$F$7*4),INDIRECT(CHAR(64+$A90+1)&amp;(75-44))/($F$7*4),0),
              IF(AND(S$30&gt;=$A90+$F$8*4,S$30&lt;$A90+$F$7*4),INDIRECT(CHAR(64+$A90+1)&amp;(75-44))/(($F$7-$F$8)*4),0)
          ),
          0
      )
  )</f>
        <v>0</v>
      </c>
      <c r="T90" s="80" cm="1">
        <f t="array" aca="1" ref="T90" ca="1">IF($F$6="bullet",
      IF(T$30=$A90+$F$7*4-1,INDIRECT(CHAR(64+$A90+1)&amp;(75-44)),0),
      IF($F$6="amortizing",
          IF($F$8=0,
              IF(AND(T$30&gt;=$A90,T$30&lt;$A90+$F$7*4),INDIRECT(CHAR(64+$A90+1)&amp;(75-44))/($F$7*4),0),
              IF(AND(T$30&gt;=$A90+$F$8*4,T$30&lt;$A90+$F$7*4),INDIRECT(CHAR(64+$A90+1)&amp;(75-44))/(($F$7-$F$8)*4),0)
          ),
          0
      )
  )</f>
        <v>0</v>
      </c>
      <c r="U90" s="80" cm="1">
        <f t="array" aca="1" ref="U90" ca="1">IF($F$6="bullet",
      IF(U$30=$A90+$F$7*4-1,INDIRECT(CHAR(64+$A90+1)&amp;(75-44)),0),
      IF($F$6="amortizing",
          IF($F$8=0,
              IF(AND(U$30&gt;=$A90,U$30&lt;$A90+$F$7*4),INDIRECT(CHAR(64+$A90+1)&amp;(75-44))/($F$7*4),0),
              IF(AND(U$30&gt;=$A90+$F$8*4,U$30&lt;$A90+$F$7*4),INDIRECT(CHAR(64+$A90+1)&amp;(75-44))/(($F$7-$F$8)*4),0)
          ),
          0
      )
  )</f>
        <v>0</v>
      </c>
      <c r="V90" s="80" cm="1">
        <f t="array" aca="1" ref="V90" ca="1">IF($F$6="bullet",
      IF(V$30=$A90+$F$7*4-1,INDIRECT(CHAR(64+$A90+1)&amp;(75-44)),0),
      IF($F$6="amortizing",
          IF($F$8=0,
              IF(AND(V$30&gt;=$A90,V$30&lt;$A90+$F$7*4),INDIRECT(CHAR(64+$A90+1)&amp;(75-44))/($F$7*4),0),
              IF(AND(V$30&gt;=$A90+$F$8*4,V$30&lt;$A90+$F$7*4),INDIRECT(CHAR(64+$A90+1)&amp;(75-44))/(($F$7-$F$8)*4),0)
          ),
          0
      )
  )</f>
        <v>0</v>
      </c>
      <c r="W90" s="80" cm="1">
        <f t="array" aca="1" ref="W90" ca="1">IF($F$6="bullet",
      IF(W$30=$A90+$F$7*4-1,INDIRECT(CHAR(64+$A90+1)&amp;(75-44)),0),
      IF($F$6="amortizing",
          IF($F$8=0,
              IF(AND(W$30&gt;=$A90,W$30&lt;$A90+$F$7*4),INDIRECT(CHAR(64+$A90+1)&amp;(75-44))/($F$7*4),0),
              IF(AND(W$30&gt;=$A90+$F$8*4,W$30&lt;$A90+$F$7*4),INDIRECT(CHAR(64+$A90+1)&amp;(75-44))/(($F$7-$F$8)*4),0)
          ),
          0
      )
  )</f>
        <v>0</v>
      </c>
      <c r="X90" s="80" cm="1">
        <f t="array" aca="1" ref="X90" ca="1">IF($F$6="bullet",
      IF(X$30=$A90+$F$7*4-1,INDIRECT(CHAR(64+$A90+1)&amp;(75-44)),0),
      IF($F$6="amortizing",
          IF($F$8=0,
              IF(AND(X$30&gt;=$A90,X$30&lt;$A90+$F$7*4),INDIRECT(CHAR(64+$A90+1)&amp;(75-44))/($F$7*4),0),
              IF(AND(X$30&gt;=$A90+$F$8*4,X$30&lt;$A90+$F$7*4),INDIRECT(CHAR(64+$A90+1)&amp;(75-44))/(($F$7-$F$8)*4),0)
          ),
          0
      )
  )</f>
        <v>0</v>
      </c>
      <c r="Y90" s="80" cm="1">
        <f t="array" aca="1" ref="Y90" ca="1">IF($F$6="bullet",
      IF(Y$30=$A90+$F$7*4-1,INDIRECT(CHAR(64+$A90+1)&amp;(75-44)),0),
      IF($F$6="amortizing",
          IF($F$8=0,
              IF(AND(Y$30&gt;=$A90,Y$30&lt;$A90+$F$7*4),INDIRECT(CHAR(64+$A90+1)&amp;(75-44))/($F$7*4),0),
              IF(AND(Y$30&gt;=$A90+$F$8*4,Y$30&lt;$A90+$F$7*4),INDIRECT(CHAR(64+$A90+1)&amp;(75-44))/(($F$7-$F$8)*4),0)
          ),
          0
      )
  )</f>
        <v>0</v>
      </c>
      <c r="Z90" s="80" cm="1">
        <f t="array" aca="1" ref="Z90" ca="1">IF($F$6="bullet",
      IF(Z$30=$A90+$F$7*4-1,INDIRECT(CHAR(64+$A90+1)&amp;(75-44)),0),
      IF($F$6="amortizing",
          IF($F$8=0,
              IF(AND(Z$30&gt;=$A90,Z$30&lt;$A90+$F$7*4),INDIRECT(CHAR(64+$A90+1)&amp;(75-44))/($F$7*4),0),
              IF(AND(Z$30&gt;=$A90+$F$8*4,Z$30&lt;$A90+$F$7*4),INDIRECT(CHAR(64+$A90+1)&amp;(75-44))/(($F$7-$F$8)*4),0)
          ),
          0
      )
  )</f>
        <v>0</v>
      </c>
      <c r="AA90" s="80" cm="1">
        <f t="array" aca="1" ref="AA90" ca="1">IF($F$6="bullet",
      IF(AA$30=$A90+$F$7*4-1,INDIRECT(CHAR(64+$A90+1)&amp;(75-44)),0),
      IF($F$6="amortizing",
          IF($F$8=0,
              IF(AND(AA$30&gt;=$A90,AA$30&lt;$A90+$F$7*4),INDIRECT(CHAR(64+$A90+1)&amp;(75-44))/($F$7*4),0),
              IF(AND(AA$30&gt;=$A90+$F$8*4,AA$30&lt;$A90+$F$7*4),INDIRECT(CHAR(64+$A90+1)&amp;(75-44))/(($F$7-$F$8)*4),0)
          ),
          0
      )
  )</f>
        <v>0</v>
      </c>
      <c r="AB90" s="80" cm="1">
        <f t="array" aca="1" ref="AB90" ca="1">IF($F$6="bullet",
      IF(AB$30=$A90+$F$7*4-1,INDIRECT(CHAR(64+$A90+1)&amp;(75-44)),0),
      IF($F$6="amortizing",
          IF($F$8=0,
              IF(AND(AB$30&gt;=$A90,AB$30&lt;$A90+$F$7*4),INDIRECT(CHAR(64+$A90+1)&amp;(75-44))/($F$7*4),0),
              IF(AND(AB$30&gt;=$A90+$F$8*4,AB$30&lt;$A90+$F$7*4),INDIRECT(CHAR(64+$A90+1)&amp;(75-44))/(($F$7-$F$8)*4),0)
          ),
          0
      )
  )</f>
        <v>0</v>
      </c>
      <c r="AC90" s="80" cm="1">
        <f t="array" aca="1" ref="AC90" ca="1">IF($F$6="bullet",
      IF(AC$30=$A90+$F$7*4-1,INDIRECT(CHAR(64+$A90+1)&amp;(75-44)),0),
      IF($F$6="amortizing",
          IF($F$8=0,
              IF(AND(AC$30&gt;=$A90,AC$30&lt;$A90+$F$7*4),INDIRECT(CHAR(64+$A90+1)&amp;(75-44))/($F$7*4),0),
              IF(AND(AC$30&gt;=$A90+$F$8*4,AC$30&lt;$A90+$F$7*4),INDIRECT(CHAR(64+$A90+1)&amp;(75-44))/(($F$7-$F$8)*4),0)
          ),
          0
      )
  )</f>
        <v>0</v>
      </c>
      <c r="AD90" s="80" cm="1">
        <f t="array" aca="1" ref="AD90" ca="1">IF($F$6="bullet",
      IF(AD$30=$A90+$F$7*4-1,INDIRECT(CHAR(64+$A90+1)&amp;(75-44)),0),
      IF($F$6="amortizing",
          IF($F$8=0,
              IF(AND(AD$30&gt;=$A90,AD$30&lt;$A90+$F$7*4),INDIRECT(CHAR(64+$A90+1)&amp;(75-44))/($F$7*4),0),
              IF(AND(AD$30&gt;=$A90+$F$8*4,AD$30&lt;$A90+$F$7*4),INDIRECT(CHAR(64+$A90+1)&amp;(75-44))/(($F$7-$F$8)*4),0)
          ),
          0
      )
  )</f>
        <v>0</v>
      </c>
      <c r="AE90" s="80" cm="1">
        <f t="array" aca="1" ref="AE90" ca="1">IF($F$6="bullet",
      IF(AE$30=$A90+$F$7*4-1,INDIRECT(CHAR(64+$A90+1)&amp;(75-44)),0),
      IF($F$6="amortizing",
          IF($F$8=0,
              IF(AND(AE$30&gt;=$A90,AE$30&lt;$A90+$F$7*4),INDIRECT(CHAR(64+$A90+1)&amp;(75-44))/($F$7*4),0),
              IF(AND(AE$30&gt;=$A90+$F$8*4,AE$30&lt;$A90+$F$7*4),INDIRECT(CHAR(64+$A90+1)&amp;(75-44))/(($F$7-$F$8)*4),0)
          ),
          0
      )
  )</f>
        <v>0</v>
      </c>
      <c r="AF90" s="80" cm="1">
        <f t="array" aca="1" ref="AF90" ca="1">IF($F$6="bullet",
      IF(AF$30=$A90+$F$7*4-1,INDIRECT(CHAR(64+$A90+1)&amp;(75-44)),0),
      IF($F$6="amortizing",
          IF($F$8=0,
              IF(AND(AF$30&gt;=$A90,AF$30&lt;$A90+$F$7*4),INDIRECT(CHAR(64+$A90+1)&amp;(75-44))/($F$7*4),0),
              IF(AND(AF$30&gt;=$A90+$F$8*4,AF$30&lt;$A90+$F$7*4),INDIRECT(CHAR(64+$A90+1)&amp;(75-44))/(($F$7-$F$8)*4),0)
          ),
          0
      )
  )</f>
        <v>0</v>
      </c>
      <c r="AG90" s="80" cm="1">
        <f t="array" aca="1" ref="AG90" ca="1">IF($F$6="bullet",
      IF(AG$30=$A90+$F$7*4-1,INDIRECT(CHAR(64+$A90+1)&amp;(75-44)),0),
      IF($F$6="amortizing",
          IF($F$8=0,
              IF(AND(AG$30&gt;=$A90,AG$30&lt;$A90+$F$7*4),INDIRECT(CHAR(64+$A90+1)&amp;(75-44))/($F$7*4),0),
              IF(AND(AG$30&gt;=$A90+$F$8*4,AG$30&lt;$A90+$F$7*4),INDIRECT(CHAR(64+$A90+1)&amp;(75-44))/(($F$7-$F$8)*4),0)
          ),
          0
      )
  )</f>
        <v>0</v>
      </c>
      <c r="AH90" s="80" cm="1">
        <f t="array" aca="1" ref="AH90" ca="1">IF($F$6="bullet",
      IF(AH$30=$A90+$F$7*4-1,INDIRECT(CHAR(64+$A90+1)&amp;(75-44)),0),
      IF($F$6="amortizing",
          IF($F$8=0,
              IF(AND(AH$30&gt;=$A90,AH$30&lt;$A90+$F$7*4),INDIRECT(CHAR(64+$A90+1)&amp;(75-44))/($F$7*4),0),
              IF(AND(AH$30&gt;=$A90+$F$8*4,AH$30&lt;$A90+$F$7*4),INDIRECT(CHAR(64+$A90+1)&amp;(75-44))/(($F$7-$F$8)*4),0)
          ),
          0
      )
  )</f>
        <v>0</v>
      </c>
      <c r="AI90" s="80" cm="1">
        <f t="array" aca="1" ref="AI90" ca="1">IF($F$6="bullet",
      IF(AI$30=$A90+$F$7*4-1,INDIRECT(CHAR(64+$A90+1)&amp;(75-44)),0),
      IF($F$6="amortizing",
          IF($F$8=0,
              IF(AND(AI$30&gt;=$A90,AI$30&lt;$A90+$F$7*4),INDIRECT(CHAR(64+$A90+1)&amp;(75-44))/($F$7*4),0),
              IF(AND(AI$30&gt;=$A90+$F$8*4,AI$30&lt;$A90+$F$7*4),INDIRECT(CHAR(64+$A90+1)&amp;(75-44))/(($F$7-$F$8)*4),0)
          ),
          0
      )
  )</f>
        <v>0</v>
      </c>
      <c r="AJ90" s="80" cm="1">
        <f t="array" aca="1" ref="AJ90" ca="1">IF($F$6="bullet",
      IF(AJ$30=$A90+$F$7*4-1,INDIRECT(CHAR(64+$A90+1)&amp;(75-44)),0),
      IF($F$6="amortizing",
          IF($F$8=0,
              IF(AND(AJ$30&gt;=$A90,AJ$30&lt;$A90+$F$7*4),INDIRECT(CHAR(64+$A90+1)&amp;(75-44))/($F$7*4),0),
              IF(AND(AJ$30&gt;=$A90+$F$8*4,AJ$30&lt;$A90+$F$7*4),INDIRECT(CHAR(64+$A90+1)&amp;(75-44))/(($F$7-$F$8)*4),0)
          ),
          0
      )
  )</f>
        <v>0</v>
      </c>
      <c r="AK90" s="80" cm="1">
        <f t="array" aca="1" ref="AK90" ca="1">IF($F$6="bullet",
      IF(AK$30=$A90+$F$7*4-1,INDIRECT(CHAR(64+$A90+1)&amp;(75-44)),0),
      IF($F$6="amortizing",
          IF($F$8=0,
              IF(AND(AK$30&gt;=$A90,AK$30&lt;$A90+$F$7*4),INDIRECT(CHAR(64+$A90+1)&amp;(75-44))/($F$7*4),0),
              IF(AND(AK$30&gt;=$A90+$F$8*4,AK$30&lt;$A90+$F$7*4),INDIRECT(CHAR(64+$A90+1)&amp;(75-44))/(($F$7-$F$8)*4),0)
          ),
          0
      )
  )</f>
        <v>0</v>
      </c>
      <c r="AL90" s="80" cm="1">
        <f t="array" aca="1" ref="AL90" ca="1">IF($F$6="bullet",
      IF(AL$30=$A90+$F$7*4-1,INDIRECT(CHAR(64+$A90+1)&amp;(75-44)),0),
      IF($F$6="amortizing",
          IF($F$8=0,
              IF(AND(AL$30&gt;=$A90,AL$30&lt;$A90+$F$7*4),INDIRECT(CHAR(64+$A90+1)&amp;(75-44))/($F$7*4),0),
              IF(AND(AL$30&gt;=$A90+$F$8*4,AL$30&lt;$A90+$F$7*4),INDIRECT(CHAR(64+$A90+1)&amp;(75-44))/(($F$7-$F$8)*4),0)
          ),
          0
      )
  )</f>
        <v>0</v>
      </c>
      <c r="AM90" s="80" cm="1">
        <f t="array" aca="1" ref="AM90" ca="1">IF($F$6="bullet",
      IF(AM$30=$A90+$F$7*4-1,INDIRECT(CHAR(64+$A90+1)&amp;(75-44)),0),
      IF($F$6="amortizing",
          IF($F$8=0,
              IF(AND(AM$30&gt;=$A90,AM$30&lt;$A90+$F$7*4),INDIRECT(CHAR(64+$A90+1)&amp;(75-44))/($F$7*4),0),
              IF(AND(AM$30&gt;=$A90+$F$8*4,AM$30&lt;$A90+$F$7*4),INDIRECT(CHAR(64+$A90+1)&amp;(75-44))/(($F$7-$F$8)*4),0)
          ),
          0
      )
  )</f>
        <v>0</v>
      </c>
      <c r="AN90" s="80" cm="1">
        <f t="array" aca="1" ref="AN90" ca="1">IF($F$6="bullet",
      IF(AN$30=$A90+$F$7*4-1,INDIRECT(CHAR(64+$A90+1)&amp;(75-44)),0),
      IF($F$6="amortizing",
          IF($F$8=0,
              IF(AND(AN$30&gt;=$A90,AN$30&lt;$A90+$F$7*4),INDIRECT(CHAR(64+$A90+1)&amp;(75-44))/($F$7*4),0),
              IF(AND(AN$30&gt;=$A90+$F$8*4,AN$30&lt;$A90+$F$7*4),INDIRECT(CHAR(64+$A90+1)&amp;(75-44))/(($F$7-$F$8)*4),0)
          ),
          0
      )
  )</f>
        <v>0</v>
      </c>
      <c r="AO90" s="80" cm="1">
        <f t="array" aca="1" ref="AO90" ca="1">IF($F$6="bullet",
      IF(AO$30=$A90+$F$7*4-1,INDIRECT(CHAR(64+$A90+1)&amp;(75-44)),0),
      IF($F$6="amortizing",
          IF($F$8=0,
              IF(AND(AO$30&gt;=$A90,AO$30&lt;$A90+$F$7*4),INDIRECT(CHAR(64+$A90+1)&amp;(75-44))/($F$7*4),0),
              IF(AND(AO$30&gt;=$A90+$F$8*4,AO$30&lt;$A90+$F$7*4),INDIRECT(CHAR(64+$A90+1)&amp;(75-44))/(($F$7-$F$8)*4),0)
          ),
          0
      )
  )</f>
        <v>0</v>
      </c>
      <c r="AR90" s="78">
        <v>16</v>
      </c>
      <c r="AS90" s="80">
        <f>IF($F$6="bullet",IF(AS$30=$F$7*4,SUM($B$31:$AO$31),0),IF($F$6="amortizing",IF($F$8=0,IF(AS$30&lt;=($F$7*4),SUM($B$31:$AO$31)/($F$7*4),0),IF(AND(AS$30&gt;($F$8*4),AS$30&lt;=($F$7*4)),SUM($B$31:$AO$31)/(($F$7-$F$8)*4),0)),0))</f>
        <v>0</v>
      </c>
      <c r="AT90" s="80">
        <f>IF($F$6="bullet",IF(AT$30=$F$7*4,SUM($B$31:$AO$31),0),IF($F$6="amortizing",IF($F$8=0,IF(AT$30&lt;=($F$7*4),SUM($B$31:$AO$31)/($F$7*4),0),IF(AND(AT$30&gt;($F$8*4),AT$30&lt;=($F$7*4)),SUM($B$31:$AO$31)/(($F$7-$F$8)*4),0)),0))</f>
        <v>0</v>
      </c>
      <c r="AU90" s="80">
        <f>IF($F$6="bullet",IF(AU$30=$F$7*4,SUM($B$31:$AO$31),0),IF($F$6="amortizing",IF($F$8=0,IF(AU$30&lt;=($F$7*4),SUM($B$31:$AO$31)/($F$7*4),0),IF(AND(AU$30&gt;($F$8*4),AU$30&lt;=($F$7*4)),SUM($B$31:$AO$31)/(($F$7-$F$8)*4),0)),0))</f>
        <v>0</v>
      </c>
      <c r="AV90" s="80">
        <f>IF($F$6="bullet",IF(AV$30=$F$7*4,SUM($B$31:$AO$31),0),IF($F$6="amortizing",IF($F$8=0,IF(AV$30&lt;=($F$7*4),SUM($B$31:$AO$31)/($F$7*4),0),IF(AND(AV$30&gt;($F$8*4),AV$30&lt;=($F$7*4)),SUM($B$31:$AO$31)/(($F$7-$F$8)*4),0)),0))</f>
        <v>0</v>
      </c>
      <c r="AW90" s="80">
        <f>IF($F$6="bullet",IF(AW$30=$F$7*4,SUM($B$31:$AO$31),0),IF($F$6="amortizing",IF($F$8=0,IF(AW$30&lt;=($F$7*4),SUM($B$31:$AO$31)/($F$7*4),0),IF(AND(AW$30&gt;($F$8*4),AW$30&lt;=($F$7*4)),SUM($B$31:$AO$31)/(($F$7-$F$8)*4),0)),0))</f>
        <v>0</v>
      </c>
      <c r="AX90" s="80">
        <f>IF($F$6="bullet",IF(AX$30=$F$7*4,SUM($B$31:$AO$31),0),IF($F$6="amortizing",IF($F$8=0,IF(AX$30&lt;=($F$7*4),SUM($B$31:$AO$31)/($F$7*4),0),IF(AND(AX$30&gt;($F$8*4),AX$30&lt;=($F$7*4)),SUM($B$31:$AO$31)/(($F$7-$F$8)*4),0)),0))</f>
        <v>0</v>
      </c>
      <c r="AY90" s="80">
        <f>IF($F$6="bullet",IF(AY$30=$F$7*4,SUM($B$31:$AO$31),0),IF($F$6="amortizing",IF($F$8=0,IF(AY$30&lt;=($F$7*4),SUM($B$31:$AO$31)/($F$7*4),0),IF(AND(AY$30&gt;($F$8*4),AY$30&lt;=($F$7*4)),SUM($B$31:$AO$31)/(($F$7-$F$8)*4),0)),0))</f>
        <v>0</v>
      </c>
      <c r="AZ90" s="80">
        <f>IF($F$6="bullet",IF(AZ$30=$F$7*4,SUM($B$31:$AO$31),0),IF($F$6="amortizing",IF($F$8=0,IF(AZ$30&lt;=($F$7*4),SUM($B$31:$AO$31)/($F$7*4),0),IF(AND(AZ$30&gt;($F$8*4),AZ$30&lt;=($F$7*4)),SUM($B$31:$AO$31)/(($F$7-$F$8)*4),0)),0))</f>
        <v>0</v>
      </c>
      <c r="BA90" s="80">
        <f>IF($F$6="bullet",IF(BA$30=$F$7*4,SUM($B$31:$AO$31),0),IF($F$6="amortizing",IF($F$8=0,IF(BA$30&lt;=($F$7*4),SUM($B$31:$AO$31)/($F$7*4),0),IF(AND(BA$30&gt;($F$8*4),BA$30&lt;=($F$7*4)),SUM($B$31:$AO$31)/(($F$7-$F$8)*4),0)),0))</f>
        <v>0</v>
      </c>
      <c r="BB90" s="80">
        <f>IF($F$6="bullet",IF(BB$30=$F$7*4,SUM($B$31:$AO$31),0),IF($F$6="amortizing",IF($F$8=0,IF(BB$30&lt;=($F$7*4),SUM($B$31:$AO$31)/($F$7*4),0),IF(AND(BB$30&gt;($F$8*4),BB$30&lt;=($F$7*4)),SUM($B$31:$AO$31)/(($F$7-$F$8)*4),0)),0))</f>
        <v>0</v>
      </c>
      <c r="BC90" s="80">
        <f>IF($F$6="bullet",IF(BC$30=$F$7*4,SUM($B$31:$AO$31),0),IF($F$6="amortizing",IF($F$8=0,IF(BC$30&lt;=($F$7*4),SUM($B$31:$AO$31)/($F$7*4),0),IF(AND(BC$30&gt;($F$8*4),BC$30&lt;=($F$7*4)),SUM($B$31:$AO$31)/(($F$7-$F$8)*4),0)),0))</f>
        <v>0</v>
      </c>
      <c r="BD90" s="80">
        <f>IF($F$6="bullet",IF(BD$30=$F$7*4,SUM($B$31:$AO$31),0),IF($F$6="amortizing",IF($F$8=0,IF(BD$30&lt;=($F$7*4),SUM($B$31:$AO$31)/($F$7*4),0),IF(AND(BD$30&gt;($F$8*4),BD$30&lt;=($F$7*4)),SUM($B$31:$AO$31)/(($F$7-$F$8)*4),0)),0))</f>
        <v>0</v>
      </c>
      <c r="BE90" s="80">
        <f>IF($F$6="bullet",IF(BE$30=$F$7*4,SUM($B$31:$AO$31),0),IF($F$6="amortizing",IF($F$8=0,IF(BE$30&lt;=($F$7*4),SUM($B$31:$AO$31)/($F$7*4),0),IF(AND(BE$30&gt;($F$8*4),BE$30&lt;=($F$7*4)),SUM($B$31:$AO$31)/(($F$7-$F$8)*4),0)),0))</f>
        <v>0</v>
      </c>
      <c r="BF90" s="80">
        <f>IF($F$6="bullet",IF(BF$30=$F$7*4,SUM($B$31:$AO$31),0),IF($F$6="amortizing",IF($F$8=0,IF(BF$30&lt;=($F$7*4),SUM($B$31:$AO$31)/($F$7*4),0),IF(AND(BF$30&gt;($F$8*4),BF$30&lt;=($F$7*4)),SUM($B$31:$AO$31)/(($F$7-$F$8)*4),0)),0))</f>
        <v>0</v>
      </c>
      <c r="BG90" s="80">
        <f>IF($F$6="bullet",IF(BG$30=$F$7*4,SUM($B$31:$AO$31),0),IF($F$6="amortizing",IF($F$8=0,IF(BG$30&lt;=($F$7*4),SUM($B$31:$AO$31)/($F$7*4),0),IF(AND(BG$30&gt;($F$8*4),BG$30&lt;=($F$7*4)),SUM($B$31:$AO$31)/(($F$7-$F$8)*4),0)),0))</f>
        <v>0</v>
      </c>
      <c r="BH90" s="80">
        <f>IF($F$6="bullet",IF(BH$30=$F$7*4,SUM($B$31:$AO$31),0),IF($F$6="amortizing",IF($F$8=0,IF(BH$30&lt;=($F$7*4),SUM($B$31:$AO$31)/($F$7*4),0),IF(AND(BH$30&gt;($F$8*4),BH$30&lt;=($F$7*4)),SUM($B$31:$AO$31)/(($F$7-$F$8)*4),0)),0))</f>
        <v>0</v>
      </c>
      <c r="BI90" s="80">
        <f>IF($F$6="bullet",IF(BI$30=$F$7*4,SUM($B$31:$AO$31),0),IF($F$6="amortizing",IF($F$8=0,IF(BI$30&lt;=($F$7*4),SUM($B$31:$AO$31)/($F$7*4),0),IF(AND(BI$30&gt;($F$8*4),BI$30&lt;=($F$7*4)),SUM($B$31:$AO$31)/(($F$7-$F$8)*4),0)),0))</f>
        <v>0</v>
      </c>
      <c r="BJ90" s="80">
        <f>IF($F$6="bullet",IF(BJ$30=$F$7*4,SUM($B$31:$AO$31),0),IF($F$6="amortizing",IF($F$8=0,IF(BJ$30&lt;=($F$7*4),SUM($B$31:$AO$31)/($F$7*4),0),IF(AND(BJ$30&gt;($F$8*4),BJ$30&lt;=($F$7*4)),SUM($B$31:$AO$31)/(($F$7-$F$8)*4),0)),0))</f>
        <v>0</v>
      </c>
      <c r="BK90" s="80">
        <f>IF($F$6="bullet",IF(BK$30=$F$7*4,SUM($B$31:$AO$31),0),IF($F$6="amortizing",IF($F$8=0,IF(BK$30&lt;=($F$7*4),SUM($B$31:$AO$31)/($F$7*4),0),IF(AND(BK$30&gt;($F$8*4),BK$30&lt;=($F$7*4)),SUM($B$31:$AO$31)/(($F$7-$F$8)*4),0)),0))</f>
        <v>0</v>
      </c>
      <c r="BL90" s="80">
        <f>IF($F$6="bullet",IF(BL$30=$F$7*4,SUM($B$31:$AO$31),0),IF($F$6="amortizing",IF($F$8=0,IF(BL$30&lt;=($F$7*4),SUM($B$31:$AO$31)/($F$7*4),0),IF(AND(BL$30&gt;($F$8*4),BL$30&lt;=($F$7*4)),SUM($B$31:$AO$31)/(($F$7-$F$8)*4),0)),0))</f>
        <v>0</v>
      </c>
      <c r="BM90" s="80">
        <f>IF($F$6="bullet",IF(BM$30=$F$7*4,SUM($B$31:$AO$31),0),IF($F$6="amortizing",IF($F$8=0,IF(BM$30&lt;=($F$7*4),SUM($B$31:$AO$31)/($F$7*4),0),IF(AND(BM$30&gt;($F$8*4),BM$30&lt;=($F$7*4)),SUM($B$31:$AO$31)/(($F$7-$F$8)*4),0)),0))</f>
        <v>0</v>
      </c>
      <c r="BN90" s="80">
        <f>IF($F$6="bullet",IF(BN$30=$F$7*4,SUM($B$31:$AO$31),0),IF($F$6="amortizing",IF($F$8=0,IF(BN$30&lt;=($F$7*4),SUM($B$31:$AO$31)/($F$7*4),0),IF(AND(BN$30&gt;($F$8*4),BN$30&lt;=($F$7*4)),SUM($B$31:$AO$31)/(($F$7-$F$8)*4),0)),0))</f>
        <v>0</v>
      </c>
      <c r="BO90" s="80">
        <f>IF($F$6="bullet",IF(BO$30=$F$7*4,SUM($B$31:$AO$31),0),IF($F$6="amortizing",IF($F$8=0,IF(BO$30&lt;=($F$7*4),SUM($B$31:$AO$31)/($F$7*4),0),IF(AND(BO$30&gt;($F$8*4),BO$30&lt;=($F$7*4)),SUM($B$31:$AO$31)/(($F$7-$F$8)*4),0)),0))</f>
        <v>0</v>
      </c>
      <c r="BP90" s="80">
        <f>IF($F$6="bullet",IF(BP$30=$F$7*4,SUM($B$31:$AO$31),0),IF($F$6="amortizing",IF($F$8=0,IF(BP$30&lt;=($F$7*4),SUM($B$31:$AO$31)/($F$7*4),0),IF(AND(BP$30&gt;($F$8*4),BP$30&lt;=($F$7*4)),SUM($B$31:$AO$31)/(($F$7-$F$8)*4),0)),0))</f>
        <v>0</v>
      </c>
      <c r="BQ90" s="80">
        <f>IF($F$6="bullet",IF(BQ$30=$F$7*4,SUM($B$31:$AO$31),0),IF($F$6="amortizing",IF($F$8=0,IF(BQ$30&lt;=($F$7*4),SUM($B$31:$AO$31)/($F$7*4),0),IF(AND(BQ$30&gt;($F$8*4),BQ$30&lt;=($F$7*4)),SUM($B$31:$AO$31)/(($F$7-$F$8)*4),0)),0))</f>
        <v>0</v>
      </c>
      <c r="BR90" s="80">
        <f>IF($F$6="bullet",IF(BR$30=$F$7*4,SUM($B$31:$AO$31),0),IF($F$6="amortizing",IF($F$8=0,IF(BR$30&lt;=($F$7*4),SUM($B$31:$AO$31)/($F$7*4),0),IF(AND(BR$30&gt;($F$8*4),BR$30&lt;=($F$7*4)),SUM($B$31:$AO$31)/(($F$7-$F$8)*4),0)),0))</f>
        <v>0</v>
      </c>
      <c r="BS90" s="80">
        <f>IF($F$6="bullet",IF(BS$30=$F$7*4,SUM($B$31:$AO$31),0),IF($F$6="amortizing",IF($F$8=0,IF(BS$30&lt;=($F$7*4),SUM($B$31:$AO$31)/($F$7*4),0),IF(AND(BS$30&gt;($F$8*4),BS$30&lt;=($F$7*4)),SUM($B$31:$AO$31)/(($F$7-$F$8)*4),0)),0))</f>
        <v>0</v>
      </c>
      <c r="BT90" s="80">
        <f>IF($F$6="bullet",IF(BT$30=$F$7*4,SUM($B$31:$AO$31),0),IF($F$6="amortizing",IF($F$8=0,IF(BT$30&lt;=($F$7*4),SUM($B$31:$AO$31)/($F$7*4),0),IF(AND(BT$30&gt;($F$8*4),BT$30&lt;=($F$7*4)),SUM($B$31:$AO$31)/(($F$7-$F$8)*4),0)),0))</f>
        <v>0</v>
      </c>
      <c r="BU90" s="80">
        <f>IF($F$6="bullet",IF(BU$30=$F$7*4,SUM($B$31:$AO$31),0),IF($F$6="amortizing",IF($F$8=0,IF(BU$30&lt;=($F$7*4),SUM($B$31:$AO$31)/($F$7*4),0),IF(AND(BU$30&gt;($F$8*4),BU$30&lt;=($F$7*4)),SUM($B$31:$AO$31)/(($F$7-$F$8)*4),0)),0))</f>
        <v>0</v>
      </c>
      <c r="BV90" s="80">
        <f>IF($F$6="bullet",IF(BV$30=$F$7*4,SUM($B$31:$AO$31),0),IF($F$6="amortizing",IF($F$8=0,IF(BV$30&lt;=($F$7*4),SUM($B$31:$AO$31)/($F$7*4),0),IF(AND(BV$30&gt;($F$8*4),BV$30&lt;=($F$7*4)),SUM($B$31:$AO$31)/(($F$7-$F$8)*4),0)),0))</f>
        <v>0</v>
      </c>
      <c r="BW90" s="80">
        <f>IF($F$6="bullet",IF(BW$30=$F$7*4,SUM($B$31:$AO$31),0),IF($F$6="amortizing",IF($F$8=0,IF(BW$30&lt;=($F$7*4),SUM($B$31:$AO$31)/($F$7*4),0),IF(AND(BW$30&gt;($F$8*4),BW$30&lt;=($F$7*4)),SUM($B$31:$AO$31)/(($F$7-$F$8)*4),0)),0))</f>
        <v>0</v>
      </c>
      <c r="BX90" s="80">
        <f>IF($F$6="bullet",IF(BX$30=$F$7*4,SUM($B$31:$AO$31),0),IF($F$6="amortizing",IF($F$8=0,IF(BX$30&lt;=($F$7*4),SUM($B$31:$AO$31)/($F$7*4),0),IF(AND(BX$30&gt;($F$8*4),BX$30&lt;=($F$7*4)),SUM($B$31:$AO$31)/(($F$7-$F$8)*4),0)),0))</f>
        <v>0</v>
      </c>
      <c r="BY90" s="80">
        <f>IF($F$6="bullet",IF(BY$30=$F$7*4,SUM($B$31:$AO$31),0),IF($F$6="amortizing",IF($F$8=0,IF(BY$30&lt;=($F$7*4),SUM($B$31:$AO$31)/($F$7*4),0),IF(AND(BY$30&gt;($F$8*4),BY$30&lt;=($F$7*4)),SUM($B$31:$AO$31)/(($F$7-$F$8)*4),0)),0))</f>
        <v>0</v>
      </c>
      <c r="BZ90" s="80">
        <f>IF($F$6="bullet",IF(BZ$30=$F$7*4,SUM($B$31:$AO$31),0),IF($F$6="amortizing",IF($F$8=0,IF(BZ$30&lt;=($F$7*4),SUM($B$31:$AO$31)/($F$7*4),0),IF(AND(BZ$30&gt;($F$8*4),BZ$30&lt;=($F$7*4)),SUM($B$31:$AO$31)/(($F$7-$F$8)*4),0)),0))</f>
        <v>0</v>
      </c>
      <c r="CA90" s="80">
        <f>IF($F$6="bullet",IF(CA$30=$F$7*4,SUM($B$31:$AO$31),0),IF($F$6="amortizing",IF($F$8=0,IF(CA$30&lt;=($F$7*4),SUM($B$31:$AO$31)/($F$7*4),0),IF(AND(CA$30&gt;($F$8*4),CA$30&lt;=($F$7*4)),SUM($B$31:$AO$31)/(($F$7-$F$8)*4),0)),0))</f>
        <v>0</v>
      </c>
      <c r="CB90" s="80">
        <f>IF($F$6="bullet",IF(CB$30=$F$7*4,SUM($B$31:$AO$31),0),IF($F$6="amortizing",IF($F$8=0,IF(CB$30&lt;=($F$7*4),SUM($B$31:$AO$31)/($F$7*4),0),IF(AND(CB$30&gt;($F$8*4),CB$30&lt;=($F$7*4)),SUM($B$31:$AO$31)/(($F$7-$F$8)*4),0)),0))</f>
        <v>0</v>
      </c>
      <c r="CC90" s="80">
        <f>IF($F$6="bullet",IF(CC$30=$F$7*4,SUM($B$31:$AO$31),0),IF($F$6="amortizing",IF($F$8=0,IF(CC$30&lt;=($F$7*4),SUM($B$31:$AO$31)/($F$7*4),0),IF(AND(CC$30&gt;($F$8*4),CC$30&lt;=($F$7*4)),SUM($B$31:$AO$31)/(($F$7-$F$8)*4),0)),0))</f>
        <v>0</v>
      </c>
      <c r="CD90" s="80">
        <f>IF($F$6="bullet",IF(CD$30=$F$7*4,SUM($B$31:$AO$31),0),IF($F$6="amortizing",IF($F$8=0,IF(CD$30&lt;=($F$7*4),SUM($B$31:$AO$31)/($F$7*4),0),IF(AND(CD$30&gt;($F$8*4),CD$30&lt;=($F$7*4)),SUM($B$31:$AO$31)/(($F$7-$F$8)*4),0)),0))</f>
        <v>0</v>
      </c>
      <c r="CE90" s="80">
        <f>IF($F$6="bullet",IF(CE$30=$F$7*4,SUM($B$31:$AO$31),0),IF($F$6="amortizing",IF($F$8=0,IF(CE$30&lt;=($F$7*4),SUM($B$31:$AO$31)/($F$7*4),0),IF(AND(CE$30&gt;($F$8*4),CE$30&lt;=($F$7*4)),SUM($B$31:$AO$31)/(($F$7-$F$8)*4),0)),0))</f>
        <v>0</v>
      </c>
      <c r="CF90" s="80">
        <f>IF($F$6="bullet",IF(CF$30=$F$7*4,SUM($B$31:$AO$31),0),IF($F$6="amortizing",IF($F$8=0,IF(CF$30&lt;=($F$7*4),SUM($B$31:$AO$31)/($F$7*4),0),IF(AND(CF$30&gt;($F$8*4),CF$30&lt;=($F$7*4)),SUM($B$31:$AO$31)/(($F$7-$F$8)*4),0)),0))</f>
        <v>0</v>
      </c>
    </row>
    <row r="91" spans="1:84" x14ac:dyDescent="0.2">
      <c r="A91" s="78">
        <v>17</v>
      </c>
      <c r="B91" s="80" cm="1">
        <f t="array" aca="1" ref="B91" ca="1">IF($F$6="bullet",
      IF(B$30=$A91+$F$7*4-1,INDIRECT(CHAR(64+$A91+1)&amp;(75-44)),0),
      IF($F$6="amortizing",
          IF($F$8=0,
              IF(AND(B$30&gt;=$A91,B$30&lt;$A91+$F$7*4),INDIRECT(CHAR(64+$A91+1)&amp;(75-44))/($F$7*4),0),
              IF(AND(B$30&gt;=$A91+$F$8*4,B$30&lt;$A91+$F$7*4),INDIRECT(CHAR(64+$A91+1)&amp;(75-44))/(($F$7-$F$8)*4),0)
          ),
          0
      )
  )</f>
        <v>0</v>
      </c>
      <c r="C91" s="80" cm="1">
        <f t="array" aca="1" ref="C91" ca="1">IF($F$6="bullet",
      IF(C$30=$A91+$F$7*4-1,INDIRECT(CHAR(64+$A91+1)&amp;(75-44)),0),
      IF($F$6="amortizing",
          IF($F$8=0,
              IF(AND(C$30&gt;=$A91,C$30&lt;$A91+$F$7*4),INDIRECT(CHAR(64+$A91+1)&amp;(75-44))/($F$7*4),0),
              IF(AND(C$30&gt;=$A91+$F$8*4,C$30&lt;$A91+$F$7*4),INDIRECT(CHAR(64+$A91+1)&amp;(75-44))/(($F$7-$F$8)*4),0)
          ),
          0
      )
  )</f>
        <v>0</v>
      </c>
      <c r="D91" s="80" cm="1">
        <f t="array" aca="1" ref="D91" ca="1">IF($F$6="bullet",
      IF(D$30=$A91+$F$7*4-1,INDIRECT(CHAR(64+$A91+1)&amp;(75-44)),0),
      IF($F$6="amortizing",
          IF($F$8=0,
              IF(AND(D$30&gt;=$A91,D$30&lt;$A91+$F$7*4),INDIRECT(CHAR(64+$A91+1)&amp;(75-44))/($F$7*4),0),
              IF(AND(D$30&gt;=$A91+$F$8*4,D$30&lt;$A91+$F$7*4),INDIRECT(CHAR(64+$A91+1)&amp;(75-44))/(($F$7-$F$8)*4),0)
          ),
          0
      )
  )</f>
        <v>0</v>
      </c>
      <c r="E91" s="80" cm="1">
        <f t="array" aca="1" ref="E91" ca="1">IF($F$6="bullet",
      IF(E$30=$A91+$F$7*4-1,INDIRECT(CHAR(64+$A91+1)&amp;(75-44)),0),
      IF($F$6="amortizing",
          IF($F$8=0,
              IF(AND(E$30&gt;=$A91,E$30&lt;$A91+$F$7*4),INDIRECT(CHAR(64+$A91+1)&amp;(75-44))/($F$7*4),0),
              IF(AND(E$30&gt;=$A91+$F$8*4,E$30&lt;$A91+$F$7*4),INDIRECT(CHAR(64+$A91+1)&amp;(75-44))/(($F$7-$F$8)*4),0)
          ),
          0
      )
  )</f>
        <v>0</v>
      </c>
      <c r="F91" s="80" cm="1">
        <f t="array" aca="1" ref="F91" ca="1">IF($F$6="bullet",
      IF(F$30=$A91+$F$7*4-1,INDIRECT(CHAR(64+$A91+1)&amp;(75-44)),0),
      IF($F$6="amortizing",
          IF($F$8=0,
              IF(AND(F$30&gt;=$A91,F$30&lt;$A91+$F$7*4),INDIRECT(CHAR(64+$A91+1)&amp;(75-44))/($F$7*4),0),
              IF(AND(F$30&gt;=$A91+$F$8*4,F$30&lt;$A91+$F$7*4),INDIRECT(CHAR(64+$A91+1)&amp;(75-44))/(($F$7-$F$8)*4),0)
          ),
          0
      )
  )</f>
        <v>0</v>
      </c>
      <c r="G91" s="80" cm="1">
        <f t="array" aca="1" ref="G91" ca="1">IF($F$6="bullet",
      IF(G$30=$A91+$F$7*4-1,INDIRECT(CHAR(64+$A91+1)&amp;(75-44)),0),
      IF($F$6="amortizing",
          IF($F$8=0,
              IF(AND(G$30&gt;=$A91,G$30&lt;$A91+$F$7*4),INDIRECT(CHAR(64+$A91+1)&amp;(75-44))/($F$7*4),0),
              IF(AND(G$30&gt;=$A91+$F$8*4,G$30&lt;$A91+$F$7*4),INDIRECT(CHAR(64+$A91+1)&amp;(75-44))/(($F$7-$F$8)*4),0)
          ),
          0
      )
  )</f>
        <v>0</v>
      </c>
      <c r="H91" s="80" cm="1">
        <f t="array" aca="1" ref="H91" ca="1">IF($F$6="bullet",
      IF(H$30=$A91+$F$7*4-1,INDIRECT(CHAR(64+$A91+1)&amp;(75-44)),0),
      IF($F$6="amortizing",
          IF($F$8=0,
              IF(AND(H$30&gt;=$A91,H$30&lt;$A91+$F$7*4),INDIRECT(CHAR(64+$A91+1)&amp;(75-44))/($F$7*4),0),
              IF(AND(H$30&gt;=$A91+$F$8*4,H$30&lt;$A91+$F$7*4),INDIRECT(CHAR(64+$A91+1)&amp;(75-44))/(($F$7-$F$8)*4),0)
          ),
          0
      )
  )</f>
        <v>0</v>
      </c>
      <c r="I91" s="80" cm="1">
        <f t="array" aca="1" ref="I91" ca="1">IF($F$6="bullet",
      IF(I$30=$A91+$F$7*4-1,INDIRECT(CHAR(64+$A91+1)&amp;(75-44)),0),
      IF($F$6="amortizing",
          IF($F$8=0,
              IF(AND(I$30&gt;=$A91,I$30&lt;$A91+$F$7*4),INDIRECT(CHAR(64+$A91+1)&amp;(75-44))/($F$7*4),0),
              IF(AND(I$30&gt;=$A91+$F$8*4,I$30&lt;$A91+$F$7*4),INDIRECT(CHAR(64+$A91+1)&amp;(75-44))/(($F$7-$F$8)*4),0)
          ),
          0
      )
  )</f>
        <v>0</v>
      </c>
      <c r="J91" s="80" cm="1">
        <f t="array" aca="1" ref="J91" ca="1">IF($F$6="bullet",
      IF(J$30=$A91+$F$7*4-1,INDIRECT(CHAR(64+$A91+1)&amp;(75-44)),0),
      IF($F$6="amortizing",
          IF($F$8=0,
              IF(AND(J$30&gt;=$A91,J$30&lt;$A91+$F$7*4),INDIRECT(CHAR(64+$A91+1)&amp;(75-44))/($F$7*4),0),
              IF(AND(J$30&gt;=$A91+$F$8*4,J$30&lt;$A91+$F$7*4),INDIRECT(CHAR(64+$A91+1)&amp;(75-44))/(($F$7-$F$8)*4),0)
          ),
          0
      )
  )</f>
        <v>0</v>
      </c>
      <c r="K91" s="80" cm="1">
        <f t="array" aca="1" ref="K91" ca="1">IF($F$6="bullet",
      IF(K$30=$A91+$F$7*4-1,INDIRECT(CHAR(64+$A91+1)&amp;(75-44)),0),
      IF($F$6="amortizing",
          IF($F$8=0,
              IF(AND(K$30&gt;=$A91,K$30&lt;$A91+$F$7*4),INDIRECT(CHAR(64+$A91+1)&amp;(75-44))/($F$7*4),0),
              IF(AND(K$30&gt;=$A91+$F$8*4,K$30&lt;$A91+$F$7*4),INDIRECT(CHAR(64+$A91+1)&amp;(75-44))/(($F$7-$F$8)*4),0)
          ),
          0
      )
  )</f>
        <v>0</v>
      </c>
      <c r="L91" s="80" cm="1">
        <f t="array" aca="1" ref="L91" ca="1">IF($F$6="bullet",
      IF(L$30=$A91+$F$7*4-1,INDIRECT(CHAR(64+$A91+1)&amp;(75-44)),0),
      IF($F$6="amortizing",
          IF($F$8=0,
              IF(AND(L$30&gt;=$A91,L$30&lt;$A91+$F$7*4),INDIRECT(CHAR(64+$A91+1)&amp;(75-44))/($F$7*4),0),
              IF(AND(L$30&gt;=$A91+$F$8*4,L$30&lt;$A91+$F$7*4),INDIRECT(CHAR(64+$A91+1)&amp;(75-44))/(($F$7-$F$8)*4),0)
          ),
          0
      )
  )</f>
        <v>0</v>
      </c>
      <c r="M91" s="80" cm="1">
        <f t="array" aca="1" ref="M91" ca="1">IF($F$6="bullet",
      IF(M$30=$A91+$F$7*4-1,INDIRECT(CHAR(64+$A91+1)&amp;(75-44)),0),
      IF($F$6="amortizing",
          IF($F$8=0,
              IF(AND(M$30&gt;=$A91,M$30&lt;$A91+$F$7*4),INDIRECT(CHAR(64+$A91+1)&amp;(75-44))/($F$7*4),0),
              IF(AND(M$30&gt;=$A91+$F$8*4,M$30&lt;$A91+$F$7*4),INDIRECT(CHAR(64+$A91+1)&amp;(75-44))/(($F$7-$F$8)*4),0)
          ),
          0
      )
  )</f>
        <v>0</v>
      </c>
      <c r="N91" s="80" cm="1">
        <f t="array" aca="1" ref="N91" ca="1">IF($F$6="bullet",
      IF(N$30=$A91+$F$7*4-1,INDIRECT(CHAR(64+$A91+1)&amp;(75-44)),0),
      IF($F$6="amortizing",
          IF($F$8=0,
              IF(AND(N$30&gt;=$A91,N$30&lt;$A91+$F$7*4),INDIRECT(CHAR(64+$A91+1)&amp;(75-44))/($F$7*4),0),
              IF(AND(N$30&gt;=$A91+$F$8*4,N$30&lt;$A91+$F$7*4),INDIRECT(CHAR(64+$A91+1)&amp;(75-44))/(($F$7-$F$8)*4),0)
          ),
          0
      )
  )</f>
        <v>0</v>
      </c>
      <c r="O91" s="80" cm="1">
        <f t="array" aca="1" ref="O91" ca="1">IF($F$6="bullet",
      IF(O$30=$A91+$F$7*4-1,INDIRECT(CHAR(64+$A91+1)&amp;(75-44)),0),
      IF($F$6="amortizing",
          IF($F$8=0,
              IF(AND(O$30&gt;=$A91,O$30&lt;$A91+$F$7*4),INDIRECT(CHAR(64+$A91+1)&amp;(75-44))/($F$7*4),0),
              IF(AND(O$30&gt;=$A91+$F$8*4,O$30&lt;$A91+$F$7*4),INDIRECT(CHAR(64+$A91+1)&amp;(75-44))/(($F$7-$F$8)*4),0)
          ),
          0
      )
  )</f>
        <v>0</v>
      </c>
      <c r="P91" s="80" cm="1">
        <f t="array" aca="1" ref="P91" ca="1">IF($F$6="bullet",
      IF(P$30=$A91+$F$7*4-1,INDIRECT(CHAR(64+$A91+1)&amp;(75-44)),0),
      IF($F$6="amortizing",
          IF($F$8=0,
              IF(AND(P$30&gt;=$A91,P$30&lt;$A91+$F$7*4),INDIRECT(CHAR(64+$A91+1)&amp;(75-44))/($F$7*4),0),
              IF(AND(P$30&gt;=$A91+$F$8*4,P$30&lt;$A91+$F$7*4),INDIRECT(CHAR(64+$A91+1)&amp;(75-44))/(($F$7-$F$8)*4),0)
          ),
          0
      )
  )</f>
        <v>0</v>
      </c>
      <c r="Q91" s="80" cm="1">
        <f t="array" aca="1" ref="Q91" ca="1">IF($F$6="bullet",
      IF(Q$30=$A91+$F$7*4-1,INDIRECT(CHAR(64+$A91+1)&amp;(75-44)),0),
      IF($F$6="amortizing",
          IF($F$8=0,
              IF(AND(Q$30&gt;=$A91,Q$30&lt;$A91+$F$7*4),INDIRECT(CHAR(64+$A91+1)&amp;(75-44))/($F$7*4),0),
              IF(AND(Q$30&gt;=$A91+$F$8*4,Q$30&lt;$A91+$F$7*4),INDIRECT(CHAR(64+$A91+1)&amp;(75-44))/(($F$7-$F$8)*4),0)
          ),
          0
      )
  )</f>
        <v>0</v>
      </c>
      <c r="R91" s="80" cm="1">
        <f t="array" aca="1" ref="R91" ca="1">IF($F$6="bullet",
      IF(R$30=$A91+$F$7*4-1,INDIRECT(CHAR(64+$A91+1)&amp;(75-44)),0),
      IF($F$6="amortizing",
          IF($F$8=0,
              IF(AND(R$30&gt;=$A91,R$30&lt;$A91+$F$7*4),INDIRECT(CHAR(64+$A91+1)&amp;(75-44))/($F$7*4),0),
              IF(AND(R$30&gt;=$A91+$F$8*4,R$30&lt;$A91+$F$7*4),INDIRECT(CHAR(64+$A91+1)&amp;(75-44))/(($F$7-$F$8)*4),0)
          ),
          0
      )
  )</f>
        <v>0</v>
      </c>
      <c r="S91" s="80" cm="1">
        <f t="array" aca="1" ref="S91" ca="1">IF($F$6="bullet",
      IF(S$30=$A91+$F$7*4-1,INDIRECT(CHAR(64+$A91+1)&amp;(75-44)),0),
      IF($F$6="amortizing",
          IF($F$8=0,
              IF(AND(S$30&gt;=$A91,S$30&lt;$A91+$F$7*4),INDIRECT(CHAR(64+$A91+1)&amp;(75-44))/($F$7*4),0),
              IF(AND(S$30&gt;=$A91+$F$8*4,S$30&lt;$A91+$F$7*4),INDIRECT(CHAR(64+$A91+1)&amp;(75-44))/(($F$7-$F$8)*4),0)
          ),
          0
      )
  )</f>
        <v>0</v>
      </c>
      <c r="T91" s="80" cm="1">
        <f t="array" aca="1" ref="T91" ca="1">IF($F$6="bullet",
      IF(T$30=$A91+$F$7*4-1,INDIRECT(CHAR(64+$A91+1)&amp;(75-44)),0),
      IF($F$6="amortizing",
          IF($F$8=0,
              IF(AND(T$30&gt;=$A91,T$30&lt;$A91+$F$7*4),INDIRECT(CHAR(64+$A91+1)&amp;(75-44))/($F$7*4),0),
              IF(AND(T$30&gt;=$A91+$F$8*4,T$30&lt;$A91+$F$7*4),INDIRECT(CHAR(64+$A91+1)&amp;(75-44))/(($F$7-$F$8)*4),0)
          ),
          0
      )
  )</f>
        <v>0</v>
      </c>
      <c r="U91" s="80" cm="1">
        <f t="array" aca="1" ref="U91" ca="1">IF($F$6="bullet",
      IF(U$30=$A91+$F$7*4-1,INDIRECT(CHAR(64+$A91+1)&amp;(75-44)),0),
      IF($F$6="amortizing",
          IF($F$8=0,
              IF(AND(U$30&gt;=$A91,U$30&lt;$A91+$F$7*4),INDIRECT(CHAR(64+$A91+1)&amp;(75-44))/($F$7*4),0),
              IF(AND(U$30&gt;=$A91+$F$8*4,U$30&lt;$A91+$F$7*4),INDIRECT(CHAR(64+$A91+1)&amp;(75-44))/(($F$7-$F$8)*4),0)
          ),
          0
      )
  )</f>
        <v>0</v>
      </c>
      <c r="V91" s="80" cm="1">
        <f t="array" aca="1" ref="V91" ca="1">IF($F$6="bullet",
      IF(V$30=$A91+$F$7*4-1,INDIRECT(CHAR(64+$A91+1)&amp;(75-44)),0),
      IF($F$6="amortizing",
          IF($F$8=0,
              IF(AND(V$30&gt;=$A91,V$30&lt;$A91+$F$7*4),INDIRECT(CHAR(64+$A91+1)&amp;(75-44))/($F$7*4),0),
              IF(AND(V$30&gt;=$A91+$F$8*4,V$30&lt;$A91+$F$7*4),INDIRECT(CHAR(64+$A91+1)&amp;(75-44))/(($F$7-$F$8)*4),0)
          ),
          0
      )
  )</f>
        <v>0</v>
      </c>
      <c r="W91" s="80" cm="1">
        <f t="array" aca="1" ref="W91" ca="1">IF($F$6="bullet",
      IF(W$30=$A91+$F$7*4-1,INDIRECT(CHAR(64+$A91+1)&amp;(75-44)),0),
      IF($F$6="amortizing",
          IF($F$8=0,
              IF(AND(W$30&gt;=$A91,W$30&lt;$A91+$F$7*4),INDIRECT(CHAR(64+$A91+1)&amp;(75-44))/($F$7*4),0),
              IF(AND(W$30&gt;=$A91+$F$8*4,W$30&lt;$A91+$F$7*4),INDIRECT(CHAR(64+$A91+1)&amp;(75-44))/(($F$7-$F$8)*4),0)
          ),
          0
      )
  )</f>
        <v>0</v>
      </c>
      <c r="X91" s="80" cm="1">
        <f t="array" aca="1" ref="X91" ca="1">IF($F$6="bullet",
      IF(X$30=$A91+$F$7*4-1,INDIRECT(CHAR(64+$A91+1)&amp;(75-44)),0),
      IF($F$6="amortizing",
          IF($F$8=0,
              IF(AND(X$30&gt;=$A91,X$30&lt;$A91+$F$7*4),INDIRECT(CHAR(64+$A91+1)&amp;(75-44))/($F$7*4),0),
              IF(AND(X$30&gt;=$A91+$F$8*4,X$30&lt;$A91+$F$7*4),INDIRECT(CHAR(64+$A91+1)&amp;(75-44))/(($F$7-$F$8)*4),0)
          ),
          0
      )
  )</f>
        <v>0</v>
      </c>
      <c r="Y91" s="80" cm="1">
        <f t="array" aca="1" ref="Y91" ca="1">IF($F$6="bullet",
      IF(Y$30=$A91+$F$7*4-1,INDIRECT(CHAR(64+$A91+1)&amp;(75-44)),0),
      IF($F$6="amortizing",
          IF($F$8=0,
              IF(AND(Y$30&gt;=$A91,Y$30&lt;$A91+$F$7*4),INDIRECT(CHAR(64+$A91+1)&amp;(75-44))/($F$7*4),0),
              IF(AND(Y$30&gt;=$A91+$F$8*4,Y$30&lt;$A91+$F$7*4),INDIRECT(CHAR(64+$A91+1)&amp;(75-44))/(($F$7-$F$8)*4),0)
          ),
          0
      )
  )</f>
        <v>0</v>
      </c>
      <c r="Z91" s="80" cm="1">
        <f t="array" aca="1" ref="Z91" ca="1">IF($F$6="bullet",
      IF(Z$30=$A91+$F$7*4-1,INDIRECT(CHAR(64+$A91+1)&amp;(75-44)),0),
      IF($F$6="amortizing",
          IF($F$8=0,
              IF(AND(Z$30&gt;=$A91,Z$30&lt;$A91+$F$7*4),INDIRECT(CHAR(64+$A91+1)&amp;(75-44))/($F$7*4),0),
              IF(AND(Z$30&gt;=$A91+$F$8*4,Z$30&lt;$A91+$F$7*4),INDIRECT(CHAR(64+$A91+1)&amp;(75-44))/(($F$7-$F$8)*4),0)
          ),
          0
      )
  )</f>
        <v>0</v>
      </c>
      <c r="AA91" s="80" cm="1">
        <f t="array" aca="1" ref="AA91" ca="1">IF($F$6="bullet",
      IF(AA$30=$A91+$F$7*4-1,INDIRECT(CHAR(64+$A91+1)&amp;(75-44)),0),
      IF($F$6="amortizing",
          IF($F$8=0,
              IF(AND(AA$30&gt;=$A91,AA$30&lt;$A91+$F$7*4),INDIRECT(CHAR(64+$A91+1)&amp;(75-44))/($F$7*4),0),
              IF(AND(AA$30&gt;=$A91+$F$8*4,AA$30&lt;$A91+$F$7*4),INDIRECT(CHAR(64+$A91+1)&amp;(75-44))/(($F$7-$F$8)*4),0)
          ),
          0
      )
  )</f>
        <v>0</v>
      </c>
      <c r="AB91" s="80" cm="1">
        <f t="array" aca="1" ref="AB91" ca="1">IF($F$6="bullet",
      IF(AB$30=$A91+$F$7*4-1,INDIRECT(CHAR(64+$A91+1)&amp;(75-44)),0),
      IF($F$6="amortizing",
          IF($F$8=0,
              IF(AND(AB$30&gt;=$A91,AB$30&lt;$A91+$F$7*4),INDIRECT(CHAR(64+$A91+1)&amp;(75-44))/($F$7*4),0),
              IF(AND(AB$30&gt;=$A91+$F$8*4,AB$30&lt;$A91+$F$7*4),INDIRECT(CHAR(64+$A91+1)&amp;(75-44))/(($F$7-$F$8)*4),0)
          ),
          0
      )
  )</f>
        <v>0</v>
      </c>
      <c r="AC91" s="80" cm="1">
        <f t="array" aca="1" ref="AC91" ca="1">IF($F$6="bullet",
      IF(AC$30=$A91+$F$7*4-1,INDIRECT(CHAR(64+$A91+1)&amp;(75-44)),0),
      IF($F$6="amortizing",
          IF($F$8=0,
              IF(AND(AC$30&gt;=$A91,AC$30&lt;$A91+$F$7*4),INDIRECT(CHAR(64+$A91+1)&amp;(75-44))/($F$7*4),0),
              IF(AND(AC$30&gt;=$A91+$F$8*4,AC$30&lt;$A91+$F$7*4),INDIRECT(CHAR(64+$A91+1)&amp;(75-44))/(($F$7-$F$8)*4),0)
          ),
          0
      )
  )</f>
        <v>0</v>
      </c>
      <c r="AD91" s="80" cm="1">
        <f t="array" aca="1" ref="AD91" ca="1">IF($F$6="bullet",
      IF(AD$30=$A91+$F$7*4-1,INDIRECT(CHAR(64+$A91+1)&amp;(75-44)),0),
      IF($F$6="amortizing",
          IF($F$8=0,
              IF(AND(AD$30&gt;=$A91,AD$30&lt;$A91+$F$7*4),INDIRECT(CHAR(64+$A91+1)&amp;(75-44))/($F$7*4),0),
              IF(AND(AD$30&gt;=$A91+$F$8*4,AD$30&lt;$A91+$F$7*4),INDIRECT(CHAR(64+$A91+1)&amp;(75-44))/(($F$7-$F$8)*4),0)
          ),
          0
      )
  )</f>
        <v>0</v>
      </c>
      <c r="AE91" s="80" cm="1">
        <f t="array" aca="1" ref="AE91" ca="1">IF($F$6="bullet",
      IF(AE$30=$A91+$F$7*4-1,INDIRECT(CHAR(64+$A91+1)&amp;(75-44)),0),
      IF($F$6="amortizing",
          IF($F$8=0,
              IF(AND(AE$30&gt;=$A91,AE$30&lt;$A91+$F$7*4),INDIRECT(CHAR(64+$A91+1)&amp;(75-44))/($F$7*4),0),
              IF(AND(AE$30&gt;=$A91+$F$8*4,AE$30&lt;$A91+$F$7*4),INDIRECT(CHAR(64+$A91+1)&amp;(75-44))/(($F$7-$F$8)*4),0)
          ),
          0
      )
  )</f>
        <v>0</v>
      </c>
      <c r="AF91" s="80" cm="1">
        <f t="array" aca="1" ref="AF91" ca="1">IF($F$6="bullet",
      IF(AF$30=$A91+$F$7*4-1,INDIRECT(CHAR(64+$A91+1)&amp;(75-44)),0),
      IF($F$6="amortizing",
          IF($F$8=0,
              IF(AND(AF$30&gt;=$A91,AF$30&lt;$A91+$F$7*4),INDIRECT(CHAR(64+$A91+1)&amp;(75-44))/($F$7*4),0),
              IF(AND(AF$30&gt;=$A91+$F$8*4,AF$30&lt;$A91+$F$7*4),INDIRECT(CHAR(64+$A91+1)&amp;(75-44))/(($F$7-$F$8)*4),0)
          ),
          0
      )
  )</f>
        <v>0</v>
      </c>
      <c r="AG91" s="80" cm="1">
        <f t="array" aca="1" ref="AG91" ca="1">IF($F$6="bullet",
      IF(AG$30=$A91+$F$7*4-1,INDIRECT(CHAR(64+$A91+1)&amp;(75-44)),0),
      IF($F$6="amortizing",
          IF($F$8=0,
              IF(AND(AG$30&gt;=$A91,AG$30&lt;$A91+$F$7*4),INDIRECT(CHAR(64+$A91+1)&amp;(75-44))/($F$7*4),0),
              IF(AND(AG$30&gt;=$A91+$F$8*4,AG$30&lt;$A91+$F$7*4),INDIRECT(CHAR(64+$A91+1)&amp;(75-44))/(($F$7-$F$8)*4),0)
          ),
          0
      )
  )</f>
        <v>0</v>
      </c>
      <c r="AH91" s="80" cm="1">
        <f t="array" aca="1" ref="AH91" ca="1">IF($F$6="bullet",
      IF(AH$30=$A91+$F$7*4-1,INDIRECT(CHAR(64+$A91+1)&amp;(75-44)),0),
      IF($F$6="amortizing",
          IF($F$8=0,
              IF(AND(AH$30&gt;=$A91,AH$30&lt;$A91+$F$7*4),INDIRECT(CHAR(64+$A91+1)&amp;(75-44))/($F$7*4),0),
              IF(AND(AH$30&gt;=$A91+$F$8*4,AH$30&lt;$A91+$F$7*4),INDIRECT(CHAR(64+$A91+1)&amp;(75-44))/(($F$7-$F$8)*4),0)
          ),
          0
      )
  )</f>
        <v>0</v>
      </c>
      <c r="AI91" s="80" cm="1">
        <f t="array" aca="1" ref="AI91" ca="1">IF($F$6="bullet",
      IF(AI$30=$A91+$F$7*4-1,INDIRECT(CHAR(64+$A91+1)&amp;(75-44)),0),
      IF($F$6="amortizing",
          IF($F$8=0,
              IF(AND(AI$30&gt;=$A91,AI$30&lt;$A91+$F$7*4),INDIRECT(CHAR(64+$A91+1)&amp;(75-44))/($F$7*4),0),
              IF(AND(AI$30&gt;=$A91+$F$8*4,AI$30&lt;$A91+$F$7*4),INDIRECT(CHAR(64+$A91+1)&amp;(75-44))/(($F$7-$F$8)*4),0)
          ),
          0
      )
  )</f>
        <v>0</v>
      </c>
      <c r="AJ91" s="80" cm="1">
        <f t="array" aca="1" ref="AJ91" ca="1">IF($F$6="bullet",
      IF(AJ$30=$A91+$F$7*4-1,INDIRECT(CHAR(64+$A91+1)&amp;(75-44)),0),
      IF($F$6="amortizing",
          IF($F$8=0,
              IF(AND(AJ$30&gt;=$A91,AJ$30&lt;$A91+$F$7*4),INDIRECT(CHAR(64+$A91+1)&amp;(75-44))/($F$7*4),0),
              IF(AND(AJ$30&gt;=$A91+$F$8*4,AJ$30&lt;$A91+$F$7*4),INDIRECT(CHAR(64+$A91+1)&amp;(75-44))/(($F$7-$F$8)*4),0)
          ),
          0
      )
  )</f>
        <v>0</v>
      </c>
      <c r="AK91" s="80" cm="1">
        <f t="array" aca="1" ref="AK91" ca="1">IF($F$6="bullet",
      IF(AK$30=$A91+$F$7*4-1,INDIRECT(CHAR(64+$A91+1)&amp;(75-44)),0),
      IF($F$6="amortizing",
          IF($F$8=0,
              IF(AND(AK$30&gt;=$A91,AK$30&lt;$A91+$F$7*4),INDIRECT(CHAR(64+$A91+1)&amp;(75-44))/($F$7*4),0),
              IF(AND(AK$30&gt;=$A91+$F$8*4,AK$30&lt;$A91+$F$7*4),INDIRECT(CHAR(64+$A91+1)&amp;(75-44))/(($F$7-$F$8)*4),0)
          ),
          0
      )
  )</f>
        <v>0</v>
      </c>
      <c r="AL91" s="80" cm="1">
        <f t="array" aca="1" ref="AL91" ca="1">IF($F$6="bullet",
      IF(AL$30=$A91+$F$7*4-1,INDIRECT(CHAR(64+$A91+1)&amp;(75-44)),0),
      IF($F$6="amortizing",
          IF($F$8=0,
              IF(AND(AL$30&gt;=$A91,AL$30&lt;$A91+$F$7*4),INDIRECT(CHAR(64+$A91+1)&amp;(75-44))/($F$7*4),0),
              IF(AND(AL$30&gt;=$A91+$F$8*4,AL$30&lt;$A91+$F$7*4),INDIRECT(CHAR(64+$A91+1)&amp;(75-44))/(($F$7-$F$8)*4),0)
          ),
          0
      )
  )</f>
        <v>0</v>
      </c>
      <c r="AM91" s="80" cm="1">
        <f t="array" aca="1" ref="AM91" ca="1">IF($F$6="bullet",
      IF(AM$30=$A91+$F$7*4-1,INDIRECT(CHAR(64+$A91+1)&amp;(75-44)),0),
      IF($F$6="amortizing",
          IF($F$8=0,
              IF(AND(AM$30&gt;=$A91,AM$30&lt;$A91+$F$7*4),INDIRECT(CHAR(64+$A91+1)&amp;(75-44))/($F$7*4),0),
              IF(AND(AM$30&gt;=$A91+$F$8*4,AM$30&lt;$A91+$F$7*4),INDIRECT(CHAR(64+$A91+1)&amp;(75-44))/(($F$7-$F$8)*4),0)
          ),
          0
      )
  )</f>
        <v>0</v>
      </c>
      <c r="AN91" s="80" cm="1">
        <f t="array" aca="1" ref="AN91" ca="1">IF($F$6="bullet",
      IF(AN$30=$A91+$F$7*4-1,INDIRECT(CHAR(64+$A91+1)&amp;(75-44)),0),
      IF($F$6="amortizing",
          IF($F$8=0,
              IF(AND(AN$30&gt;=$A91,AN$30&lt;$A91+$F$7*4),INDIRECT(CHAR(64+$A91+1)&amp;(75-44))/($F$7*4),0),
              IF(AND(AN$30&gt;=$A91+$F$8*4,AN$30&lt;$A91+$F$7*4),INDIRECT(CHAR(64+$A91+1)&amp;(75-44))/(($F$7-$F$8)*4),0)
          ),
          0
      )
  )</f>
        <v>0</v>
      </c>
      <c r="AO91" s="80" cm="1">
        <f t="array" aca="1" ref="AO91" ca="1">IF($F$6="bullet",
      IF(AO$30=$A91+$F$7*4-1,INDIRECT(CHAR(64+$A91+1)&amp;(75-44)),0),
      IF($F$6="amortizing",
          IF($F$8=0,
              IF(AND(AO$30&gt;=$A91,AO$30&lt;$A91+$F$7*4),INDIRECT(CHAR(64+$A91+1)&amp;(75-44))/($F$7*4),0),
              IF(AND(AO$30&gt;=$A91+$F$8*4,AO$30&lt;$A91+$F$7*4),INDIRECT(CHAR(64+$A91+1)&amp;(75-44))/(($F$7-$F$8)*4),0)
          ),
          0
      )
  )</f>
        <v>0</v>
      </c>
      <c r="AR91" s="78">
        <v>17</v>
      </c>
      <c r="AS91" s="80">
        <f>IF($F$6="bullet",IF(AS$30=$F$7*4,SUM($B$31:$AO$31),0),IF($F$6="amortizing",IF($F$8=0,IF(AS$30&lt;=($F$7*4),SUM($B$31:$AO$31)/($F$7*4),0),IF(AND(AS$30&gt;($F$8*4),AS$30&lt;=($F$7*4)),SUM($B$31:$AO$31)/(($F$7-$F$8)*4),0)),0))</f>
        <v>0</v>
      </c>
      <c r="AT91" s="80">
        <f>IF($F$6="bullet",IF(AT$30=$F$7*4,SUM($B$31:$AO$31),0),IF($F$6="amortizing",IF($F$8=0,IF(AT$30&lt;=($F$7*4),SUM($B$31:$AO$31)/($F$7*4),0),IF(AND(AT$30&gt;($F$8*4),AT$30&lt;=($F$7*4)),SUM($B$31:$AO$31)/(($F$7-$F$8)*4),0)),0))</f>
        <v>0</v>
      </c>
      <c r="AU91" s="80">
        <f>IF($F$6="bullet",IF(AU$30=$F$7*4,SUM($B$31:$AO$31),0),IF($F$6="amortizing",IF($F$8=0,IF(AU$30&lt;=($F$7*4),SUM($B$31:$AO$31)/($F$7*4),0),IF(AND(AU$30&gt;($F$8*4),AU$30&lt;=($F$7*4)),SUM($B$31:$AO$31)/(($F$7-$F$8)*4),0)),0))</f>
        <v>0</v>
      </c>
      <c r="AV91" s="80">
        <f>IF($F$6="bullet",IF(AV$30=$F$7*4,SUM($B$31:$AO$31),0),IF($F$6="amortizing",IF($F$8=0,IF(AV$30&lt;=($F$7*4),SUM($B$31:$AO$31)/($F$7*4),0),IF(AND(AV$30&gt;($F$8*4),AV$30&lt;=($F$7*4)),SUM($B$31:$AO$31)/(($F$7-$F$8)*4),0)),0))</f>
        <v>0</v>
      </c>
      <c r="AW91" s="80">
        <f>IF($F$6="bullet",IF(AW$30=$F$7*4,SUM($B$31:$AO$31),0),IF($F$6="amortizing",IF($F$8=0,IF(AW$30&lt;=($F$7*4),SUM($B$31:$AO$31)/($F$7*4),0),IF(AND(AW$30&gt;($F$8*4),AW$30&lt;=($F$7*4)),SUM($B$31:$AO$31)/(($F$7-$F$8)*4),0)),0))</f>
        <v>0</v>
      </c>
      <c r="AX91" s="80">
        <f>IF($F$6="bullet",IF(AX$30=$F$7*4,SUM($B$31:$AO$31),0),IF($F$6="amortizing",IF($F$8=0,IF(AX$30&lt;=($F$7*4),SUM($B$31:$AO$31)/($F$7*4),0),IF(AND(AX$30&gt;($F$8*4),AX$30&lt;=($F$7*4)),SUM($B$31:$AO$31)/(($F$7-$F$8)*4),0)),0))</f>
        <v>0</v>
      </c>
      <c r="AY91" s="80">
        <f>IF($F$6="bullet",IF(AY$30=$F$7*4,SUM($B$31:$AO$31),0),IF($F$6="amortizing",IF($F$8=0,IF(AY$30&lt;=($F$7*4),SUM($B$31:$AO$31)/($F$7*4),0),IF(AND(AY$30&gt;($F$8*4),AY$30&lt;=($F$7*4)),SUM($B$31:$AO$31)/(($F$7-$F$8)*4),0)),0))</f>
        <v>0</v>
      </c>
      <c r="AZ91" s="80">
        <f>IF($F$6="bullet",IF(AZ$30=$F$7*4,SUM($B$31:$AO$31),0),IF($F$6="amortizing",IF($F$8=0,IF(AZ$30&lt;=($F$7*4),SUM($B$31:$AO$31)/($F$7*4),0),IF(AND(AZ$30&gt;($F$8*4),AZ$30&lt;=($F$7*4)),SUM($B$31:$AO$31)/(($F$7-$F$8)*4),0)),0))</f>
        <v>0</v>
      </c>
      <c r="BA91" s="80">
        <f>IF($F$6="bullet",IF(BA$30=$F$7*4,SUM($B$31:$AO$31),0),IF($F$6="amortizing",IF($F$8=0,IF(BA$30&lt;=($F$7*4),SUM($B$31:$AO$31)/($F$7*4),0),IF(AND(BA$30&gt;($F$8*4),BA$30&lt;=($F$7*4)),SUM($B$31:$AO$31)/(($F$7-$F$8)*4),0)),0))</f>
        <v>0</v>
      </c>
      <c r="BB91" s="80">
        <f>IF($F$6="bullet",IF(BB$30=$F$7*4,SUM($B$31:$AO$31),0),IF($F$6="amortizing",IF($F$8=0,IF(BB$30&lt;=($F$7*4),SUM($B$31:$AO$31)/($F$7*4),0),IF(AND(BB$30&gt;($F$8*4),BB$30&lt;=($F$7*4)),SUM($B$31:$AO$31)/(($F$7-$F$8)*4),0)),0))</f>
        <v>0</v>
      </c>
      <c r="BC91" s="80">
        <f>IF($F$6="bullet",IF(BC$30=$F$7*4,SUM($B$31:$AO$31),0),IF($F$6="amortizing",IF($F$8=0,IF(BC$30&lt;=($F$7*4),SUM($B$31:$AO$31)/($F$7*4),0),IF(AND(BC$30&gt;($F$8*4),BC$30&lt;=($F$7*4)),SUM($B$31:$AO$31)/(($F$7-$F$8)*4),0)),0))</f>
        <v>0</v>
      </c>
      <c r="BD91" s="80">
        <f>IF($F$6="bullet",IF(BD$30=$F$7*4,SUM($B$31:$AO$31),0),IF($F$6="amortizing",IF($F$8=0,IF(BD$30&lt;=($F$7*4),SUM($B$31:$AO$31)/($F$7*4),0),IF(AND(BD$30&gt;($F$8*4),BD$30&lt;=($F$7*4)),SUM($B$31:$AO$31)/(($F$7-$F$8)*4),0)),0))</f>
        <v>0</v>
      </c>
      <c r="BE91" s="80">
        <f>IF($F$6="bullet",IF(BE$30=$F$7*4,SUM($B$31:$AO$31),0),IF($F$6="amortizing",IF($F$8=0,IF(BE$30&lt;=($F$7*4),SUM($B$31:$AO$31)/($F$7*4),0),IF(AND(BE$30&gt;($F$8*4),BE$30&lt;=($F$7*4)),SUM($B$31:$AO$31)/(($F$7-$F$8)*4),0)),0))</f>
        <v>0</v>
      </c>
      <c r="BF91" s="80">
        <f>IF($F$6="bullet",IF(BF$30=$F$7*4,SUM($B$31:$AO$31),0),IF($F$6="amortizing",IF($F$8=0,IF(BF$30&lt;=($F$7*4),SUM($B$31:$AO$31)/($F$7*4),0),IF(AND(BF$30&gt;($F$8*4),BF$30&lt;=($F$7*4)),SUM($B$31:$AO$31)/(($F$7-$F$8)*4),0)),0))</f>
        <v>0</v>
      </c>
      <c r="BG91" s="80">
        <f>IF($F$6="bullet",IF(BG$30=$F$7*4,SUM($B$31:$AO$31),0),IF($F$6="amortizing",IF($F$8=0,IF(BG$30&lt;=($F$7*4),SUM($B$31:$AO$31)/($F$7*4),0),IF(AND(BG$30&gt;($F$8*4),BG$30&lt;=($F$7*4)),SUM($B$31:$AO$31)/(($F$7-$F$8)*4),0)),0))</f>
        <v>0</v>
      </c>
      <c r="BH91" s="80">
        <f>IF($F$6="bullet",IF(BH$30=$F$7*4,SUM($B$31:$AO$31),0),IF($F$6="amortizing",IF($F$8=0,IF(BH$30&lt;=($F$7*4),SUM($B$31:$AO$31)/($F$7*4),0),IF(AND(BH$30&gt;($F$8*4),BH$30&lt;=($F$7*4)),SUM($B$31:$AO$31)/(($F$7-$F$8)*4),0)),0))</f>
        <v>0</v>
      </c>
      <c r="BI91" s="80">
        <f>IF($F$6="bullet",IF(BI$30=$F$7*4,SUM($B$31:$AO$31),0),IF($F$6="amortizing",IF($F$8=0,IF(BI$30&lt;=($F$7*4),SUM($B$31:$AO$31)/($F$7*4),0),IF(AND(BI$30&gt;($F$8*4),BI$30&lt;=($F$7*4)),SUM($B$31:$AO$31)/(($F$7-$F$8)*4),0)),0))</f>
        <v>0</v>
      </c>
      <c r="BJ91" s="80">
        <f>IF($F$6="bullet",IF(BJ$30=$F$7*4,SUM($B$31:$AO$31),0),IF($F$6="amortizing",IF($F$8=0,IF(BJ$30&lt;=($F$7*4),SUM($B$31:$AO$31)/($F$7*4),0),IF(AND(BJ$30&gt;($F$8*4),BJ$30&lt;=($F$7*4)),SUM($B$31:$AO$31)/(($F$7-$F$8)*4),0)),0))</f>
        <v>0</v>
      </c>
      <c r="BK91" s="80">
        <f>IF($F$6="bullet",IF(BK$30=$F$7*4,SUM($B$31:$AO$31),0),IF($F$6="amortizing",IF($F$8=0,IF(BK$30&lt;=($F$7*4),SUM($B$31:$AO$31)/($F$7*4),0),IF(AND(BK$30&gt;($F$8*4),BK$30&lt;=($F$7*4)),SUM($B$31:$AO$31)/(($F$7-$F$8)*4),0)),0))</f>
        <v>0</v>
      </c>
      <c r="BL91" s="80">
        <f>IF($F$6="bullet",IF(BL$30=$F$7*4,SUM($B$31:$AO$31),0),IF($F$6="amortizing",IF($F$8=0,IF(BL$30&lt;=($F$7*4),SUM($B$31:$AO$31)/($F$7*4),0),IF(AND(BL$30&gt;($F$8*4),BL$30&lt;=($F$7*4)),SUM($B$31:$AO$31)/(($F$7-$F$8)*4),0)),0))</f>
        <v>0</v>
      </c>
      <c r="BM91" s="80">
        <f>IF($F$6="bullet",IF(BM$30=$F$7*4,SUM($B$31:$AO$31),0),IF($F$6="amortizing",IF($F$8=0,IF(BM$30&lt;=($F$7*4),SUM($B$31:$AO$31)/($F$7*4),0),IF(AND(BM$30&gt;($F$8*4),BM$30&lt;=($F$7*4)),SUM($B$31:$AO$31)/(($F$7-$F$8)*4),0)),0))</f>
        <v>0</v>
      </c>
      <c r="BN91" s="80">
        <f>IF($F$6="bullet",IF(BN$30=$F$7*4,SUM($B$31:$AO$31),0),IF($F$6="amortizing",IF($F$8=0,IF(BN$30&lt;=($F$7*4),SUM($B$31:$AO$31)/($F$7*4),0),IF(AND(BN$30&gt;($F$8*4),BN$30&lt;=($F$7*4)),SUM($B$31:$AO$31)/(($F$7-$F$8)*4),0)),0))</f>
        <v>0</v>
      </c>
      <c r="BO91" s="80">
        <f>IF($F$6="bullet",IF(BO$30=$F$7*4,SUM($B$31:$AO$31),0),IF($F$6="amortizing",IF($F$8=0,IF(BO$30&lt;=($F$7*4),SUM($B$31:$AO$31)/($F$7*4),0),IF(AND(BO$30&gt;($F$8*4),BO$30&lt;=($F$7*4)),SUM($B$31:$AO$31)/(($F$7-$F$8)*4),0)),0))</f>
        <v>0</v>
      </c>
      <c r="BP91" s="80">
        <f>IF($F$6="bullet",IF(BP$30=$F$7*4,SUM($B$31:$AO$31),0),IF($F$6="amortizing",IF($F$8=0,IF(BP$30&lt;=($F$7*4),SUM($B$31:$AO$31)/($F$7*4),0),IF(AND(BP$30&gt;($F$8*4),BP$30&lt;=($F$7*4)),SUM($B$31:$AO$31)/(($F$7-$F$8)*4),0)),0))</f>
        <v>0</v>
      </c>
      <c r="BQ91" s="80">
        <f>IF($F$6="bullet",IF(BQ$30=$F$7*4,SUM($B$31:$AO$31),0),IF($F$6="amortizing",IF($F$8=0,IF(BQ$30&lt;=($F$7*4),SUM($B$31:$AO$31)/($F$7*4),0),IF(AND(BQ$30&gt;($F$8*4),BQ$30&lt;=($F$7*4)),SUM($B$31:$AO$31)/(($F$7-$F$8)*4),0)),0))</f>
        <v>0</v>
      </c>
      <c r="BR91" s="80">
        <f>IF($F$6="bullet",IF(BR$30=$F$7*4,SUM($B$31:$AO$31),0),IF($F$6="amortizing",IF($F$8=0,IF(BR$30&lt;=($F$7*4),SUM($B$31:$AO$31)/($F$7*4),0),IF(AND(BR$30&gt;($F$8*4),BR$30&lt;=($F$7*4)),SUM($B$31:$AO$31)/(($F$7-$F$8)*4),0)),0))</f>
        <v>0</v>
      </c>
      <c r="BS91" s="80">
        <f>IF($F$6="bullet",IF(BS$30=$F$7*4,SUM($B$31:$AO$31),0),IF($F$6="amortizing",IF($F$8=0,IF(BS$30&lt;=($F$7*4),SUM($B$31:$AO$31)/($F$7*4),0),IF(AND(BS$30&gt;($F$8*4),BS$30&lt;=($F$7*4)),SUM($B$31:$AO$31)/(($F$7-$F$8)*4),0)),0))</f>
        <v>0</v>
      </c>
      <c r="BT91" s="80">
        <f>IF($F$6="bullet",IF(BT$30=$F$7*4,SUM($B$31:$AO$31),0),IF($F$6="amortizing",IF($F$8=0,IF(BT$30&lt;=($F$7*4),SUM($B$31:$AO$31)/($F$7*4),0),IF(AND(BT$30&gt;($F$8*4),BT$30&lt;=($F$7*4)),SUM($B$31:$AO$31)/(($F$7-$F$8)*4),0)),0))</f>
        <v>0</v>
      </c>
      <c r="BU91" s="80">
        <f>IF($F$6="bullet",IF(BU$30=$F$7*4,SUM($B$31:$AO$31),0),IF($F$6="amortizing",IF($F$8=0,IF(BU$30&lt;=($F$7*4),SUM($B$31:$AO$31)/($F$7*4),0),IF(AND(BU$30&gt;($F$8*4),BU$30&lt;=($F$7*4)),SUM($B$31:$AO$31)/(($F$7-$F$8)*4),0)),0))</f>
        <v>0</v>
      </c>
      <c r="BV91" s="80">
        <f>IF($F$6="bullet",IF(BV$30=$F$7*4,SUM($B$31:$AO$31),0),IF($F$6="amortizing",IF($F$8=0,IF(BV$30&lt;=($F$7*4),SUM($B$31:$AO$31)/($F$7*4),0),IF(AND(BV$30&gt;($F$8*4),BV$30&lt;=($F$7*4)),SUM($B$31:$AO$31)/(($F$7-$F$8)*4),0)),0))</f>
        <v>0</v>
      </c>
      <c r="BW91" s="80">
        <f>IF($F$6="bullet",IF(BW$30=$F$7*4,SUM($B$31:$AO$31),0),IF($F$6="amortizing",IF($F$8=0,IF(BW$30&lt;=($F$7*4),SUM($B$31:$AO$31)/($F$7*4),0),IF(AND(BW$30&gt;($F$8*4),BW$30&lt;=($F$7*4)),SUM($B$31:$AO$31)/(($F$7-$F$8)*4),0)),0))</f>
        <v>0</v>
      </c>
      <c r="BX91" s="80">
        <f>IF($F$6="bullet",IF(BX$30=$F$7*4,SUM($B$31:$AO$31),0),IF($F$6="amortizing",IF($F$8=0,IF(BX$30&lt;=($F$7*4),SUM($B$31:$AO$31)/($F$7*4),0),IF(AND(BX$30&gt;($F$8*4),BX$30&lt;=($F$7*4)),SUM($B$31:$AO$31)/(($F$7-$F$8)*4),0)),0))</f>
        <v>0</v>
      </c>
      <c r="BY91" s="80">
        <f>IF($F$6="bullet",IF(BY$30=$F$7*4,SUM($B$31:$AO$31),0),IF($F$6="amortizing",IF($F$8=0,IF(BY$30&lt;=($F$7*4),SUM($B$31:$AO$31)/($F$7*4),0),IF(AND(BY$30&gt;($F$8*4),BY$30&lt;=($F$7*4)),SUM($B$31:$AO$31)/(($F$7-$F$8)*4),0)),0))</f>
        <v>0</v>
      </c>
      <c r="BZ91" s="80">
        <f>IF($F$6="bullet",IF(BZ$30=$F$7*4,SUM($B$31:$AO$31),0),IF($F$6="amortizing",IF($F$8=0,IF(BZ$30&lt;=($F$7*4),SUM($B$31:$AO$31)/($F$7*4),0),IF(AND(BZ$30&gt;($F$8*4),BZ$30&lt;=($F$7*4)),SUM($B$31:$AO$31)/(($F$7-$F$8)*4),0)),0))</f>
        <v>0</v>
      </c>
      <c r="CA91" s="80">
        <f>IF($F$6="bullet",IF(CA$30=$F$7*4,SUM($B$31:$AO$31),0),IF($F$6="amortizing",IF($F$8=0,IF(CA$30&lt;=($F$7*4),SUM($B$31:$AO$31)/($F$7*4),0),IF(AND(CA$30&gt;($F$8*4),CA$30&lt;=($F$7*4)),SUM($B$31:$AO$31)/(($F$7-$F$8)*4),0)),0))</f>
        <v>0</v>
      </c>
      <c r="CB91" s="80">
        <f>IF($F$6="bullet",IF(CB$30=$F$7*4,SUM($B$31:$AO$31),0),IF($F$6="amortizing",IF($F$8=0,IF(CB$30&lt;=($F$7*4),SUM($B$31:$AO$31)/($F$7*4),0),IF(AND(CB$30&gt;($F$8*4),CB$30&lt;=($F$7*4)),SUM($B$31:$AO$31)/(($F$7-$F$8)*4),0)),0))</f>
        <v>0</v>
      </c>
      <c r="CC91" s="80">
        <f>IF($F$6="bullet",IF(CC$30=$F$7*4,SUM($B$31:$AO$31),0),IF($F$6="amortizing",IF($F$8=0,IF(CC$30&lt;=($F$7*4),SUM($B$31:$AO$31)/($F$7*4),0),IF(AND(CC$30&gt;($F$8*4),CC$30&lt;=($F$7*4)),SUM($B$31:$AO$31)/(($F$7-$F$8)*4),0)),0))</f>
        <v>0</v>
      </c>
      <c r="CD91" s="80">
        <f>IF($F$6="bullet",IF(CD$30=$F$7*4,SUM($B$31:$AO$31),0),IF($F$6="amortizing",IF($F$8=0,IF(CD$30&lt;=($F$7*4),SUM($B$31:$AO$31)/($F$7*4),0),IF(AND(CD$30&gt;($F$8*4),CD$30&lt;=($F$7*4)),SUM($B$31:$AO$31)/(($F$7-$F$8)*4),0)),0))</f>
        <v>0</v>
      </c>
      <c r="CE91" s="80">
        <f>IF($F$6="bullet",IF(CE$30=$F$7*4,SUM($B$31:$AO$31),0),IF($F$6="amortizing",IF($F$8=0,IF(CE$30&lt;=($F$7*4),SUM($B$31:$AO$31)/($F$7*4),0),IF(AND(CE$30&gt;($F$8*4),CE$30&lt;=($F$7*4)),SUM($B$31:$AO$31)/(($F$7-$F$8)*4),0)),0))</f>
        <v>0</v>
      </c>
      <c r="CF91" s="80">
        <f>IF($F$6="bullet",IF(CF$30=$F$7*4,SUM($B$31:$AO$31),0),IF($F$6="amortizing",IF($F$8=0,IF(CF$30&lt;=($F$7*4),SUM($B$31:$AO$31)/($F$7*4),0),IF(AND(CF$30&gt;($F$8*4),CF$30&lt;=($F$7*4)),SUM($B$31:$AO$31)/(($F$7-$F$8)*4),0)),0))</f>
        <v>0</v>
      </c>
    </row>
    <row r="92" spans="1:84" x14ac:dyDescent="0.2">
      <c r="A92" s="78">
        <v>18</v>
      </c>
      <c r="B92" s="80" cm="1">
        <f t="array" aca="1" ref="B92" ca="1">IF($F$6="bullet",
      IF(B$30=$A92+$F$7*4-1,INDIRECT(CHAR(64+$A92+1)&amp;(75-44)),0),
      IF($F$6="amortizing",
          IF($F$8=0,
              IF(AND(B$30&gt;=$A92,B$30&lt;$A92+$F$7*4),INDIRECT(CHAR(64+$A92+1)&amp;(75-44))/($F$7*4),0),
              IF(AND(B$30&gt;=$A92+$F$8*4,B$30&lt;$A92+$F$7*4),INDIRECT(CHAR(64+$A92+1)&amp;(75-44))/(($F$7-$F$8)*4),0)
          ),
          0
      )
  )</f>
        <v>0</v>
      </c>
      <c r="C92" s="80" cm="1">
        <f t="array" aca="1" ref="C92" ca="1">IF($F$6="bullet",
      IF(C$30=$A92+$F$7*4-1,INDIRECT(CHAR(64+$A92+1)&amp;(75-44)),0),
      IF($F$6="amortizing",
          IF($F$8=0,
              IF(AND(C$30&gt;=$A92,C$30&lt;$A92+$F$7*4),INDIRECT(CHAR(64+$A92+1)&amp;(75-44))/($F$7*4),0),
              IF(AND(C$30&gt;=$A92+$F$8*4,C$30&lt;$A92+$F$7*4),INDIRECT(CHAR(64+$A92+1)&amp;(75-44))/(($F$7-$F$8)*4),0)
          ),
          0
      )
  )</f>
        <v>0</v>
      </c>
      <c r="D92" s="80" cm="1">
        <f t="array" aca="1" ref="D92" ca="1">IF($F$6="bullet",
      IF(D$30=$A92+$F$7*4-1,INDIRECT(CHAR(64+$A92+1)&amp;(75-44)),0),
      IF($F$6="amortizing",
          IF($F$8=0,
              IF(AND(D$30&gt;=$A92,D$30&lt;$A92+$F$7*4),INDIRECT(CHAR(64+$A92+1)&amp;(75-44))/($F$7*4),0),
              IF(AND(D$30&gt;=$A92+$F$8*4,D$30&lt;$A92+$F$7*4),INDIRECT(CHAR(64+$A92+1)&amp;(75-44))/(($F$7-$F$8)*4),0)
          ),
          0
      )
  )</f>
        <v>0</v>
      </c>
      <c r="E92" s="80" cm="1">
        <f t="array" aca="1" ref="E92" ca="1">IF($F$6="bullet",
      IF(E$30=$A92+$F$7*4-1,INDIRECT(CHAR(64+$A92+1)&amp;(75-44)),0),
      IF($F$6="amortizing",
          IF($F$8=0,
              IF(AND(E$30&gt;=$A92,E$30&lt;$A92+$F$7*4),INDIRECT(CHAR(64+$A92+1)&amp;(75-44))/($F$7*4),0),
              IF(AND(E$30&gt;=$A92+$F$8*4,E$30&lt;$A92+$F$7*4),INDIRECT(CHAR(64+$A92+1)&amp;(75-44))/(($F$7-$F$8)*4),0)
          ),
          0
      )
  )</f>
        <v>0</v>
      </c>
      <c r="F92" s="80" cm="1">
        <f t="array" aca="1" ref="F92" ca="1">IF($F$6="bullet",
      IF(F$30=$A92+$F$7*4-1,INDIRECT(CHAR(64+$A92+1)&amp;(75-44)),0),
      IF($F$6="amortizing",
          IF($F$8=0,
              IF(AND(F$30&gt;=$A92,F$30&lt;$A92+$F$7*4),INDIRECT(CHAR(64+$A92+1)&amp;(75-44))/($F$7*4),0),
              IF(AND(F$30&gt;=$A92+$F$8*4,F$30&lt;$A92+$F$7*4),INDIRECT(CHAR(64+$A92+1)&amp;(75-44))/(($F$7-$F$8)*4),0)
          ),
          0
      )
  )</f>
        <v>0</v>
      </c>
      <c r="G92" s="80" cm="1">
        <f t="array" aca="1" ref="G92" ca="1">IF($F$6="bullet",
      IF(G$30=$A92+$F$7*4-1,INDIRECT(CHAR(64+$A92+1)&amp;(75-44)),0),
      IF($F$6="amortizing",
          IF($F$8=0,
              IF(AND(G$30&gt;=$A92,G$30&lt;$A92+$F$7*4),INDIRECT(CHAR(64+$A92+1)&amp;(75-44))/($F$7*4),0),
              IF(AND(G$30&gt;=$A92+$F$8*4,G$30&lt;$A92+$F$7*4),INDIRECT(CHAR(64+$A92+1)&amp;(75-44))/(($F$7-$F$8)*4),0)
          ),
          0
      )
  )</f>
        <v>0</v>
      </c>
      <c r="H92" s="80" cm="1">
        <f t="array" aca="1" ref="H92" ca="1">IF($F$6="bullet",
      IF(H$30=$A92+$F$7*4-1,INDIRECT(CHAR(64+$A92+1)&amp;(75-44)),0),
      IF($F$6="amortizing",
          IF($F$8=0,
              IF(AND(H$30&gt;=$A92,H$30&lt;$A92+$F$7*4),INDIRECT(CHAR(64+$A92+1)&amp;(75-44))/($F$7*4),0),
              IF(AND(H$30&gt;=$A92+$F$8*4,H$30&lt;$A92+$F$7*4),INDIRECT(CHAR(64+$A92+1)&amp;(75-44))/(($F$7-$F$8)*4),0)
          ),
          0
      )
  )</f>
        <v>0</v>
      </c>
      <c r="I92" s="80" cm="1">
        <f t="array" aca="1" ref="I92" ca="1">IF($F$6="bullet",
      IF(I$30=$A92+$F$7*4-1,INDIRECT(CHAR(64+$A92+1)&amp;(75-44)),0),
      IF($F$6="amortizing",
          IF($F$8=0,
              IF(AND(I$30&gt;=$A92,I$30&lt;$A92+$F$7*4),INDIRECT(CHAR(64+$A92+1)&amp;(75-44))/($F$7*4),0),
              IF(AND(I$30&gt;=$A92+$F$8*4,I$30&lt;$A92+$F$7*4),INDIRECT(CHAR(64+$A92+1)&amp;(75-44))/(($F$7-$F$8)*4),0)
          ),
          0
      )
  )</f>
        <v>0</v>
      </c>
      <c r="J92" s="80" cm="1">
        <f t="array" aca="1" ref="J92" ca="1">IF($F$6="bullet",
      IF(J$30=$A92+$F$7*4-1,INDIRECT(CHAR(64+$A92+1)&amp;(75-44)),0),
      IF($F$6="amortizing",
          IF($F$8=0,
              IF(AND(J$30&gt;=$A92,J$30&lt;$A92+$F$7*4),INDIRECT(CHAR(64+$A92+1)&amp;(75-44))/($F$7*4),0),
              IF(AND(J$30&gt;=$A92+$F$8*4,J$30&lt;$A92+$F$7*4),INDIRECT(CHAR(64+$A92+1)&amp;(75-44))/(($F$7-$F$8)*4),0)
          ),
          0
      )
  )</f>
        <v>0</v>
      </c>
      <c r="K92" s="80" cm="1">
        <f t="array" aca="1" ref="K92" ca="1">IF($F$6="bullet",
      IF(K$30=$A92+$F$7*4-1,INDIRECT(CHAR(64+$A92+1)&amp;(75-44)),0),
      IF($F$6="amortizing",
          IF($F$8=0,
              IF(AND(K$30&gt;=$A92,K$30&lt;$A92+$F$7*4),INDIRECT(CHAR(64+$A92+1)&amp;(75-44))/($F$7*4),0),
              IF(AND(K$30&gt;=$A92+$F$8*4,K$30&lt;$A92+$F$7*4),INDIRECT(CHAR(64+$A92+1)&amp;(75-44))/(($F$7-$F$8)*4),0)
          ),
          0
      )
  )</f>
        <v>0</v>
      </c>
      <c r="L92" s="80" cm="1">
        <f t="array" aca="1" ref="L92" ca="1">IF($F$6="bullet",
      IF(L$30=$A92+$F$7*4-1,INDIRECT(CHAR(64+$A92+1)&amp;(75-44)),0),
      IF($F$6="amortizing",
          IF($F$8=0,
              IF(AND(L$30&gt;=$A92,L$30&lt;$A92+$F$7*4),INDIRECT(CHAR(64+$A92+1)&amp;(75-44))/($F$7*4),0),
              IF(AND(L$30&gt;=$A92+$F$8*4,L$30&lt;$A92+$F$7*4),INDIRECT(CHAR(64+$A92+1)&amp;(75-44))/(($F$7-$F$8)*4),0)
          ),
          0
      )
  )</f>
        <v>0</v>
      </c>
      <c r="M92" s="80" cm="1">
        <f t="array" aca="1" ref="M92" ca="1">IF($F$6="bullet",
      IF(M$30=$A92+$F$7*4-1,INDIRECT(CHAR(64+$A92+1)&amp;(75-44)),0),
      IF($F$6="amortizing",
          IF($F$8=0,
              IF(AND(M$30&gt;=$A92,M$30&lt;$A92+$F$7*4),INDIRECT(CHAR(64+$A92+1)&amp;(75-44))/($F$7*4),0),
              IF(AND(M$30&gt;=$A92+$F$8*4,M$30&lt;$A92+$F$7*4),INDIRECT(CHAR(64+$A92+1)&amp;(75-44))/(($F$7-$F$8)*4),0)
          ),
          0
      )
  )</f>
        <v>0</v>
      </c>
      <c r="N92" s="80" cm="1">
        <f t="array" aca="1" ref="N92" ca="1">IF($F$6="bullet",
      IF(N$30=$A92+$F$7*4-1,INDIRECT(CHAR(64+$A92+1)&amp;(75-44)),0),
      IF($F$6="amortizing",
          IF($F$8=0,
              IF(AND(N$30&gt;=$A92,N$30&lt;$A92+$F$7*4),INDIRECT(CHAR(64+$A92+1)&amp;(75-44))/($F$7*4),0),
              IF(AND(N$30&gt;=$A92+$F$8*4,N$30&lt;$A92+$F$7*4),INDIRECT(CHAR(64+$A92+1)&amp;(75-44))/(($F$7-$F$8)*4),0)
          ),
          0
      )
  )</f>
        <v>0</v>
      </c>
      <c r="O92" s="80" cm="1">
        <f t="array" aca="1" ref="O92" ca="1">IF($F$6="bullet",
      IF(O$30=$A92+$F$7*4-1,INDIRECT(CHAR(64+$A92+1)&amp;(75-44)),0),
      IF($F$6="amortizing",
          IF($F$8=0,
              IF(AND(O$30&gt;=$A92,O$30&lt;$A92+$F$7*4),INDIRECT(CHAR(64+$A92+1)&amp;(75-44))/($F$7*4),0),
              IF(AND(O$30&gt;=$A92+$F$8*4,O$30&lt;$A92+$F$7*4),INDIRECT(CHAR(64+$A92+1)&amp;(75-44))/(($F$7-$F$8)*4),0)
          ),
          0
      )
  )</f>
        <v>0</v>
      </c>
      <c r="P92" s="80" cm="1">
        <f t="array" aca="1" ref="P92" ca="1">IF($F$6="bullet",
      IF(P$30=$A92+$F$7*4-1,INDIRECT(CHAR(64+$A92+1)&amp;(75-44)),0),
      IF($F$6="amortizing",
          IF($F$8=0,
              IF(AND(P$30&gt;=$A92,P$30&lt;$A92+$F$7*4),INDIRECT(CHAR(64+$A92+1)&amp;(75-44))/($F$7*4),0),
              IF(AND(P$30&gt;=$A92+$F$8*4,P$30&lt;$A92+$F$7*4),INDIRECT(CHAR(64+$A92+1)&amp;(75-44))/(($F$7-$F$8)*4),0)
          ),
          0
      )
  )</f>
        <v>0</v>
      </c>
      <c r="Q92" s="80" cm="1">
        <f t="array" aca="1" ref="Q92" ca="1">IF($F$6="bullet",
      IF(Q$30=$A92+$F$7*4-1,INDIRECT(CHAR(64+$A92+1)&amp;(75-44)),0),
      IF($F$6="amortizing",
          IF($F$8=0,
              IF(AND(Q$30&gt;=$A92,Q$30&lt;$A92+$F$7*4),INDIRECT(CHAR(64+$A92+1)&amp;(75-44))/($F$7*4),0),
              IF(AND(Q$30&gt;=$A92+$F$8*4,Q$30&lt;$A92+$F$7*4),INDIRECT(CHAR(64+$A92+1)&amp;(75-44))/(($F$7-$F$8)*4),0)
          ),
          0
      )
  )</f>
        <v>0</v>
      </c>
      <c r="R92" s="80" cm="1">
        <f t="array" aca="1" ref="R92" ca="1">IF($F$6="bullet",
      IF(R$30=$A92+$F$7*4-1,INDIRECT(CHAR(64+$A92+1)&amp;(75-44)),0),
      IF($F$6="amortizing",
          IF($F$8=0,
              IF(AND(R$30&gt;=$A92,R$30&lt;$A92+$F$7*4),INDIRECT(CHAR(64+$A92+1)&amp;(75-44))/($F$7*4),0),
              IF(AND(R$30&gt;=$A92+$F$8*4,R$30&lt;$A92+$F$7*4),INDIRECT(CHAR(64+$A92+1)&amp;(75-44))/(($F$7-$F$8)*4),0)
          ),
          0
      )
  )</f>
        <v>0</v>
      </c>
      <c r="S92" s="80" cm="1">
        <f t="array" aca="1" ref="S92" ca="1">IF($F$6="bullet",
      IF(S$30=$A92+$F$7*4-1,INDIRECT(CHAR(64+$A92+1)&amp;(75-44)),0),
      IF($F$6="amortizing",
          IF($F$8=0,
              IF(AND(S$30&gt;=$A92,S$30&lt;$A92+$F$7*4),INDIRECT(CHAR(64+$A92+1)&amp;(75-44))/($F$7*4),0),
              IF(AND(S$30&gt;=$A92+$F$8*4,S$30&lt;$A92+$F$7*4),INDIRECT(CHAR(64+$A92+1)&amp;(75-44))/(($F$7-$F$8)*4),0)
          ),
          0
      )
  )</f>
        <v>0</v>
      </c>
      <c r="T92" s="80" cm="1">
        <f t="array" aca="1" ref="T92" ca="1">IF($F$6="bullet",
      IF(T$30=$A92+$F$7*4-1,INDIRECT(CHAR(64+$A92+1)&amp;(75-44)),0),
      IF($F$6="amortizing",
          IF($F$8=0,
              IF(AND(T$30&gt;=$A92,T$30&lt;$A92+$F$7*4),INDIRECT(CHAR(64+$A92+1)&amp;(75-44))/($F$7*4),0),
              IF(AND(T$30&gt;=$A92+$F$8*4,T$30&lt;$A92+$F$7*4),INDIRECT(CHAR(64+$A92+1)&amp;(75-44))/(($F$7-$F$8)*4),0)
          ),
          0
      )
  )</f>
        <v>0</v>
      </c>
      <c r="U92" s="80" cm="1">
        <f t="array" aca="1" ref="U92" ca="1">IF($F$6="bullet",
      IF(U$30=$A92+$F$7*4-1,INDIRECT(CHAR(64+$A92+1)&amp;(75-44)),0),
      IF($F$6="amortizing",
          IF($F$8=0,
              IF(AND(U$30&gt;=$A92,U$30&lt;$A92+$F$7*4),INDIRECT(CHAR(64+$A92+1)&amp;(75-44))/($F$7*4),0),
              IF(AND(U$30&gt;=$A92+$F$8*4,U$30&lt;$A92+$F$7*4),INDIRECT(CHAR(64+$A92+1)&amp;(75-44))/(($F$7-$F$8)*4),0)
          ),
          0
      )
  )</f>
        <v>0</v>
      </c>
      <c r="V92" s="80" cm="1">
        <f t="array" aca="1" ref="V92" ca="1">IF($F$6="bullet",
      IF(V$30=$A92+$F$7*4-1,INDIRECT(CHAR(64+$A92+1)&amp;(75-44)),0),
      IF($F$6="amortizing",
          IF($F$8=0,
              IF(AND(V$30&gt;=$A92,V$30&lt;$A92+$F$7*4),INDIRECT(CHAR(64+$A92+1)&amp;(75-44))/($F$7*4),0),
              IF(AND(V$30&gt;=$A92+$F$8*4,V$30&lt;$A92+$F$7*4),INDIRECT(CHAR(64+$A92+1)&amp;(75-44))/(($F$7-$F$8)*4),0)
          ),
          0
      )
  )</f>
        <v>0</v>
      </c>
      <c r="W92" s="80" cm="1">
        <f t="array" aca="1" ref="W92" ca="1">IF($F$6="bullet",
      IF(W$30=$A92+$F$7*4-1,INDIRECT(CHAR(64+$A92+1)&amp;(75-44)),0),
      IF($F$6="amortizing",
          IF($F$8=0,
              IF(AND(W$30&gt;=$A92,W$30&lt;$A92+$F$7*4),INDIRECT(CHAR(64+$A92+1)&amp;(75-44))/($F$7*4),0),
              IF(AND(W$30&gt;=$A92+$F$8*4,W$30&lt;$A92+$F$7*4),INDIRECT(CHAR(64+$A92+1)&amp;(75-44))/(($F$7-$F$8)*4),0)
          ),
          0
      )
  )</f>
        <v>0</v>
      </c>
      <c r="X92" s="80" cm="1">
        <f t="array" aca="1" ref="X92" ca="1">IF($F$6="bullet",
      IF(X$30=$A92+$F$7*4-1,INDIRECT(CHAR(64+$A92+1)&amp;(75-44)),0),
      IF($F$6="amortizing",
          IF($F$8=0,
              IF(AND(X$30&gt;=$A92,X$30&lt;$A92+$F$7*4),INDIRECT(CHAR(64+$A92+1)&amp;(75-44))/($F$7*4),0),
              IF(AND(X$30&gt;=$A92+$F$8*4,X$30&lt;$A92+$F$7*4),INDIRECT(CHAR(64+$A92+1)&amp;(75-44))/(($F$7-$F$8)*4),0)
          ),
          0
      )
  )</f>
        <v>0</v>
      </c>
      <c r="Y92" s="80" cm="1">
        <f t="array" aca="1" ref="Y92" ca="1">IF($F$6="bullet",
      IF(Y$30=$A92+$F$7*4-1,INDIRECT(CHAR(64+$A92+1)&amp;(75-44)),0),
      IF($F$6="amortizing",
          IF($F$8=0,
              IF(AND(Y$30&gt;=$A92,Y$30&lt;$A92+$F$7*4),INDIRECT(CHAR(64+$A92+1)&amp;(75-44))/($F$7*4),0),
              IF(AND(Y$30&gt;=$A92+$F$8*4,Y$30&lt;$A92+$F$7*4),INDIRECT(CHAR(64+$A92+1)&amp;(75-44))/(($F$7-$F$8)*4),0)
          ),
          0
      )
  )</f>
        <v>0</v>
      </c>
      <c r="Z92" s="80" cm="1">
        <f t="array" aca="1" ref="Z92" ca="1">IF($F$6="bullet",
      IF(Z$30=$A92+$F$7*4-1,INDIRECT(CHAR(64+$A92+1)&amp;(75-44)),0),
      IF($F$6="amortizing",
          IF($F$8=0,
              IF(AND(Z$30&gt;=$A92,Z$30&lt;$A92+$F$7*4),INDIRECT(CHAR(64+$A92+1)&amp;(75-44))/($F$7*4),0),
              IF(AND(Z$30&gt;=$A92+$F$8*4,Z$30&lt;$A92+$F$7*4),INDIRECT(CHAR(64+$A92+1)&amp;(75-44))/(($F$7-$F$8)*4),0)
          ),
          0
      )
  )</f>
        <v>0</v>
      </c>
      <c r="AA92" s="80" cm="1">
        <f t="array" aca="1" ref="AA92" ca="1">IF($F$6="bullet",
      IF(AA$30=$A92+$F$7*4-1,INDIRECT(CHAR(64+$A92+1)&amp;(75-44)),0),
      IF($F$6="amortizing",
          IF($F$8=0,
              IF(AND(AA$30&gt;=$A92,AA$30&lt;$A92+$F$7*4),INDIRECT(CHAR(64+$A92+1)&amp;(75-44))/($F$7*4),0),
              IF(AND(AA$30&gt;=$A92+$F$8*4,AA$30&lt;$A92+$F$7*4),INDIRECT(CHAR(64+$A92+1)&amp;(75-44))/(($F$7-$F$8)*4),0)
          ),
          0
      )
  )</f>
        <v>0</v>
      </c>
      <c r="AB92" s="80" cm="1">
        <f t="array" aca="1" ref="AB92" ca="1">IF($F$6="bullet",
      IF(AB$30=$A92+$F$7*4-1,INDIRECT(CHAR(64+$A92+1)&amp;(75-44)),0),
      IF($F$6="amortizing",
          IF($F$8=0,
              IF(AND(AB$30&gt;=$A92,AB$30&lt;$A92+$F$7*4),INDIRECT(CHAR(64+$A92+1)&amp;(75-44))/($F$7*4),0),
              IF(AND(AB$30&gt;=$A92+$F$8*4,AB$30&lt;$A92+$F$7*4),INDIRECT(CHAR(64+$A92+1)&amp;(75-44))/(($F$7-$F$8)*4),0)
          ),
          0
      )
  )</f>
        <v>0</v>
      </c>
      <c r="AC92" s="80" cm="1">
        <f t="array" aca="1" ref="AC92" ca="1">IF($F$6="bullet",
      IF(AC$30=$A92+$F$7*4-1,INDIRECT(CHAR(64+$A92+1)&amp;(75-44)),0),
      IF($F$6="amortizing",
          IF($F$8=0,
              IF(AND(AC$30&gt;=$A92,AC$30&lt;$A92+$F$7*4),INDIRECT(CHAR(64+$A92+1)&amp;(75-44))/($F$7*4),0),
              IF(AND(AC$30&gt;=$A92+$F$8*4,AC$30&lt;$A92+$F$7*4),INDIRECT(CHAR(64+$A92+1)&amp;(75-44))/(($F$7-$F$8)*4),0)
          ),
          0
      )
  )</f>
        <v>0</v>
      </c>
      <c r="AD92" s="80" cm="1">
        <f t="array" aca="1" ref="AD92" ca="1">IF($F$6="bullet",
      IF(AD$30=$A92+$F$7*4-1,INDIRECT(CHAR(64+$A92+1)&amp;(75-44)),0),
      IF($F$6="amortizing",
          IF($F$8=0,
              IF(AND(AD$30&gt;=$A92,AD$30&lt;$A92+$F$7*4),INDIRECT(CHAR(64+$A92+1)&amp;(75-44))/($F$7*4),0),
              IF(AND(AD$30&gt;=$A92+$F$8*4,AD$30&lt;$A92+$F$7*4),INDIRECT(CHAR(64+$A92+1)&amp;(75-44))/(($F$7-$F$8)*4),0)
          ),
          0
      )
  )</f>
        <v>0</v>
      </c>
      <c r="AE92" s="80" cm="1">
        <f t="array" aca="1" ref="AE92" ca="1">IF($F$6="bullet",
      IF(AE$30=$A92+$F$7*4-1,INDIRECT(CHAR(64+$A92+1)&amp;(75-44)),0),
      IF($F$6="amortizing",
          IF($F$8=0,
              IF(AND(AE$30&gt;=$A92,AE$30&lt;$A92+$F$7*4),INDIRECT(CHAR(64+$A92+1)&amp;(75-44))/($F$7*4),0),
              IF(AND(AE$30&gt;=$A92+$F$8*4,AE$30&lt;$A92+$F$7*4),INDIRECT(CHAR(64+$A92+1)&amp;(75-44))/(($F$7-$F$8)*4),0)
          ),
          0
      )
  )</f>
        <v>0</v>
      </c>
      <c r="AF92" s="80" cm="1">
        <f t="array" aca="1" ref="AF92" ca="1">IF($F$6="bullet",
      IF(AF$30=$A92+$F$7*4-1,INDIRECT(CHAR(64+$A92+1)&amp;(75-44)),0),
      IF($F$6="amortizing",
          IF($F$8=0,
              IF(AND(AF$30&gt;=$A92,AF$30&lt;$A92+$F$7*4),INDIRECT(CHAR(64+$A92+1)&amp;(75-44))/($F$7*4),0),
              IF(AND(AF$30&gt;=$A92+$F$8*4,AF$30&lt;$A92+$F$7*4),INDIRECT(CHAR(64+$A92+1)&amp;(75-44))/(($F$7-$F$8)*4),0)
          ),
          0
      )
  )</f>
        <v>0</v>
      </c>
      <c r="AG92" s="80" cm="1">
        <f t="array" aca="1" ref="AG92" ca="1">IF($F$6="bullet",
      IF(AG$30=$A92+$F$7*4-1,INDIRECT(CHAR(64+$A92+1)&amp;(75-44)),0),
      IF($F$6="amortizing",
          IF($F$8=0,
              IF(AND(AG$30&gt;=$A92,AG$30&lt;$A92+$F$7*4),INDIRECT(CHAR(64+$A92+1)&amp;(75-44))/($F$7*4),0),
              IF(AND(AG$30&gt;=$A92+$F$8*4,AG$30&lt;$A92+$F$7*4),INDIRECT(CHAR(64+$A92+1)&amp;(75-44))/(($F$7-$F$8)*4),0)
          ),
          0
      )
  )</f>
        <v>0</v>
      </c>
      <c r="AH92" s="80" cm="1">
        <f t="array" aca="1" ref="AH92" ca="1">IF($F$6="bullet",
      IF(AH$30=$A92+$F$7*4-1,INDIRECT(CHAR(64+$A92+1)&amp;(75-44)),0),
      IF($F$6="amortizing",
          IF($F$8=0,
              IF(AND(AH$30&gt;=$A92,AH$30&lt;$A92+$F$7*4),INDIRECT(CHAR(64+$A92+1)&amp;(75-44))/($F$7*4),0),
              IF(AND(AH$30&gt;=$A92+$F$8*4,AH$30&lt;$A92+$F$7*4),INDIRECT(CHAR(64+$A92+1)&amp;(75-44))/(($F$7-$F$8)*4),0)
          ),
          0
      )
  )</f>
        <v>0</v>
      </c>
      <c r="AI92" s="80" cm="1">
        <f t="array" aca="1" ref="AI92" ca="1">IF($F$6="bullet",
      IF(AI$30=$A92+$F$7*4-1,INDIRECT(CHAR(64+$A92+1)&amp;(75-44)),0),
      IF($F$6="amortizing",
          IF($F$8=0,
              IF(AND(AI$30&gt;=$A92,AI$30&lt;$A92+$F$7*4),INDIRECT(CHAR(64+$A92+1)&amp;(75-44))/($F$7*4),0),
              IF(AND(AI$30&gt;=$A92+$F$8*4,AI$30&lt;$A92+$F$7*4),INDIRECT(CHAR(64+$A92+1)&amp;(75-44))/(($F$7-$F$8)*4),0)
          ),
          0
      )
  )</f>
        <v>0</v>
      </c>
      <c r="AJ92" s="80" cm="1">
        <f t="array" aca="1" ref="AJ92" ca="1">IF($F$6="bullet",
      IF(AJ$30=$A92+$F$7*4-1,INDIRECT(CHAR(64+$A92+1)&amp;(75-44)),0),
      IF($F$6="amortizing",
          IF($F$8=0,
              IF(AND(AJ$30&gt;=$A92,AJ$30&lt;$A92+$F$7*4),INDIRECT(CHAR(64+$A92+1)&amp;(75-44))/($F$7*4),0),
              IF(AND(AJ$30&gt;=$A92+$F$8*4,AJ$30&lt;$A92+$F$7*4),INDIRECT(CHAR(64+$A92+1)&amp;(75-44))/(($F$7-$F$8)*4),0)
          ),
          0
      )
  )</f>
        <v>0</v>
      </c>
      <c r="AK92" s="80" cm="1">
        <f t="array" aca="1" ref="AK92" ca="1">IF($F$6="bullet",
      IF(AK$30=$A92+$F$7*4-1,INDIRECT(CHAR(64+$A92+1)&amp;(75-44)),0),
      IF($F$6="amortizing",
          IF($F$8=0,
              IF(AND(AK$30&gt;=$A92,AK$30&lt;$A92+$F$7*4),INDIRECT(CHAR(64+$A92+1)&amp;(75-44))/($F$7*4),0),
              IF(AND(AK$30&gt;=$A92+$F$8*4,AK$30&lt;$A92+$F$7*4),INDIRECT(CHAR(64+$A92+1)&amp;(75-44))/(($F$7-$F$8)*4),0)
          ),
          0
      )
  )</f>
        <v>0</v>
      </c>
      <c r="AL92" s="80" cm="1">
        <f t="array" aca="1" ref="AL92" ca="1">IF($F$6="bullet",
      IF(AL$30=$A92+$F$7*4-1,INDIRECT(CHAR(64+$A92+1)&amp;(75-44)),0),
      IF($F$6="amortizing",
          IF($F$8=0,
              IF(AND(AL$30&gt;=$A92,AL$30&lt;$A92+$F$7*4),INDIRECT(CHAR(64+$A92+1)&amp;(75-44))/($F$7*4),0),
              IF(AND(AL$30&gt;=$A92+$F$8*4,AL$30&lt;$A92+$F$7*4),INDIRECT(CHAR(64+$A92+1)&amp;(75-44))/(($F$7-$F$8)*4),0)
          ),
          0
      )
  )</f>
        <v>0</v>
      </c>
      <c r="AM92" s="80" cm="1">
        <f t="array" aca="1" ref="AM92" ca="1">IF($F$6="bullet",
      IF(AM$30=$A92+$F$7*4-1,INDIRECT(CHAR(64+$A92+1)&amp;(75-44)),0),
      IF($F$6="amortizing",
          IF($F$8=0,
              IF(AND(AM$30&gt;=$A92,AM$30&lt;$A92+$F$7*4),INDIRECT(CHAR(64+$A92+1)&amp;(75-44))/($F$7*4),0),
              IF(AND(AM$30&gt;=$A92+$F$8*4,AM$30&lt;$A92+$F$7*4),INDIRECT(CHAR(64+$A92+1)&amp;(75-44))/(($F$7-$F$8)*4),0)
          ),
          0
      )
  )</f>
        <v>0</v>
      </c>
      <c r="AN92" s="80" cm="1">
        <f t="array" aca="1" ref="AN92" ca="1">IF($F$6="bullet",
      IF(AN$30=$A92+$F$7*4-1,INDIRECT(CHAR(64+$A92+1)&amp;(75-44)),0),
      IF($F$6="amortizing",
          IF($F$8=0,
              IF(AND(AN$30&gt;=$A92,AN$30&lt;$A92+$F$7*4),INDIRECT(CHAR(64+$A92+1)&amp;(75-44))/($F$7*4),0),
              IF(AND(AN$30&gt;=$A92+$F$8*4,AN$30&lt;$A92+$F$7*4),INDIRECT(CHAR(64+$A92+1)&amp;(75-44))/(($F$7-$F$8)*4),0)
          ),
          0
      )
  )</f>
        <v>0</v>
      </c>
      <c r="AO92" s="80" cm="1">
        <f t="array" aca="1" ref="AO92" ca="1">IF($F$6="bullet",
      IF(AO$30=$A92+$F$7*4-1,INDIRECT(CHAR(64+$A92+1)&amp;(75-44)),0),
      IF($F$6="amortizing",
          IF($F$8=0,
              IF(AND(AO$30&gt;=$A92,AO$30&lt;$A92+$F$7*4),INDIRECT(CHAR(64+$A92+1)&amp;(75-44))/($F$7*4),0),
              IF(AND(AO$30&gt;=$A92+$F$8*4,AO$30&lt;$A92+$F$7*4),INDIRECT(CHAR(64+$A92+1)&amp;(75-44))/(($F$7-$F$8)*4),0)
          ),
          0
      )
  )</f>
        <v>0</v>
      </c>
      <c r="AR92" s="78">
        <v>18</v>
      </c>
      <c r="AS92" s="80">
        <f>IF($F$6="bullet",IF(AS$30=$F$7*4,SUM($B$31:$AO$31),0),IF($F$6="amortizing",IF($F$8=0,IF(AS$30&lt;=($F$7*4),SUM($B$31:$AO$31)/($F$7*4),0),IF(AND(AS$30&gt;($F$8*4),AS$30&lt;=($F$7*4)),SUM($B$31:$AO$31)/(($F$7-$F$8)*4),0)),0))</f>
        <v>0</v>
      </c>
      <c r="AT92" s="80">
        <f>IF($F$6="bullet",IF(AT$30=$F$7*4,SUM($B$31:$AO$31),0),IF($F$6="amortizing",IF($F$8=0,IF(AT$30&lt;=($F$7*4),SUM($B$31:$AO$31)/($F$7*4),0),IF(AND(AT$30&gt;($F$8*4),AT$30&lt;=($F$7*4)),SUM($B$31:$AO$31)/(($F$7-$F$8)*4),0)),0))</f>
        <v>0</v>
      </c>
      <c r="AU92" s="80">
        <f>IF($F$6="bullet",IF(AU$30=$F$7*4,SUM($B$31:$AO$31),0),IF($F$6="amortizing",IF($F$8=0,IF(AU$30&lt;=($F$7*4),SUM($B$31:$AO$31)/($F$7*4),0),IF(AND(AU$30&gt;($F$8*4),AU$30&lt;=($F$7*4)),SUM($B$31:$AO$31)/(($F$7-$F$8)*4),0)),0))</f>
        <v>0</v>
      </c>
      <c r="AV92" s="80">
        <f>IF($F$6="bullet",IF(AV$30=$F$7*4,SUM($B$31:$AO$31),0),IF($F$6="amortizing",IF($F$8=0,IF(AV$30&lt;=($F$7*4),SUM($B$31:$AO$31)/($F$7*4),0),IF(AND(AV$30&gt;($F$8*4),AV$30&lt;=($F$7*4)),SUM($B$31:$AO$31)/(($F$7-$F$8)*4),0)),0))</f>
        <v>0</v>
      </c>
      <c r="AW92" s="80">
        <f>IF($F$6="bullet",IF(AW$30=$F$7*4,SUM($B$31:$AO$31),0),IF($F$6="amortizing",IF($F$8=0,IF(AW$30&lt;=($F$7*4),SUM($B$31:$AO$31)/($F$7*4),0),IF(AND(AW$30&gt;($F$8*4),AW$30&lt;=($F$7*4)),SUM($B$31:$AO$31)/(($F$7-$F$8)*4),0)),0))</f>
        <v>0</v>
      </c>
      <c r="AX92" s="80">
        <f>IF($F$6="bullet",IF(AX$30=$F$7*4,SUM($B$31:$AO$31),0),IF($F$6="amortizing",IF($F$8=0,IF(AX$30&lt;=($F$7*4),SUM($B$31:$AO$31)/($F$7*4),0),IF(AND(AX$30&gt;($F$8*4),AX$30&lt;=($F$7*4)),SUM($B$31:$AO$31)/(($F$7-$F$8)*4),0)),0))</f>
        <v>0</v>
      </c>
      <c r="AY92" s="80">
        <f>IF($F$6="bullet",IF(AY$30=$F$7*4,SUM($B$31:$AO$31),0),IF($F$6="amortizing",IF($F$8=0,IF(AY$30&lt;=($F$7*4),SUM($B$31:$AO$31)/($F$7*4),0),IF(AND(AY$30&gt;($F$8*4),AY$30&lt;=($F$7*4)),SUM($B$31:$AO$31)/(($F$7-$F$8)*4),0)),0))</f>
        <v>0</v>
      </c>
      <c r="AZ92" s="80">
        <f>IF($F$6="bullet",IF(AZ$30=$F$7*4,SUM($B$31:$AO$31),0),IF($F$6="amortizing",IF($F$8=0,IF(AZ$30&lt;=($F$7*4),SUM($B$31:$AO$31)/($F$7*4),0),IF(AND(AZ$30&gt;($F$8*4),AZ$30&lt;=($F$7*4)),SUM($B$31:$AO$31)/(($F$7-$F$8)*4),0)),0))</f>
        <v>0</v>
      </c>
      <c r="BA92" s="80">
        <f>IF($F$6="bullet",IF(BA$30=$F$7*4,SUM($B$31:$AO$31),0),IF($F$6="amortizing",IF($F$8=0,IF(BA$30&lt;=($F$7*4),SUM($B$31:$AO$31)/($F$7*4),0),IF(AND(BA$30&gt;($F$8*4),BA$30&lt;=($F$7*4)),SUM($B$31:$AO$31)/(($F$7-$F$8)*4),0)),0))</f>
        <v>0</v>
      </c>
      <c r="BB92" s="80">
        <f>IF($F$6="bullet",IF(BB$30=$F$7*4,SUM($B$31:$AO$31),0),IF($F$6="amortizing",IF($F$8=0,IF(BB$30&lt;=($F$7*4),SUM($B$31:$AO$31)/($F$7*4),0),IF(AND(BB$30&gt;($F$8*4),BB$30&lt;=($F$7*4)),SUM($B$31:$AO$31)/(($F$7-$F$8)*4),0)),0))</f>
        <v>0</v>
      </c>
      <c r="BC92" s="80">
        <f>IF($F$6="bullet",IF(BC$30=$F$7*4,SUM($B$31:$AO$31),0),IF($F$6="amortizing",IF($F$8=0,IF(BC$30&lt;=($F$7*4),SUM($B$31:$AO$31)/($F$7*4),0),IF(AND(BC$30&gt;($F$8*4),BC$30&lt;=($F$7*4)),SUM($B$31:$AO$31)/(($F$7-$F$8)*4),0)),0))</f>
        <v>0</v>
      </c>
      <c r="BD92" s="80">
        <f>IF($F$6="bullet",IF(BD$30=$F$7*4,SUM($B$31:$AO$31),0),IF($F$6="amortizing",IF($F$8=0,IF(BD$30&lt;=($F$7*4),SUM($B$31:$AO$31)/($F$7*4),0),IF(AND(BD$30&gt;($F$8*4),BD$30&lt;=($F$7*4)),SUM($B$31:$AO$31)/(($F$7-$F$8)*4),0)),0))</f>
        <v>0</v>
      </c>
      <c r="BE92" s="80">
        <f>IF($F$6="bullet",IF(BE$30=$F$7*4,SUM($B$31:$AO$31),0),IF($F$6="amortizing",IF($F$8=0,IF(BE$30&lt;=($F$7*4),SUM($B$31:$AO$31)/($F$7*4),0),IF(AND(BE$30&gt;($F$8*4),BE$30&lt;=($F$7*4)),SUM($B$31:$AO$31)/(($F$7-$F$8)*4),0)),0))</f>
        <v>0</v>
      </c>
      <c r="BF92" s="80">
        <f>IF($F$6="bullet",IF(BF$30=$F$7*4,SUM($B$31:$AO$31),0),IF($F$6="amortizing",IF($F$8=0,IF(BF$30&lt;=($F$7*4),SUM($B$31:$AO$31)/($F$7*4),0),IF(AND(BF$30&gt;($F$8*4),BF$30&lt;=($F$7*4)),SUM($B$31:$AO$31)/(($F$7-$F$8)*4),0)),0))</f>
        <v>0</v>
      </c>
      <c r="BG92" s="80">
        <f>IF($F$6="bullet",IF(BG$30=$F$7*4,SUM($B$31:$AO$31),0),IF($F$6="amortizing",IF($F$8=0,IF(BG$30&lt;=($F$7*4),SUM($B$31:$AO$31)/($F$7*4),0),IF(AND(BG$30&gt;($F$8*4),BG$30&lt;=($F$7*4)),SUM($B$31:$AO$31)/(($F$7-$F$8)*4),0)),0))</f>
        <v>0</v>
      </c>
      <c r="BH92" s="80">
        <f>IF($F$6="bullet",IF(BH$30=$F$7*4,SUM($B$31:$AO$31),0),IF($F$6="amortizing",IF($F$8=0,IF(BH$30&lt;=($F$7*4),SUM($B$31:$AO$31)/($F$7*4),0),IF(AND(BH$30&gt;($F$8*4),BH$30&lt;=($F$7*4)),SUM($B$31:$AO$31)/(($F$7-$F$8)*4),0)),0))</f>
        <v>0</v>
      </c>
      <c r="BI92" s="80">
        <f>IF($F$6="bullet",IF(BI$30=$F$7*4,SUM($B$31:$AO$31),0),IF($F$6="amortizing",IF($F$8=0,IF(BI$30&lt;=($F$7*4),SUM($B$31:$AO$31)/($F$7*4),0),IF(AND(BI$30&gt;($F$8*4),BI$30&lt;=($F$7*4)),SUM($B$31:$AO$31)/(($F$7-$F$8)*4),0)),0))</f>
        <v>0</v>
      </c>
      <c r="BJ92" s="80">
        <f>IF($F$6="bullet",IF(BJ$30=$F$7*4,SUM($B$31:$AO$31),0),IF($F$6="amortizing",IF($F$8=0,IF(BJ$30&lt;=($F$7*4),SUM($B$31:$AO$31)/($F$7*4),0),IF(AND(BJ$30&gt;($F$8*4),BJ$30&lt;=($F$7*4)),SUM($B$31:$AO$31)/(($F$7-$F$8)*4),0)),0))</f>
        <v>0</v>
      </c>
      <c r="BK92" s="80">
        <f>IF($F$6="bullet",IF(BK$30=$F$7*4,SUM($B$31:$AO$31),0),IF($F$6="amortizing",IF($F$8=0,IF(BK$30&lt;=($F$7*4),SUM($B$31:$AO$31)/($F$7*4),0),IF(AND(BK$30&gt;($F$8*4),BK$30&lt;=($F$7*4)),SUM($B$31:$AO$31)/(($F$7-$F$8)*4),0)),0))</f>
        <v>0</v>
      </c>
      <c r="BL92" s="80">
        <f>IF($F$6="bullet",IF(BL$30=$F$7*4,SUM($B$31:$AO$31),0),IF($F$6="amortizing",IF($F$8=0,IF(BL$30&lt;=($F$7*4),SUM($B$31:$AO$31)/($F$7*4),0),IF(AND(BL$30&gt;($F$8*4),BL$30&lt;=($F$7*4)),SUM($B$31:$AO$31)/(($F$7-$F$8)*4),0)),0))</f>
        <v>0</v>
      </c>
      <c r="BM92" s="80">
        <f>IF($F$6="bullet",IF(BM$30=$F$7*4,SUM($B$31:$AO$31),0),IF($F$6="amortizing",IF($F$8=0,IF(BM$30&lt;=($F$7*4),SUM($B$31:$AO$31)/($F$7*4),0),IF(AND(BM$30&gt;($F$8*4),BM$30&lt;=($F$7*4)),SUM($B$31:$AO$31)/(($F$7-$F$8)*4),0)),0))</f>
        <v>0</v>
      </c>
      <c r="BN92" s="80">
        <f>IF($F$6="bullet",IF(BN$30=$F$7*4,SUM($B$31:$AO$31),0),IF($F$6="amortizing",IF($F$8=0,IF(BN$30&lt;=($F$7*4),SUM($B$31:$AO$31)/($F$7*4),0),IF(AND(BN$30&gt;($F$8*4),BN$30&lt;=($F$7*4)),SUM($B$31:$AO$31)/(($F$7-$F$8)*4),0)),0))</f>
        <v>0</v>
      </c>
      <c r="BO92" s="80">
        <f>IF($F$6="bullet",IF(BO$30=$F$7*4,SUM($B$31:$AO$31),0),IF($F$6="amortizing",IF($F$8=0,IF(BO$30&lt;=($F$7*4),SUM($B$31:$AO$31)/($F$7*4),0),IF(AND(BO$30&gt;($F$8*4),BO$30&lt;=($F$7*4)),SUM($B$31:$AO$31)/(($F$7-$F$8)*4),0)),0))</f>
        <v>0</v>
      </c>
      <c r="BP92" s="80">
        <f>IF($F$6="bullet",IF(BP$30=$F$7*4,SUM($B$31:$AO$31),0),IF($F$6="amortizing",IF($F$8=0,IF(BP$30&lt;=($F$7*4),SUM($B$31:$AO$31)/($F$7*4),0),IF(AND(BP$30&gt;($F$8*4),BP$30&lt;=($F$7*4)),SUM($B$31:$AO$31)/(($F$7-$F$8)*4),0)),0))</f>
        <v>0</v>
      </c>
      <c r="BQ92" s="80">
        <f>IF($F$6="bullet",IF(BQ$30=$F$7*4,SUM($B$31:$AO$31),0),IF($F$6="amortizing",IF($F$8=0,IF(BQ$30&lt;=($F$7*4),SUM($B$31:$AO$31)/($F$7*4),0),IF(AND(BQ$30&gt;($F$8*4),BQ$30&lt;=($F$7*4)),SUM($B$31:$AO$31)/(($F$7-$F$8)*4),0)),0))</f>
        <v>0</v>
      </c>
      <c r="BR92" s="80">
        <f>IF($F$6="bullet",IF(BR$30=$F$7*4,SUM($B$31:$AO$31),0),IF($F$6="amortizing",IF($F$8=0,IF(BR$30&lt;=($F$7*4),SUM($B$31:$AO$31)/($F$7*4),0),IF(AND(BR$30&gt;($F$8*4),BR$30&lt;=($F$7*4)),SUM($B$31:$AO$31)/(($F$7-$F$8)*4),0)),0))</f>
        <v>0</v>
      </c>
      <c r="BS92" s="80">
        <f>IF($F$6="bullet",IF(BS$30=$F$7*4,SUM($B$31:$AO$31),0),IF($F$6="amortizing",IF($F$8=0,IF(BS$30&lt;=($F$7*4),SUM($B$31:$AO$31)/($F$7*4),0),IF(AND(BS$30&gt;($F$8*4),BS$30&lt;=($F$7*4)),SUM($B$31:$AO$31)/(($F$7-$F$8)*4),0)),0))</f>
        <v>0</v>
      </c>
      <c r="BT92" s="80">
        <f>IF($F$6="bullet",IF(BT$30=$F$7*4,SUM($B$31:$AO$31),0),IF($F$6="amortizing",IF($F$8=0,IF(BT$30&lt;=($F$7*4),SUM($B$31:$AO$31)/($F$7*4),0),IF(AND(BT$30&gt;($F$8*4),BT$30&lt;=($F$7*4)),SUM($B$31:$AO$31)/(($F$7-$F$8)*4),0)),0))</f>
        <v>0</v>
      </c>
      <c r="BU92" s="80">
        <f>IF($F$6="bullet",IF(BU$30=$F$7*4,SUM($B$31:$AO$31),0),IF($F$6="amortizing",IF($F$8=0,IF(BU$30&lt;=($F$7*4),SUM($B$31:$AO$31)/($F$7*4),0),IF(AND(BU$30&gt;($F$8*4),BU$30&lt;=($F$7*4)),SUM($B$31:$AO$31)/(($F$7-$F$8)*4),0)),0))</f>
        <v>0</v>
      </c>
      <c r="BV92" s="80">
        <f>IF($F$6="bullet",IF(BV$30=$F$7*4,SUM($B$31:$AO$31),0),IF($F$6="amortizing",IF($F$8=0,IF(BV$30&lt;=($F$7*4),SUM($B$31:$AO$31)/($F$7*4),0),IF(AND(BV$30&gt;($F$8*4),BV$30&lt;=($F$7*4)),SUM($B$31:$AO$31)/(($F$7-$F$8)*4),0)),0))</f>
        <v>0</v>
      </c>
      <c r="BW92" s="80">
        <f>IF($F$6="bullet",IF(BW$30=$F$7*4,SUM($B$31:$AO$31),0),IF($F$6="amortizing",IF($F$8=0,IF(BW$30&lt;=($F$7*4),SUM($B$31:$AO$31)/($F$7*4),0),IF(AND(BW$30&gt;($F$8*4),BW$30&lt;=($F$7*4)),SUM($B$31:$AO$31)/(($F$7-$F$8)*4),0)),0))</f>
        <v>0</v>
      </c>
      <c r="BX92" s="80">
        <f>IF($F$6="bullet",IF(BX$30=$F$7*4,SUM($B$31:$AO$31),0),IF($F$6="amortizing",IF($F$8=0,IF(BX$30&lt;=($F$7*4),SUM($B$31:$AO$31)/($F$7*4),0),IF(AND(BX$30&gt;($F$8*4),BX$30&lt;=($F$7*4)),SUM($B$31:$AO$31)/(($F$7-$F$8)*4),0)),0))</f>
        <v>0</v>
      </c>
      <c r="BY92" s="80">
        <f>IF($F$6="bullet",IF(BY$30=$F$7*4,SUM($B$31:$AO$31),0),IF($F$6="amortizing",IF($F$8=0,IF(BY$30&lt;=($F$7*4),SUM($B$31:$AO$31)/($F$7*4),0),IF(AND(BY$30&gt;($F$8*4),BY$30&lt;=($F$7*4)),SUM($B$31:$AO$31)/(($F$7-$F$8)*4),0)),0))</f>
        <v>0</v>
      </c>
      <c r="BZ92" s="80">
        <f>IF($F$6="bullet",IF(BZ$30=$F$7*4,SUM($B$31:$AO$31),0),IF($F$6="amortizing",IF($F$8=0,IF(BZ$30&lt;=($F$7*4),SUM($B$31:$AO$31)/($F$7*4),0),IF(AND(BZ$30&gt;($F$8*4),BZ$30&lt;=($F$7*4)),SUM($B$31:$AO$31)/(($F$7-$F$8)*4),0)),0))</f>
        <v>0</v>
      </c>
      <c r="CA92" s="80">
        <f>IF($F$6="bullet",IF(CA$30=$F$7*4,SUM($B$31:$AO$31),0),IF($F$6="amortizing",IF($F$8=0,IF(CA$30&lt;=($F$7*4),SUM($B$31:$AO$31)/($F$7*4),0),IF(AND(CA$30&gt;($F$8*4),CA$30&lt;=($F$7*4)),SUM($B$31:$AO$31)/(($F$7-$F$8)*4),0)),0))</f>
        <v>0</v>
      </c>
      <c r="CB92" s="80">
        <f>IF($F$6="bullet",IF(CB$30=$F$7*4,SUM($B$31:$AO$31),0),IF($F$6="amortizing",IF($F$8=0,IF(CB$30&lt;=($F$7*4),SUM($B$31:$AO$31)/($F$7*4),0),IF(AND(CB$30&gt;($F$8*4),CB$30&lt;=($F$7*4)),SUM($B$31:$AO$31)/(($F$7-$F$8)*4),0)),0))</f>
        <v>0</v>
      </c>
      <c r="CC92" s="80">
        <f>IF($F$6="bullet",IF(CC$30=$F$7*4,SUM($B$31:$AO$31),0),IF($F$6="amortizing",IF($F$8=0,IF(CC$30&lt;=($F$7*4),SUM($B$31:$AO$31)/($F$7*4),0),IF(AND(CC$30&gt;($F$8*4),CC$30&lt;=($F$7*4)),SUM($B$31:$AO$31)/(($F$7-$F$8)*4),0)),0))</f>
        <v>0</v>
      </c>
      <c r="CD92" s="80">
        <f>IF($F$6="bullet",IF(CD$30=$F$7*4,SUM($B$31:$AO$31),0),IF($F$6="amortizing",IF($F$8=0,IF(CD$30&lt;=($F$7*4),SUM($B$31:$AO$31)/($F$7*4),0),IF(AND(CD$30&gt;($F$8*4),CD$30&lt;=($F$7*4)),SUM($B$31:$AO$31)/(($F$7-$F$8)*4),0)),0))</f>
        <v>0</v>
      </c>
      <c r="CE92" s="80">
        <f>IF($F$6="bullet",IF(CE$30=$F$7*4,SUM($B$31:$AO$31),0),IF($F$6="amortizing",IF($F$8=0,IF(CE$30&lt;=($F$7*4),SUM($B$31:$AO$31)/($F$7*4),0),IF(AND(CE$30&gt;($F$8*4),CE$30&lt;=($F$7*4)),SUM($B$31:$AO$31)/(($F$7-$F$8)*4),0)),0))</f>
        <v>0</v>
      </c>
      <c r="CF92" s="80">
        <f>IF($F$6="bullet",IF(CF$30=$F$7*4,SUM($B$31:$AO$31),0),IF($F$6="amortizing",IF($F$8=0,IF(CF$30&lt;=($F$7*4),SUM($B$31:$AO$31)/($F$7*4),0),IF(AND(CF$30&gt;($F$8*4),CF$30&lt;=($F$7*4)),SUM($B$31:$AO$31)/(($F$7-$F$8)*4),0)),0))</f>
        <v>0</v>
      </c>
    </row>
    <row r="93" spans="1:84" x14ac:dyDescent="0.2">
      <c r="A93" s="78">
        <v>19</v>
      </c>
      <c r="B93" s="80" cm="1">
        <f t="array" aca="1" ref="B93" ca="1">IF($F$6="bullet",
      IF(B$30=$A93+$F$7*4-1,INDIRECT(CHAR(64+$A93+1)&amp;(75-44)),0),
      IF($F$6="amortizing",
          IF($F$8=0,
              IF(AND(B$30&gt;=$A93,B$30&lt;$A93+$F$7*4),INDIRECT(CHAR(64+$A93+1)&amp;(75-44))/($F$7*4),0),
              IF(AND(B$30&gt;=$A93+$F$8*4,B$30&lt;$A93+$F$7*4),INDIRECT(CHAR(64+$A93+1)&amp;(75-44))/(($F$7-$F$8)*4),0)
          ),
          0
      )
  )</f>
        <v>0</v>
      </c>
      <c r="C93" s="80" cm="1">
        <f t="array" aca="1" ref="C93" ca="1">IF($F$6="bullet",
      IF(C$30=$A93+$F$7*4-1,INDIRECT(CHAR(64+$A93+1)&amp;(75-44)),0),
      IF($F$6="amortizing",
          IF($F$8=0,
              IF(AND(C$30&gt;=$A93,C$30&lt;$A93+$F$7*4),INDIRECT(CHAR(64+$A93+1)&amp;(75-44))/($F$7*4),0),
              IF(AND(C$30&gt;=$A93+$F$8*4,C$30&lt;$A93+$F$7*4),INDIRECT(CHAR(64+$A93+1)&amp;(75-44))/(($F$7-$F$8)*4),0)
          ),
          0
      )
  )</f>
        <v>0</v>
      </c>
      <c r="D93" s="80" cm="1">
        <f t="array" aca="1" ref="D93" ca="1">IF($F$6="bullet",
      IF(D$30=$A93+$F$7*4-1,INDIRECT(CHAR(64+$A93+1)&amp;(75-44)),0),
      IF($F$6="amortizing",
          IF($F$8=0,
              IF(AND(D$30&gt;=$A93,D$30&lt;$A93+$F$7*4),INDIRECT(CHAR(64+$A93+1)&amp;(75-44))/($F$7*4),0),
              IF(AND(D$30&gt;=$A93+$F$8*4,D$30&lt;$A93+$F$7*4),INDIRECT(CHAR(64+$A93+1)&amp;(75-44))/(($F$7-$F$8)*4),0)
          ),
          0
      )
  )</f>
        <v>0</v>
      </c>
      <c r="E93" s="80" cm="1">
        <f t="array" aca="1" ref="E93" ca="1">IF($F$6="bullet",
      IF(E$30=$A93+$F$7*4-1,INDIRECT(CHAR(64+$A93+1)&amp;(75-44)),0),
      IF($F$6="amortizing",
          IF($F$8=0,
              IF(AND(E$30&gt;=$A93,E$30&lt;$A93+$F$7*4),INDIRECT(CHAR(64+$A93+1)&amp;(75-44))/($F$7*4),0),
              IF(AND(E$30&gt;=$A93+$F$8*4,E$30&lt;$A93+$F$7*4),INDIRECT(CHAR(64+$A93+1)&amp;(75-44))/(($F$7-$F$8)*4),0)
          ),
          0
      )
  )</f>
        <v>0</v>
      </c>
      <c r="F93" s="80" cm="1">
        <f t="array" aca="1" ref="F93" ca="1">IF($F$6="bullet",
      IF(F$30=$A93+$F$7*4-1,INDIRECT(CHAR(64+$A93+1)&amp;(75-44)),0),
      IF($F$6="amortizing",
          IF($F$8=0,
              IF(AND(F$30&gt;=$A93,F$30&lt;$A93+$F$7*4),INDIRECT(CHAR(64+$A93+1)&amp;(75-44))/($F$7*4),0),
              IF(AND(F$30&gt;=$A93+$F$8*4,F$30&lt;$A93+$F$7*4),INDIRECT(CHAR(64+$A93+1)&amp;(75-44))/(($F$7-$F$8)*4),0)
          ),
          0
      )
  )</f>
        <v>0</v>
      </c>
      <c r="G93" s="80" cm="1">
        <f t="array" aca="1" ref="G93" ca="1">IF($F$6="bullet",
      IF(G$30=$A93+$F$7*4-1,INDIRECT(CHAR(64+$A93+1)&amp;(75-44)),0),
      IF($F$6="amortizing",
          IF($F$8=0,
              IF(AND(G$30&gt;=$A93,G$30&lt;$A93+$F$7*4),INDIRECT(CHAR(64+$A93+1)&amp;(75-44))/($F$7*4),0),
              IF(AND(G$30&gt;=$A93+$F$8*4,G$30&lt;$A93+$F$7*4),INDIRECT(CHAR(64+$A93+1)&amp;(75-44))/(($F$7-$F$8)*4),0)
          ),
          0
      )
  )</f>
        <v>0</v>
      </c>
      <c r="H93" s="80" cm="1">
        <f t="array" aca="1" ref="H93" ca="1">IF($F$6="bullet",
      IF(H$30=$A93+$F$7*4-1,INDIRECT(CHAR(64+$A93+1)&amp;(75-44)),0),
      IF($F$6="amortizing",
          IF($F$8=0,
              IF(AND(H$30&gt;=$A93,H$30&lt;$A93+$F$7*4),INDIRECT(CHAR(64+$A93+1)&amp;(75-44))/($F$7*4),0),
              IF(AND(H$30&gt;=$A93+$F$8*4,H$30&lt;$A93+$F$7*4),INDIRECT(CHAR(64+$A93+1)&amp;(75-44))/(($F$7-$F$8)*4),0)
          ),
          0
      )
  )</f>
        <v>0</v>
      </c>
      <c r="I93" s="80" cm="1">
        <f t="array" aca="1" ref="I93" ca="1">IF($F$6="bullet",
      IF(I$30=$A93+$F$7*4-1,INDIRECT(CHAR(64+$A93+1)&amp;(75-44)),0),
      IF($F$6="amortizing",
          IF($F$8=0,
              IF(AND(I$30&gt;=$A93,I$30&lt;$A93+$F$7*4),INDIRECT(CHAR(64+$A93+1)&amp;(75-44))/($F$7*4),0),
              IF(AND(I$30&gt;=$A93+$F$8*4,I$30&lt;$A93+$F$7*4),INDIRECT(CHAR(64+$A93+1)&amp;(75-44))/(($F$7-$F$8)*4),0)
          ),
          0
      )
  )</f>
        <v>0</v>
      </c>
      <c r="J93" s="80" cm="1">
        <f t="array" aca="1" ref="J93" ca="1">IF($F$6="bullet",
      IF(J$30=$A93+$F$7*4-1,INDIRECT(CHAR(64+$A93+1)&amp;(75-44)),0),
      IF($F$6="amortizing",
          IF($F$8=0,
              IF(AND(J$30&gt;=$A93,J$30&lt;$A93+$F$7*4),INDIRECT(CHAR(64+$A93+1)&amp;(75-44))/($F$7*4),0),
              IF(AND(J$30&gt;=$A93+$F$8*4,J$30&lt;$A93+$F$7*4),INDIRECT(CHAR(64+$A93+1)&amp;(75-44))/(($F$7-$F$8)*4),0)
          ),
          0
      )
  )</f>
        <v>0</v>
      </c>
      <c r="K93" s="80" cm="1">
        <f t="array" aca="1" ref="K93" ca="1">IF($F$6="bullet",
      IF(K$30=$A93+$F$7*4-1,INDIRECT(CHAR(64+$A93+1)&amp;(75-44)),0),
      IF($F$6="amortizing",
          IF($F$8=0,
              IF(AND(K$30&gt;=$A93,K$30&lt;$A93+$F$7*4),INDIRECT(CHAR(64+$A93+1)&amp;(75-44))/($F$7*4),0),
              IF(AND(K$30&gt;=$A93+$F$8*4,K$30&lt;$A93+$F$7*4),INDIRECT(CHAR(64+$A93+1)&amp;(75-44))/(($F$7-$F$8)*4),0)
          ),
          0
      )
  )</f>
        <v>0</v>
      </c>
      <c r="L93" s="80" cm="1">
        <f t="array" aca="1" ref="L93" ca="1">IF($F$6="bullet",
      IF(L$30=$A93+$F$7*4-1,INDIRECT(CHAR(64+$A93+1)&amp;(75-44)),0),
      IF($F$6="amortizing",
          IF($F$8=0,
              IF(AND(L$30&gt;=$A93,L$30&lt;$A93+$F$7*4),INDIRECT(CHAR(64+$A93+1)&amp;(75-44))/($F$7*4),0),
              IF(AND(L$30&gt;=$A93+$F$8*4,L$30&lt;$A93+$F$7*4),INDIRECT(CHAR(64+$A93+1)&amp;(75-44))/(($F$7-$F$8)*4),0)
          ),
          0
      )
  )</f>
        <v>0</v>
      </c>
      <c r="M93" s="80" cm="1">
        <f t="array" aca="1" ref="M93" ca="1">IF($F$6="bullet",
      IF(M$30=$A93+$F$7*4-1,INDIRECT(CHAR(64+$A93+1)&amp;(75-44)),0),
      IF($F$6="amortizing",
          IF($F$8=0,
              IF(AND(M$30&gt;=$A93,M$30&lt;$A93+$F$7*4),INDIRECT(CHAR(64+$A93+1)&amp;(75-44))/($F$7*4),0),
              IF(AND(M$30&gt;=$A93+$F$8*4,M$30&lt;$A93+$F$7*4),INDIRECT(CHAR(64+$A93+1)&amp;(75-44))/(($F$7-$F$8)*4),0)
          ),
          0
      )
  )</f>
        <v>0</v>
      </c>
      <c r="N93" s="80" cm="1">
        <f t="array" aca="1" ref="N93" ca="1">IF($F$6="bullet",
      IF(N$30=$A93+$F$7*4-1,INDIRECT(CHAR(64+$A93+1)&amp;(75-44)),0),
      IF($F$6="amortizing",
          IF($F$8=0,
              IF(AND(N$30&gt;=$A93,N$30&lt;$A93+$F$7*4),INDIRECT(CHAR(64+$A93+1)&amp;(75-44))/($F$7*4),0),
              IF(AND(N$30&gt;=$A93+$F$8*4,N$30&lt;$A93+$F$7*4),INDIRECT(CHAR(64+$A93+1)&amp;(75-44))/(($F$7-$F$8)*4),0)
          ),
          0
      )
  )</f>
        <v>0</v>
      </c>
      <c r="O93" s="80" cm="1">
        <f t="array" aca="1" ref="O93" ca="1">IF($F$6="bullet",
      IF(O$30=$A93+$F$7*4-1,INDIRECT(CHAR(64+$A93+1)&amp;(75-44)),0),
      IF($F$6="amortizing",
          IF($F$8=0,
              IF(AND(O$30&gt;=$A93,O$30&lt;$A93+$F$7*4),INDIRECT(CHAR(64+$A93+1)&amp;(75-44))/($F$7*4),0),
              IF(AND(O$30&gt;=$A93+$F$8*4,O$30&lt;$A93+$F$7*4),INDIRECT(CHAR(64+$A93+1)&amp;(75-44))/(($F$7-$F$8)*4),0)
          ),
          0
      )
  )</f>
        <v>0</v>
      </c>
      <c r="P93" s="80" cm="1">
        <f t="array" aca="1" ref="P93" ca="1">IF($F$6="bullet",
      IF(P$30=$A93+$F$7*4-1,INDIRECT(CHAR(64+$A93+1)&amp;(75-44)),0),
      IF($F$6="amortizing",
          IF($F$8=0,
              IF(AND(P$30&gt;=$A93,P$30&lt;$A93+$F$7*4),INDIRECT(CHAR(64+$A93+1)&amp;(75-44))/($F$7*4),0),
              IF(AND(P$30&gt;=$A93+$F$8*4,P$30&lt;$A93+$F$7*4),INDIRECT(CHAR(64+$A93+1)&amp;(75-44))/(($F$7-$F$8)*4),0)
          ),
          0
      )
  )</f>
        <v>0</v>
      </c>
      <c r="Q93" s="80" cm="1">
        <f t="array" aca="1" ref="Q93" ca="1">IF($F$6="bullet",
      IF(Q$30=$A93+$F$7*4-1,INDIRECT(CHAR(64+$A93+1)&amp;(75-44)),0),
      IF($F$6="amortizing",
          IF($F$8=0,
              IF(AND(Q$30&gt;=$A93,Q$30&lt;$A93+$F$7*4),INDIRECT(CHAR(64+$A93+1)&amp;(75-44))/($F$7*4),0),
              IF(AND(Q$30&gt;=$A93+$F$8*4,Q$30&lt;$A93+$F$7*4),INDIRECT(CHAR(64+$A93+1)&amp;(75-44))/(($F$7-$F$8)*4),0)
          ),
          0
      )
  )</f>
        <v>0</v>
      </c>
      <c r="R93" s="80" cm="1">
        <f t="array" aca="1" ref="R93" ca="1">IF($F$6="bullet",
      IF(R$30=$A93+$F$7*4-1,INDIRECT(CHAR(64+$A93+1)&amp;(75-44)),0),
      IF($F$6="amortizing",
          IF($F$8=0,
              IF(AND(R$30&gt;=$A93,R$30&lt;$A93+$F$7*4),INDIRECT(CHAR(64+$A93+1)&amp;(75-44))/($F$7*4),0),
              IF(AND(R$30&gt;=$A93+$F$8*4,R$30&lt;$A93+$F$7*4),INDIRECT(CHAR(64+$A93+1)&amp;(75-44))/(($F$7-$F$8)*4),0)
          ),
          0
      )
  )</f>
        <v>0</v>
      </c>
      <c r="S93" s="80" cm="1">
        <f t="array" aca="1" ref="S93" ca="1">IF($F$6="bullet",
      IF(S$30=$A93+$F$7*4-1,INDIRECT(CHAR(64+$A93+1)&amp;(75-44)),0),
      IF($F$6="amortizing",
          IF($F$8=0,
              IF(AND(S$30&gt;=$A93,S$30&lt;$A93+$F$7*4),INDIRECT(CHAR(64+$A93+1)&amp;(75-44))/($F$7*4),0),
              IF(AND(S$30&gt;=$A93+$F$8*4,S$30&lt;$A93+$F$7*4),INDIRECT(CHAR(64+$A93+1)&amp;(75-44))/(($F$7-$F$8)*4),0)
          ),
          0
      )
  )</f>
        <v>0</v>
      </c>
      <c r="T93" s="80" cm="1">
        <f t="array" aca="1" ref="T93" ca="1">IF($F$6="bullet",
      IF(T$30=$A93+$F$7*4-1,INDIRECT(CHAR(64+$A93+1)&amp;(75-44)),0),
      IF($F$6="amortizing",
          IF($F$8=0,
              IF(AND(T$30&gt;=$A93,T$30&lt;$A93+$F$7*4),INDIRECT(CHAR(64+$A93+1)&amp;(75-44))/($F$7*4),0),
              IF(AND(T$30&gt;=$A93+$F$8*4,T$30&lt;$A93+$F$7*4),INDIRECT(CHAR(64+$A93+1)&amp;(75-44))/(($F$7-$F$8)*4),0)
          ),
          0
      )
  )</f>
        <v>0</v>
      </c>
      <c r="U93" s="80" cm="1">
        <f t="array" aca="1" ref="U93" ca="1">IF($F$6="bullet",
      IF(U$30=$A93+$F$7*4-1,INDIRECT(CHAR(64+$A93+1)&amp;(75-44)),0),
      IF($F$6="amortizing",
          IF($F$8=0,
              IF(AND(U$30&gt;=$A93,U$30&lt;$A93+$F$7*4),INDIRECT(CHAR(64+$A93+1)&amp;(75-44))/($F$7*4),0),
              IF(AND(U$30&gt;=$A93+$F$8*4,U$30&lt;$A93+$F$7*4),INDIRECT(CHAR(64+$A93+1)&amp;(75-44))/(($F$7-$F$8)*4),0)
          ),
          0
      )
  )</f>
        <v>0</v>
      </c>
      <c r="V93" s="80" cm="1">
        <f t="array" aca="1" ref="V93" ca="1">IF($F$6="bullet",
      IF(V$30=$A93+$F$7*4-1,INDIRECT(CHAR(64+$A93+1)&amp;(75-44)),0),
      IF($F$6="amortizing",
          IF($F$8=0,
              IF(AND(V$30&gt;=$A93,V$30&lt;$A93+$F$7*4),INDIRECT(CHAR(64+$A93+1)&amp;(75-44))/($F$7*4),0),
              IF(AND(V$30&gt;=$A93+$F$8*4,V$30&lt;$A93+$F$7*4),INDIRECT(CHAR(64+$A93+1)&amp;(75-44))/(($F$7-$F$8)*4),0)
          ),
          0
      )
  )</f>
        <v>0</v>
      </c>
      <c r="W93" s="80" cm="1">
        <f t="array" aca="1" ref="W93" ca="1">IF($F$6="bullet",
      IF(W$30=$A93+$F$7*4-1,INDIRECT(CHAR(64+$A93+1)&amp;(75-44)),0),
      IF($F$6="amortizing",
          IF($F$8=0,
              IF(AND(W$30&gt;=$A93,W$30&lt;$A93+$F$7*4),INDIRECT(CHAR(64+$A93+1)&amp;(75-44))/($F$7*4),0),
              IF(AND(W$30&gt;=$A93+$F$8*4,W$30&lt;$A93+$F$7*4),INDIRECT(CHAR(64+$A93+1)&amp;(75-44))/(($F$7-$F$8)*4),0)
          ),
          0
      )
  )</f>
        <v>0</v>
      </c>
      <c r="X93" s="80" cm="1">
        <f t="array" aca="1" ref="X93" ca="1">IF($F$6="bullet",
      IF(X$30=$A93+$F$7*4-1,INDIRECT(CHAR(64+$A93+1)&amp;(75-44)),0),
      IF($F$6="amortizing",
          IF($F$8=0,
              IF(AND(X$30&gt;=$A93,X$30&lt;$A93+$F$7*4),INDIRECT(CHAR(64+$A93+1)&amp;(75-44))/($F$7*4),0),
              IF(AND(X$30&gt;=$A93+$F$8*4,X$30&lt;$A93+$F$7*4),INDIRECT(CHAR(64+$A93+1)&amp;(75-44))/(($F$7-$F$8)*4),0)
          ),
          0
      )
  )</f>
        <v>0</v>
      </c>
      <c r="Y93" s="80" cm="1">
        <f t="array" aca="1" ref="Y93" ca="1">IF($F$6="bullet",
      IF(Y$30=$A93+$F$7*4-1,INDIRECT(CHAR(64+$A93+1)&amp;(75-44)),0),
      IF($F$6="amortizing",
          IF($F$8=0,
              IF(AND(Y$30&gt;=$A93,Y$30&lt;$A93+$F$7*4),INDIRECT(CHAR(64+$A93+1)&amp;(75-44))/($F$7*4),0),
              IF(AND(Y$30&gt;=$A93+$F$8*4,Y$30&lt;$A93+$F$7*4),INDIRECT(CHAR(64+$A93+1)&amp;(75-44))/(($F$7-$F$8)*4),0)
          ),
          0
      )
  )</f>
        <v>0</v>
      </c>
      <c r="Z93" s="80" cm="1">
        <f t="array" aca="1" ref="Z93" ca="1">IF($F$6="bullet",
      IF(Z$30=$A93+$F$7*4-1,INDIRECT(CHAR(64+$A93+1)&amp;(75-44)),0),
      IF($F$6="amortizing",
          IF($F$8=0,
              IF(AND(Z$30&gt;=$A93,Z$30&lt;$A93+$F$7*4),INDIRECT(CHAR(64+$A93+1)&amp;(75-44))/($F$7*4),0),
              IF(AND(Z$30&gt;=$A93+$F$8*4,Z$30&lt;$A93+$F$7*4),INDIRECT(CHAR(64+$A93+1)&amp;(75-44))/(($F$7-$F$8)*4),0)
          ),
          0
      )
  )</f>
        <v>0</v>
      </c>
      <c r="AA93" s="80" cm="1">
        <f t="array" aca="1" ref="AA93" ca="1">IF($F$6="bullet",
      IF(AA$30=$A93+$F$7*4-1,INDIRECT(CHAR(64+$A93+1)&amp;(75-44)),0),
      IF($F$6="amortizing",
          IF($F$8=0,
              IF(AND(AA$30&gt;=$A93,AA$30&lt;$A93+$F$7*4),INDIRECT(CHAR(64+$A93+1)&amp;(75-44))/($F$7*4),0),
              IF(AND(AA$30&gt;=$A93+$F$8*4,AA$30&lt;$A93+$F$7*4),INDIRECT(CHAR(64+$A93+1)&amp;(75-44))/(($F$7-$F$8)*4),0)
          ),
          0
      )
  )</f>
        <v>0</v>
      </c>
      <c r="AB93" s="80" cm="1">
        <f t="array" aca="1" ref="AB93" ca="1">IF($F$6="bullet",
      IF(AB$30=$A93+$F$7*4-1,INDIRECT(CHAR(64+$A93+1)&amp;(75-44)),0),
      IF($F$6="amortizing",
          IF($F$8=0,
              IF(AND(AB$30&gt;=$A93,AB$30&lt;$A93+$F$7*4),INDIRECT(CHAR(64+$A93+1)&amp;(75-44))/($F$7*4),0),
              IF(AND(AB$30&gt;=$A93+$F$8*4,AB$30&lt;$A93+$F$7*4),INDIRECT(CHAR(64+$A93+1)&amp;(75-44))/(($F$7-$F$8)*4),0)
          ),
          0
      )
  )</f>
        <v>0</v>
      </c>
      <c r="AC93" s="80" cm="1">
        <f t="array" aca="1" ref="AC93" ca="1">IF($F$6="bullet",
      IF(AC$30=$A93+$F$7*4-1,INDIRECT(CHAR(64+$A93+1)&amp;(75-44)),0),
      IF($F$6="amortizing",
          IF($F$8=0,
              IF(AND(AC$30&gt;=$A93,AC$30&lt;$A93+$F$7*4),INDIRECT(CHAR(64+$A93+1)&amp;(75-44))/($F$7*4),0),
              IF(AND(AC$30&gt;=$A93+$F$8*4,AC$30&lt;$A93+$F$7*4),INDIRECT(CHAR(64+$A93+1)&amp;(75-44))/(($F$7-$F$8)*4),0)
          ),
          0
      )
  )</f>
        <v>0</v>
      </c>
      <c r="AD93" s="80" cm="1">
        <f t="array" aca="1" ref="AD93" ca="1">IF($F$6="bullet",
      IF(AD$30=$A93+$F$7*4-1,INDIRECT(CHAR(64+$A93+1)&amp;(75-44)),0),
      IF($F$6="amortizing",
          IF($F$8=0,
              IF(AND(AD$30&gt;=$A93,AD$30&lt;$A93+$F$7*4),INDIRECT(CHAR(64+$A93+1)&amp;(75-44))/($F$7*4),0),
              IF(AND(AD$30&gt;=$A93+$F$8*4,AD$30&lt;$A93+$F$7*4),INDIRECT(CHAR(64+$A93+1)&amp;(75-44))/(($F$7-$F$8)*4),0)
          ),
          0
      )
  )</f>
        <v>0</v>
      </c>
      <c r="AE93" s="80" cm="1">
        <f t="array" aca="1" ref="AE93" ca="1">IF($F$6="bullet",
      IF(AE$30=$A93+$F$7*4-1,INDIRECT(CHAR(64+$A93+1)&amp;(75-44)),0),
      IF($F$6="amortizing",
          IF($F$8=0,
              IF(AND(AE$30&gt;=$A93,AE$30&lt;$A93+$F$7*4),INDIRECT(CHAR(64+$A93+1)&amp;(75-44))/($F$7*4),0),
              IF(AND(AE$30&gt;=$A93+$F$8*4,AE$30&lt;$A93+$F$7*4),INDIRECT(CHAR(64+$A93+1)&amp;(75-44))/(($F$7-$F$8)*4),0)
          ),
          0
      )
  )</f>
        <v>0</v>
      </c>
      <c r="AF93" s="80" cm="1">
        <f t="array" aca="1" ref="AF93" ca="1">IF($F$6="bullet",
      IF(AF$30=$A93+$F$7*4-1,INDIRECT(CHAR(64+$A93+1)&amp;(75-44)),0),
      IF($F$6="amortizing",
          IF($F$8=0,
              IF(AND(AF$30&gt;=$A93,AF$30&lt;$A93+$F$7*4),INDIRECT(CHAR(64+$A93+1)&amp;(75-44))/($F$7*4),0),
              IF(AND(AF$30&gt;=$A93+$F$8*4,AF$30&lt;$A93+$F$7*4),INDIRECT(CHAR(64+$A93+1)&amp;(75-44))/(($F$7-$F$8)*4),0)
          ),
          0
      )
  )</f>
        <v>0</v>
      </c>
      <c r="AG93" s="80" cm="1">
        <f t="array" aca="1" ref="AG93" ca="1">IF($F$6="bullet",
      IF(AG$30=$A93+$F$7*4-1,INDIRECT(CHAR(64+$A93+1)&amp;(75-44)),0),
      IF($F$6="amortizing",
          IF($F$8=0,
              IF(AND(AG$30&gt;=$A93,AG$30&lt;$A93+$F$7*4),INDIRECT(CHAR(64+$A93+1)&amp;(75-44))/($F$7*4),0),
              IF(AND(AG$30&gt;=$A93+$F$8*4,AG$30&lt;$A93+$F$7*4),INDIRECT(CHAR(64+$A93+1)&amp;(75-44))/(($F$7-$F$8)*4),0)
          ),
          0
      )
  )</f>
        <v>0</v>
      </c>
      <c r="AH93" s="80" cm="1">
        <f t="array" aca="1" ref="AH93" ca="1">IF($F$6="bullet",
      IF(AH$30=$A93+$F$7*4-1,INDIRECT(CHAR(64+$A93+1)&amp;(75-44)),0),
      IF($F$6="amortizing",
          IF($F$8=0,
              IF(AND(AH$30&gt;=$A93,AH$30&lt;$A93+$F$7*4),INDIRECT(CHAR(64+$A93+1)&amp;(75-44))/($F$7*4),0),
              IF(AND(AH$30&gt;=$A93+$F$8*4,AH$30&lt;$A93+$F$7*4),INDIRECT(CHAR(64+$A93+1)&amp;(75-44))/(($F$7-$F$8)*4),0)
          ),
          0
      )
  )</f>
        <v>0</v>
      </c>
      <c r="AI93" s="80" cm="1">
        <f t="array" aca="1" ref="AI93" ca="1">IF($F$6="bullet",
      IF(AI$30=$A93+$F$7*4-1,INDIRECT(CHAR(64+$A93+1)&amp;(75-44)),0),
      IF($F$6="amortizing",
          IF($F$8=0,
              IF(AND(AI$30&gt;=$A93,AI$30&lt;$A93+$F$7*4),INDIRECT(CHAR(64+$A93+1)&amp;(75-44))/($F$7*4),0),
              IF(AND(AI$30&gt;=$A93+$F$8*4,AI$30&lt;$A93+$F$7*4),INDIRECT(CHAR(64+$A93+1)&amp;(75-44))/(($F$7-$F$8)*4),0)
          ),
          0
      )
  )</f>
        <v>0</v>
      </c>
      <c r="AJ93" s="80" cm="1">
        <f t="array" aca="1" ref="AJ93" ca="1">IF($F$6="bullet",
      IF(AJ$30=$A93+$F$7*4-1,INDIRECT(CHAR(64+$A93+1)&amp;(75-44)),0),
      IF($F$6="amortizing",
          IF($F$8=0,
              IF(AND(AJ$30&gt;=$A93,AJ$30&lt;$A93+$F$7*4),INDIRECT(CHAR(64+$A93+1)&amp;(75-44))/($F$7*4),0),
              IF(AND(AJ$30&gt;=$A93+$F$8*4,AJ$30&lt;$A93+$F$7*4),INDIRECT(CHAR(64+$A93+1)&amp;(75-44))/(($F$7-$F$8)*4),0)
          ),
          0
      )
  )</f>
        <v>0</v>
      </c>
      <c r="AK93" s="80" cm="1">
        <f t="array" aca="1" ref="AK93" ca="1">IF($F$6="bullet",
      IF(AK$30=$A93+$F$7*4-1,INDIRECT(CHAR(64+$A93+1)&amp;(75-44)),0),
      IF($F$6="amortizing",
          IF($F$8=0,
              IF(AND(AK$30&gt;=$A93,AK$30&lt;$A93+$F$7*4),INDIRECT(CHAR(64+$A93+1)&amp;(75-44))/($F$7*4),0),
              IF(AND(AK$30&gt;=$A93+$F$8*4,AK$30&lt;$A93+$F$7*4),INDIRECT(CHAR(64+$A93+1)&amp;(75-44))/(($F$7-$F$8)*4),0)
          ),
          0
      )
  )</f>
        <v>0</v>
      </c>
      <c r="AL93" s="80" cm="1">
        <f t="array" aca="1" ref="AL93" ca="1">IF($F$6="bullet",
      IF(AL$30=$A93+$F$7*4-1,INDIRECT(CHAR(64+$A93+1)&amp;(75-44)),0),
      IF($F$6="amortizing",
          IF($F$8=0,
              IF(AND(AL$30&gt;=$A93,AL$30&lt;$A93+$F$7*4),INDIRECT(CHAR(64+$A93+1)&amp;(75-44))/($F$7*4),0),
              IF(AND(AL$30&gt;=$A93+$F$8*4,AL$30&lt;$A93+$F$7*4),INDIRECT(CHAR(64+$A93+1)&amp;(75-44))/(($F$7-$F$8)*4),0)
          ),
          0
      )
  )</f>
        <v>0</v>
      </c>
      <c r="AM93" s="80" cm="1">
        <f t="array" aca="1" ref="AM93" ca="1">IF($F$6="bullet",
      IF(AM$30=$A93+$F$7*4-1,INDIRECT(CHAR(64+$A93+1)&amp;(75-44)),0),
      IF($F$6="amortizing",
          IF($F$8=0,
              IF(AND(AM$30&gt;=$A93,AM$30&lt;$A93+$F$7*4),INDIRECT(CHAR(64+$A93+1)&amp;(75-44))/($F$7*4),0),
              IF(AND(AM$30&gt;=$A93+$F$8*4,AM$30&lt;$A93+$F$7*4),INDIRECT(CHAR(64+$A93+1)&amp;(75-44))/(($F$7-$F$8)*4),0)
          ),
          0
      )
  )</f>
        <v>0</v>
      </c>
      <c r="AN93" s="80" cm="1">
        <f t="array" aca="1" ref="AN93" ca="1">IF($F$6="bullet",
      IF(AN$30=$A93+$F$7*4-1,INDIRECT(CHAR(64+$A93+1)&amp;(75-44)),0),
      IF($F$6="amortizing",
          IF($F$8=0,
              IF(AND(AN$30&gt;=$A93,AN$30&lt;$A93+$F$7*4),INDIRECT(CHAR(64+$A93+1)&amp;(75-44))/($F$7*4),0),
              IF(AND(AN$30&gt;=$A93+$F$8*4,AN$30&lt;$A93+$F$7*4),INDIRECT(CHAR(64+$A93+1)&amp;(75-44))/(($F$7-$F$8)*4),0)
          ),
          0
      )
  )</f>
        <v>0</v>
      </c>
      <c r="AO93" s="80" cm="1">
        <f t="array" aca="1" ref="AO93" ca="1">IF($F$6="bullet",
      IF(AO$30=$A93+$F$7*4-1,INDIRECT(CHAR(64+$A93+1)&amp;(75-44)),0),
      IF($F$6="amortizing",
          IF($F$8=0,
              IF(AND(AO$30&gt;=$A93,AO$30&lt;$A93+$F$7*4),INDIRECT(CHAR(64+$A93+1)&amp;(75-44))/($F$7*4),0),
              IF(AND(AO$30&gt;=$A93+$F$8*4,AO$30&lt;$A93+$F$7*4),INDIRECT(CHAR(64+$A93+1)&amp;(75-44))/(($F$7-$F$8)*4),0)
          ),
          0
      )
  )</f>
        <v>0</v>
      </c>
      <c r="AR93" s="78">
        <v>19</v>
      </c>
      <c r="AS93" s="80">
        <f>IF($F$6="bullet",IF(AS$30=$F$7*4,SUM($B$31:$AO$31),0),IF($F$6="amortizing",IF($F$8=0,IF(AS$30&lt;=($F$7*4),SUM($B$31:$AO$31)/($F$7*4),0),IF(AND(AS$30&gt;($F$8*4),AS$30&lt;=($F$7*4)),SUM($B$31:$AO$31)/(($F$7-$F$8)*4),0)),0))</f>
        <v>0</v>
      </c>
      <c r="AT93" s="80">
        <f>IF($F$6="bullet",IF(AT$30=$F$7*4,SUM($B$31:$AO$31),0),IF($F$6="amortizing",IF($F$8=0,IF(AT$30&lt;=($F$7*4),SUM($B$31:$AO$31)/($F$7*4),0),IF(AND(AT$30&gt;($F$8*4),AT$30&lt;=($F$7*4)),SUM($B$31:$AO$31)/(($F$7-$F$8)*4),0)),0))</f>
        <v>0</v>
      </c>
      <c r="AU93" s="80">
        <f>IF($F$6="bullet",IF(AU$30=$F$7*4,SUM($B$31:$AO$31),0),IF($F$6="amortizing",IF($F$8=0,IF(AU$30&lt;=($F$7*4),SUM($B$31:$AO$31)/($F$7*4),0),IF(AND(AU$30&gt;($F$8*4),AU$30&lt;=($F$7*4)),SUM($B$31:$AO$31)/(($F$7-$F$8)*4),0)),0))</f>
        <v>0</v>
      </c>
      <c r="AV93" s="80">
        <f>IF($F$6="bullet",IF(AV$30=$F$7*4,SUM($B$31:$AO$31),0),IF($F$6="amortizing",IF($F$8=0,IF(AV$30&lt;=($F$7*4),SUM($B$31:$AO$31)/($F$7*4),0),IF(AND(AV$30&gt;($F$8*4),AV$30&lt;=($F$7*4)),SUM($B$31:$AO$31)/(($F$7-$F$8)*4),0)),0))</f>
        <v>0</v>
      </c>
      <c r="AW93" s="80">
        <f>IF($F$6="bullet",IF(AW$30=$F$7*4,SUM($B$31:$AO$31),0),IF($F$6="amortizing",IF($F$8=0,IF(AW$30&lt;=($F$7*4),SUM($B$31:$AO$31)/($F$7*4),0),IF(AND(AW$30&gt;($F$8*4),AW$30&lt;=($F$7*4)),SUM($B$31:$AO$31)/(($F$7-$F$8)*4),0)),0))</f>
        <v>0</v>
      </c>
      <c r="AX93" s="80">
        <f>IF($F$6="bullet",IF(AX$30=$F$7*4,SUM($B$31:$AO$31),0),IF($F$6="amortizing",IF($F$8=0,IF(AX$30&lt;=($F$7*4),SUM($B$31:$AO$31)/($F$7*4),0),IF(AND(AX$30&gt;($F$8*4),AX$30&lt;=($F$7*4)),SUM($B$31:$AO$31)/(($F$7-$F$8)*4),0)),0))</f>
        <v>0</v>
      </c>
      <c r="AY93" s="80">
        <f>IF($F$6="bullet",IF(AY$30=$F$7*4,SUM($B$31:$AO$31),0),IF($F$6="amortizing",IF($F$8=0,IF(AY$30&lt;=($F$7*4),SUM($B$31:$AO$31)/($F$7*4),0),IF(AND(AY$30&gt;($F$8*4),AY$30&lt;=($F$7*4)),SUM($B$31:$AO$31)/(($F$7-$F$8)*4),0)),0))</f>
        <v>0</v>
      </c>
      <c r="AZ93" s="80">
        <f>IF($F$6="bullet",IF(AZ$30=$F$7*4,SUM($B$31:$AO$31),0),IF($F$6="amortizing",IF($F$8=0,IF(AZ$30&lt;=($F$7*4),SUM($B$31:$AO$31)/($F$7*4),0),IF(AND(AZ$30&gt;($F$8*4),AZ$30&lt;=($F$7*4)),SUM($B$31:$AO$31)/(($F$7-$F$8)*4),0)),0))</f>
        <v>0</v>
      </c>
      <c r="BA93" s="80">
        <f>IF($F$6="bullet",IF(BA$30=$F$7*4,SUM($B$31:$AO$31),0),IF($F$6="amortizing",IF($F$8=0,IF(BA$30&lt;=($F$7*4),SUM($B$31:$AO$31)/($F$7*4),0),IF(AND(BA$30&gt;($F$8*4),BA$30&lt;=($F$7*4)),SUM($B$31:$AO$31)/(($F$7-$F$8)*4),0)),0))</f>
        <v>0</v>
      </c>
      <c r="BB93" s="80">
        <f>IF($F$6="bullet",IF(BB$30=$F$7*4,SUM($B$31:$AO$31),0),IF($F$6="amortizing",IF($F$8=0,IF(BB$30&lt;=($F$7*4),SUM($B$31:$AO$31)/($F$7*4),0),IF(AND(BB$30&gt;($F$8*4),BB$30&lt;=($F$7*4)),SUM($B$31:$AO$31)/(($F$7-$F$8)*4),0)),0))</f>
        <v>0</v>
      </c>
      <c r="BC93" s="80">
        <f>IF($F$6="bullet",IF(BC$30=$F$7*4,SUM($B$31:$AO$31),0),IF($F$6="amortizing",IF($F$8=0,IF(BC$30&lt;=($F$7*4),SUM($B$31:$AO$31)/($F$7*4),0),IF(AND(BC$30&gt;($F$8*4),BC$30&lt;=($F$7*4)),SUM($B$31:$AO$31)/(($F$7-$F$8)*4),0)),0))</f>
        <v>0</v>
      </c>
      <c r="BD93" s="80">
        <f>IF($F$6="bullet",IF(BD$30=$F$7*4,SUM($B$31:$AO$31),0),IF($F$6="amortizing",IF($F$8=0,IF(BD$30&lt;=($F$7*4),SUM($B$31:$AO$31)/($F$7*4),0),IF(AND(BD$30&gt;($F$8*4),BD$30&lt;=($F$7*4)),SUM($B$31:$AO$31)/(($F$7-$F$8)*4),0)),0))</f>
        <v>0</v>
      </c>
      <c r="BE93" s="80">
        <f>IF($F$6="bullet",IF(BE$30=$F$7*4,SUM($B$31:$AO$31),0),IF($F$6="amortizing",IF($F$8=0,IF(BE$30&lt;=($F$7*4),SUM($B$31:$AO$31)/($F$7*4),0),IF(AND(BE$30&gt;($F$8*4),BE$30&lt;=($F$7*4)),SUM($B$31:$AO$31)/(($F$7-$F$8)*4),0)),0))</f>
        <v>0</v>
      </c>
      <c r="BF93" s="80">
        <f>IF($F$6="bullet",IF(BF$30=$F$7*4,SUM($B$31:$AO$31),0),IF($F$6="amortizing",IF($F$8=0,IF(BF$30&lt;=($F$7*4),SUM($B$31:$AO$31)/($F$7*4),0),IF(AND(BF$30&gt;($F$8*4),BF$30&lt;=($F$7*4)),SUM($B$31:$AO$31)/(($F$7-$F$8)*4),0)),0))</f>
        <v>0</v>
      </c>
      <c r="BG93" s="80">
        <f>IF($F$6="bullet",IF(BG$30=$F$7*4,SUM($B$31:$AO$31),0),IF($F$6="amortizing",IF($F$8=0,IF(BG$30&lt;=($F$7*4),SUM($B$31:$AO$31)/($F$7*4),0),IF(AND(BG$30&gt;($F$8*4),BG$30&lt;=($F$7*4)),SUM($B$31:$AO$31)/(($F$7-$F$8)*4),0)),0))</f>
        <v>0</v>
      </c>
      <c r="BH93" s="80">
        <f>IF($F$6="bullet",IF(BH$30=$F$7*4,SUM($B$31:$AO$31),0),IF($F$6="amortizing",IF($F$8=0,IF(BH$30&lt;=($F$7*4),SUM($B$31:$AO$31)/($F$7*4),0),IF(AND(BH$30&gt;($F$8*4),BH$30&lt;=($F$7*4)),SUM($B$31:$AO$31)/(($F$7-$F$8)*4),0)),0))</f>
        <v>0</v>
      </c>
      <c r="BI93" s="80">
        <f>IF($F$6="bullet",IF(BI$30=$F$7*4,SUM($B$31:$AO$31),0),IF($F$6="amortizing",IF($F$8=0,IF(BI$30&lt;=($F$7*4),SUM($B$31:$AO$31)/($F$7*4),0),IF(AND(BI$30&gt;($F$8*4),BI$30&lt;=($F$7*4)),SUM($B$31:$AO$31)/(($F$7-$F$8)*4),0)),0))</f>
        <v>0</v>
      </c>
      <c r="BJ93" s="80">
        <f>IF($F$6="bullet",IF(BJ$30=$F$7*4,SUM($B$31:$AO$31),0),IF($F$6="amortizing",IF($F$8=0,IF(BJ$30&lt;=($F$7*4),SUM($B$31:$AO$31)/($F$7*4),0),IF(AND(BJ$30&gt;($F$8*4),BJ$30&lt;=($F$7*4)),SUM($B$31:$AO$31)/(($F$7-$F$8)*4),0)),0))</f>
        <v>0</v>
      </c>
      <c r="BK93" s="80">
        <f>IF($F$6="bullet",IF(BK$30=$F$7*4,SUM($B$31:$AO$31),0),IF($F$6="amortizing",IF($F$8=0,IF(BK$30&lt;=($F$7*4),SUM($B$31:$AO$31)/($F$7*4),0),IF(AND(BK$30&gt;($F$8*4),BK$30&lt;=($F$7*4)),SUM($B$31:$AO$31)/(($F$7-$F$8)*4),0)),0))</f>
        <v>0</v>
      </c>
      <c r="BL93" s="80">
        <f>IF($F$6="bullet",IF(BL$30=$F$7*4,SUM($B$31:$AO$31),0),IF($F$6="amortizing",IF($F$8=0,IF(BL$30&lt;=($F$7*4),SUM($B$31:$AO$31)/($F$7*4),0),IF(AND(BL$30&gt;($F$8*4),BL$30&lt;=($F$7*4)),SUM($B$31:$AO$31)/(($F$7-$F$8)*4),0)),0))</f>
        <v>0</v>
      </c>
      <c r="BM93" s="80">
        <f>IF($F$6="bullet",IF(BM$30=$F$7*4,SUM($B$31:$AO$31),0),IF($F$6="amortizing",IF($F$8=0,IF(BM$30&lt;=($F$7*4),SUM($B$31:$AO$31)/($F$7*4),0),IF(AND(BM$30&gt;($F$8*4),BM$30&lt;=($F$7*4)),SUM($B$31:$AO$31)/(($F$7-$F$8)*4),0)),0))</f>
        <v>0</v>
      </c>
      <c r="BN93" s="80">
        <f>IF($F$6="bullet",IF(BN$30=$F$7*4,SUM($B$31:$AO$31),0),IF($F$6="amortizing",IF($F$8=0,IF(BN$30&lt;=($F$7*4),SUM($B$31:$AO$31)/($F$7*4),0),IF(AND(BN$30&gt;($F$8*4),BN$30&lt;=($F$7*4)),SUM($B$31:$AO$31)/(($F$7-$F$8)*4),0)),0))</f>
        <v>0</v>
      </c>
      <c r="BO93" s="80">
        <f>IF($F$6="bullet",IF(BO$30=$F$7*4,SUM($B$31:$AO$31),0),IF($F$6="amortizing",IF($F$8=0,IF(BO$30&lt;=($F$7*4),SUM($B$31:$AO$31)/($F$7*4),0),IF(AND(BO$30&gt;($F$8*4),BO$30&lt;=($F$7*4)),SUM($B$31:$AO$31)/(($F$7-$F$8)*4),0)),0))</f>
        <v>0</v>
      </c>
      <c r="BP93" s="80">
        <f>IF($F$6="bullet",IF(BP$30=$F$7*4,SUM($B$31:$AO$31),0),IF($F$6="amortizing",IF($F$8=0,IF(BP$30&lt;=($F$7*4),SUM($B$31:$AO$31)/($F$7*4),0),IF(AND(BP$30&gt;($F$8*4),BP$30&lt;=($F$7*4)),SUM($B$31:$AO$31)/(($F$7-$F$8)*4),0)),0))</f>
        <v>0</v>
      </c>
      <c r="BQ93" s="80">
        <f>IF($F$6="bullet",IF(BQ$30=$F$7*4,SUM($B$31:$AO$31),0),IF($F$6="amortizing",IF($F$8=0,IF(BQ$30&lt;=($F$7*4),SUM($B$31:$AO$31)/($F$7*4),0),IF(AND(BQ$30&gt;($F$8*4),BQ$30&lt;=($F$7*4)),SUM($B$31:$AO$31)/(($F$7-$F$8)*4),0)),0))</f>
        <v>0</v>
      </c>
      <c r="BR93" s="80">
        <f>IF($F$6="bullet",IF(BR$30=$F$7*4,SUM($B$31:$AO$31),0),IF($F$6="amortizing",IF($F$8=0,IF(BR$30&lt;=($F$7*4),SUM($B$31:$AO$31)/($F$7*4),0),IF(AND(BR$30&gt;($F$8*4),BR$30&lt;=($F$7*4)),SUM($B$31:$AO$31)/(($F$7-$F$8)*4),0)),0))</f>
        <v>0</v>
      </c>
      <c r="BS93" s="80">
        <f>IF($F$6="bullet",IF(BS$30=$F$7*4,SUM($B$31:$AO$31),0),IF($F$6="amortizing",IF($F$8=0,IF(BS$30&lt;=($F$7*4),SUM($B$31:$AO$31)/($F$7*4),0),IF(AND(BS$30&gt;($F$8*4),BS$30&lt;=($F$7*4)),SUM($B$31:$AO$31)/(($F$7-$F$8)*4),0)),0))</f>
        <v>0</v>
      </c>
      <c r="BT93" s="80">
        <f>IF($F$6="bullet",IF(BT$30=$F$7*4,SUM($B$31:$AO$31),0),IF($F$6="amortizing",IF($F$8=0,IF(BT$30&lt;=($F$7*4),SUM($B$31:$AO$31)/($F$7*4),0),IF(AND(BT$30&gt;($F$8*4),BT$30&lt;=($F$7*4)),SUM($B$31:$AO$31)/(($F$7-$F$8)*4),0)),0))</f>
        <v>0</v>
      </c>
      <c r="BU93" s="80">
        <f>IF($F$6="bullet",IF(BU$30=$F$7*4,SUM($B$31:$AO$31),0),IF($F$6="amortizing",IF($F$8=0,IF(BU$30&lt;=($F$7*4),SUM($B$31:$AO$31)/($F$7*4),0),IF(AND(BU$30&gt;($F$8*4),BU$30&lt;=($F$7*4)),SUM($B$31:$AO$31)/(($F$7-$F$8)*4),0)),0))</f>
        <v>0</v>
      </c>
      <c r="BV93" s="80">
        <f>IF($F$6="bullet",IF(BV$30=$F$7*4,SUM($B$31:$AO$31),0),IF($F$6="amortizing",IF($F$8=0,IF(BV$30&lt;=($F$7*4),SUM($B$31:$AO$31)/($F$7*4),0),IF(AND(BV$30&gt;($F$8*4),BV$30&lt;=($F$7*4)),SUM($B$31:$AO$31)/(($F$7-$F$8)*4),0)),0))</f>
        <v>0</v>
      </c>
      <c r="BW93" s="80">
        <f>IF($F$6="bullet",IF(BW$30=$F$7*4,SUM($B$31:$AO$31),0),IF($F$6="amortizing",IF($F$8=0,IF(BW$30&lt;=($F$7*4),SUM($B$31:$AO$31)/($F$7*4),0),IF(AND(BW$30&gt;($F$8*4),BW$30&lt;=($F$7*4)),SUM($B$31:$AO$31)/(($F$7-$F$8)*4),0)),0))</f>
        <v>0</v>
      </c>
      <c r="BX93" s="80">
        <f>IF($F$6="bullet",IF(BX$30=$F$7*4,SUM($B$31:$AO$31),0),IF($F$6="amortizing",IF($F$8=0,IF(BX$30&lt;=($F$7*4),SUM($B$31:$AO$31)/($F$7*4),0),IF(AND(BX$30&gt;($F$8*4),BX$30&lt;=($F$7*4)),SUM($B$31:$AO$31)/(($F$7-$F$8)*4),0)),0))</f>
        <v>0</v>
      </c>
      <c r="BY93" s="80">
        <f>IF($F$6="bullet",IF(BY$30=$F$7*4,SUM($B$31:$AO$31),0),IF($F$6="amortizing",IF($F$8=0,IF(BY$30&lt;=($F$7*4),SUM($B$31:$AO$31)/($F$7*4),0),IF(AND(BY$30&gt;($F$8*4),BY$30&lt;=($F$7*4)),SUM($B$31:$AO$31)/(($F$7-$F$8)*4),0)),0))</f>
        <v>0</v>
      </c>
      <c r="BZ93" s="80">
        <f>IF($F$6="bullet",IF(BZ$30=$F$7*4,SUM($B$31:$AO$31),0),IF($F$6="amortizing",IF($F$8=0,IF(BZ$30&lt;=($F$7*4),SUM($B$31:$AO$31)/($F$7*4),0),IF(AND(BZ$30&gt;($F$8*4),BZ$30&lt;=($F$7*4)),SUM($B$31:$AO$31)/(($F$7-$F$8)*4),0)),0))</f>
        <v>0</v>
      </c>
      <c r="CA93" s="80">
        <f>IF($F$6="bullet",IF(CA$30=$F$7*4,SUM($B$31:$AO$31),0),IF($F$6="amortizing",IF($F$8=0,IF(CA$30&lt;=($F$7*4),SUM($B$31:$AO$31)/($F$7*4),0),IF(AND(CA$30&gt;($F$8*4),CA$30&lt;=($F$7*4)),SUM($B$31:$AO$31)/(($F$7-$F$8)*4),0)),0))</f>
        <v>0</v>
      </c>
      <c r="CB93" s="80">
        <f>IF($F$6="bullet",IF(CB$30=$F$7*4,SUM($B$31:$AO$31),0),IF($F$6="amortizing",IF($F$8=0,IF(CB$30&lt;=($F$7*4),SUM($B$31:$AO$31)/($F$7*4),0),IF(AND(CB$30&gt;($F$8*4),CB$30&lt;=($F$7*4)),SUM($B$31:$AO$31)/(($F$7-$F$8)*4),0)),0))</f>
        <v>0</v>
      </c>
      <c r="CC93" s="80">
        <f>IF($F$6="bullet",IF(CC$30=$F$7*4,SUM($B$31:$AO$31),0),IF($F$6="amortizing",IF($F$8=0,IF(CC$30&lt;=($F$7*4),SUM($B$31:$AO$31)/($F$7*4),0),IF(AND(CC$30&gt;($F$8*4),CC$30&lt;=($F$7*4)),SUM($B$31:$AO$31)/(($F$7-$F$8)*4),0)),0))</f>
        <v>0</v>
      </c>
      <c r="CD93" s="80">
        <f>IF($F$6="bullet",IF(CD$30=$F$7*4,SUM($B$31:$AO$31),0),IF($F$6="amortizing",IF($F$8=0,IF(CD$30&lt;=($F$7*4),SUM($B$31:$AO$31)/($F$7*4),0),IF(AND(CD$30&gt;($F$8*4),CD$30&lt;=($F$7*4)),SUM($B$31:$AO$31)/(($F$7-$F$8)*4),0)),0))</f>
        <v>0</v>
      </c>
      <c r="CE93" s="80">
        <f>IF($F$6="bullet",IF(CE$30=$F$7*4,SUM($B$31:$AO$31),0),IF($F$6="amortizing",IF($F$8=0,IF(CE$30&lt;=($F$7*4),SUM($B$31:$AO$31)/($F$7*4),0),IF(AND(CE$30&gt;($F$8*4),CE$30&lt;=($F$7*4)),SUM($B$31:$AO$31)/(($F$7-$F$8)*4),0)),0))</f>
        <v>0</v>
      </c>
      <c r="CF93" s="80">
        <f>IF($F$6="bullet",IF(CF$30=$F$7*4,SUM($B$31:$AO$31),0),IF($F$6="amortizing",IF($F$8=0,IF(CF$30&lt;=($F$7*4),SUM($B$31:$AO$31)/($F$7*4),0),IF(AND(CF$30&gt;($F$8*4),CF$30&lt;=($F$7*4)),SUM($B$31:$AO$31)/(($F$7-$F$8)*4),0)),0))</f>
        <v>0</v>
      </c>
    </row>
    <row r="94" spans="1:84" x14ac:dyDescent="0.2">
      <c r="A94" s="78">
        <v>20</v>
      </c>
      <c r="B94" s="80" cm="1">
        <f t="array" aca="1" ref="B94" ca="1">IF($F$6="bullet",
      IF(B$30=$A94+$F$7*4-1,INDIRECT(CHAR(64+$A94+1)&amp;(75-44)),0),
      IF($F$6="amortizing",
          IF($F$8=0,
              IF(AND(B$30&gt;=$A94,B$30&lt;$A94+$F$7*4),INDIRECT(CHAR(64+$A94+1)&amp;(75-44))/($F$7*4),0),
              IF(AND(B$30&gt;=$A94+$F$8*4,B$30&lt;$A94+$F$7*4),INDIRECT(CHAR(64+$A94+1)&amp;(75-44))/(($F$7-$F$8)*4),0)
          ),
          0
      )
  )</f>
        <v>0</v>
      </c>
      <c r="C94" s="80" cm="1">
        <f t="array" aca="1" ref="C94" ca="1">IF($F$6="bullet",
      IF(C$30=$A94+$F$7*4-1,INDIRECT(CHAR(64+$A94+1)&amp;(75-44)),0),
      IF($F$6="amortizing",
          IF($F$8=0,
              IF(AND(C$30&gt;=$A94,C$30&lt;$A94+$F$7*4),INDIRECT(CHAR(64+$A94+1)&amp;(75-44))/($F$7*4),0),
              IF(AND(C$30&gt;=$A94+$F$8*4,C$30&lt;$A94+$F$7*4),INDIRECT(CHAR(64+$A94+1)&amp;(75-44))/(($F$7-$F$8)*4),0)
          ),
          0
      )
  )</f>
        <v>0</v>
      </c>
      <c r="D94" s="80" cm="1">
        <f t="array" aca="1" ref="D94" ca="1">IF($F$6="bullet",
      IF(D$30=$A94+$F$7*4-1,INDIRECT(CHAR(64+$A94+1)&amp;(75-44)),0),
      IF($F$6="amortizing",
          IF($F$8=0,
              IF(AND(D$30&gt;=$A94,D$30&lt;$A94+$F$7*4),INDIRECT(CHAR(64+$A94+1)&amp;(75-44))/($F$7*4),0),
              IF(AND(D$30&gt;=$A94+$F$8*4,D$30&lt;$A94+$F$7*4),INDIRECT(CHAR(64+$A94+1)&amp;(75-44))/(($F$7-$F$8)*4),0)
          ),
          0
      )
  )</f>
        <v>0</v>
      </c>
      <c r="E94" s="80" cm="1">
        <f t="array" aca="1" ref="E94" ca="1">IF($F$6="bullet",
      IF(E$30=$A94+$F$7*4-1,INDIRECT(CHAR(64+$A94+1)&amp;(75-44)),0),
      IF($F$6="amortizing",
          IF($F$8=0,
              IF(AND(E$30&gt;=$A94,E$30&lt;$A94+$F$7*4),INDIRECT(CHAR(64+$A94+1)&amp;(75-44))/($F$7*4),0),
              IF(AND(E$30&gt;=$A94+$F$8*4,E$30&lt;$A94+$F$7*4),INDIRECT(CHAR(64+$A94+1)&amp;(75-44))/(($F$7-$F$8)*4),0)
          ),
          0
      )
  )</f>
        <v>0</v>
      </c>
      <c r="F94" s="80" cm="1">
        <f t="array" aca="1" ref="F94" ca="1">IF($F$6="bullet",
      IF(F$30=$A94+$F$7*4-1,INDIRECT(CHAR(64+$A94+1)&amp;(75-44)),0),
      IF($F$6="amortizing",
          IF($F$8=0,
              IF(AND(F$30&gt;=$A94,F$30&lt;$A94+$F$7*4),INDIRECT(CHAR(64+$A94+1)&amp;(75-44))/($F$7*4),0),
              IF(AND(F$30&gt;=$A94+$F$8*4,F$30&lt;$A94+$F$7*4),INDIRECT(CHAR(64+$A94+1)&amp;(75-44))/(($F$7-$F$8)*4),0)
          ),
          0
      )
  )</f>
        <v>0</v>
      </c>
      <c r="G94" s="80" cm="1">
        <f t="array" aca="1" ref="G94" ca="1">IF($F$6="bullet",
      IF(G$30=$A94+$F$7*4-1,INDIRECT(CHAR(64+$A94+1)&amp;(75-44)),0),
      IF($F$6="amortizing",
          IF($F$8=0,
              IF(AND(G$30&gt;=$A94,G$30&lt;$A94+$F$7*4),INDIRECT(CHAR(64+$A94+1)&amp;(75-44))/($F$7*4),0),
              IF(AND(G$30&gt;=$A94+$F$8*4,G$30&lt;$A94+$F$7*4),INDIRECT(CHAR(64+$A94+1)&amp;(75-44))/(($F$7-$F$8)*4),0)
          ),
          0
      )
  )</f>
        <v>0</v>
      </c>
      <c r="H94" s="80" cm="1">
        <f t="array" aca="1" ref="H94" ca="1">IF($F$6="bullet",
      IF(H$30=$A94+$F$7*4-1,INDIRECT(CHAR(64+$A94+1)&amp;(75-44)),0),
      IF($F$6="amortizing",
          IF($F$8=0,
              IF(AND(H$30&gt;=$A94,H$30&lt;$A94+$F$7*4),INDIRECT(CHAR(64+$A94+1)&amp;(75-44))/($F$7*4),0),
              IF(AND(H$30&gt;=$A94+$F$8*4,H$30&lt;$A94+$F$7*4),INDIRECT(CHAR(64+$A94+1)&amp;(75-44))/(($F$7-$F$8)*4),0)
          ),
          0
      )
  )</f>
        <v>0</v>
      </c>
      <c r="I94" s="80" cm="1">
        <f t="array" aca="1" ref="I94" ca="1">IF($F$6="bullet",
      IF(I$30=$A94+$F$7*4-1,INDIRECT(CHAR(64+$A94+1)&amp;(75-44)),0),
      IF($F$6="amortizing",
          IF($F$8=0,
              IF(AND(I$30&gt;=$A94,I$30&lt;$A94+$F$7*4),INDIRECT(CHAR(64+$A94+1)&amp;(75-44))/($F$7*4),0),
              IF(AND(I$30&gt;=$A94+$F$8*4,I$30&lt;$A94+$F$7*4),INDIRECT(CHAR(64+$A94+1)&amp;(75-44))/(($F$7-$F$8)*4),0)
          ),
          0
      )
  )</f>
        <v>0</v>
      </c>
      <c r="J94" s="80" cm="1">
        <f t="array" aca="1" ref="J94" ca="1">IF($F$6="bullet",
      IF(J$30=$A94+$F$7*4-1,INDIRECT(CHAR(64+$A94+1)&amp;(75-44)),0),
      IF($F$6="amortizing",
          IF($F$8=0,
              IF(AND(J$30&gt;=$A94,J$30&lt;$A94+$F$7*4),INDIRECT(CHAR(64+$A94+1)&amp;(75-44))/($F$7*4),0),
              IF(AND(J$30&gt;=$A94+$F$8*4,J$30&lt;$A94+$F$7*4),INDIRECT(CHAR(64+$A94+1)&amp;(75-44))/(($F$7-$F$8)*4),0)
          ),
          0
      )
  )</f>
        <v>0</v>
      </c>
      <c r="K94" s="80" cm="1">
        <f t="array" aca="1" ref="K94" ca="1">IF($F$6="bullet",
      IF(K$30=$A94+$F$7*4-1,INDIRECT(CHAR(64+$A94+1)&amp;(75-44)),0),
      IF($F$6="amortizing",
          IF($F$8=0,
              IF(AND(K$30&gt;=$A94,K$30&lt;$A94+$F$7*4),INDIRECT(CHAR(64+$A94+1)&amp;(75-44))/($F$7*4),0),
              IF(AND(K$30&gt;=$A94+$F$8*4,K$30&lt;$A94+$F$7*4),INDIRECT(CHAR(64+$A94+1)&amp;(75-44))/(($F$7-$F$8)*4),0)
          ),
          0
      )
  )</f>
        <v>0</v>
      </c>
      <c r="L94" s="80" cm="1">
        <f t="array" aca="1" ref="L94" ca="1">IF($F$6="bullet",
      IF(L$30=$A94+$F$7*4-1,INDIRECT(CHAR(64+$A94+1)&amp;(75-44)),0),
      IF($F$6="amortizing",
          IF($F$8=0,
              IF(AND(L$30&gt;=$A94,L$30&lt;$A94+$F$7*4),INDIRECT(CHAR(64+$A94+1)&amp;(75-44))/($F$7*4),0),
              IF(AND(L$30&gt;=$A94+$F$8*4,L$30&lt;$A94+$F$7*4),INDIRECT(CHAR(64+$A94+1)&amp;(75-44))/(($F$7-$F$8)*4),0)
          ),
          0
      )
  )</f>
        <v>0</v>
      </c>
      <c r="M94" s="80" cm="1">
        <f t="array" aca="1" ref="M94" ca="1">IF($F$6="bullet",
      IF(M$30=$A94+$F$7*4-1,INDIRECT(CHAR(64+$A94+1)&amp;(75-44)),0),
      IF($F$6="amortizing",
          IF($F$8=0,
              IF(AND(M$30&gt;=$A94,M$30&lt;$A94+$F$7*4),INDIRECT(CHAR(64+$A94+1)&amp;(75-44))/($F$7*4),0),
              IF(AND(M$30&gt;=$A94+$F$8*4,M$30&lt;$A94+$F$7*4),INDIRECT(CHAR(64+$A94+1)&amp;(75-44))/(($F$7-$F$8)*4),0)
          ),
          0
      )
  )</f>
        <v>0</v>
      </c>
      <c r="N94" s="80" cm="1">
        <f t="array" aca="1" ref="N94" ca="1">IF($F$6="bullet",
      IF(N$30=$A94+$F$7*4-1,INDIRECT(CHAR(64+$A94+1)&amp;(75-44)),0),
      IF($F$6="amortizing",
          IF($F$8=0,
              IF(AND(N$30&gt;=$A94,N$30&lt;$A94+$F$7*4),INDIRECT(CHAR(64+$A94+1)&amp;(75-44))/($F$7*4),0),
              IF(AND(N$30&gt;=$A94+$F$8*4,N$30&lt;$A94+$F$7*4),INDIRECT(CHAR(64+$A94+1)&amp;(75-44))/(($F$7-$F$8)*4),0)
          ),
          0
      )
  )</f>
        <v>0</v>
      </c>
      <c r="O94" s="80" cm="1">
        <f t="array" aca="1" ref="O94" ca="1">IF($F$6="bullet",
      IF(O$30=$A94+$F$7*4-1,INDIRECT(CHAR(64+$A94+1)&amp;(75-44)),0),
      IF($F$6="amortizing",
          IF($F$8=0,
              IF(AND(O$30&gt;=$A94,O$30&lt;$A94+$F$7*4),INDIRECT(CHAR(64+$A94+1)&amp;(75-44))/($F$7*4),0),
              IF(AND(O$30&gt;=$A94+$F$8*4,O$30&lt;$A94+$F$7*4),INDIRECT(CHAR(64+$A94+1)&amp;(75-44))/(($F$7-$F$8)*4),0)
          ),
          0
      )
  )</f>
        <v>0</v>
      </c>
      <c r="P94" s="80" cm="1">
        <f t="array" aca="1" ref="P94" ca="1">IF($F$6="bullet",
      IF(P$30=$A94+$F$7*4-1,INDIRECT(CHAR(64+$A94+1)&amp;(75-44)),0),
      IF($F$6="amortizing",
          IF($F$8=0,
              IF(AND(P$30&gt;=$A94,P$30&lt;$A94+$F$7*4),INDIRECT(CHAR(64+$A94+1)&amp;(75-44))/($F$7*4),0),
              IF(AND(P$30&gt;=$A94+$F$8*4,P$30&lt;$A94+$F$7*4),INDIRECT(CHAR(64+$A94+1)&amp;(75-44))/(($F$7-$F$8)*4),0)
          ),
          0
      )
  )</f>
        <v>0</v>
      </c>
      <c r="Q94" s="80" cm="1">
        <f t="array" aca="1" ref="Q94" ca="1">IF($F$6="bullet",
      IF(Q$30=$A94+$F$7*4-1,INDIRECT(CHAR(64+$A94+1)&amp;(75-44)),0),
      IF($F$6="amortizing",
          IF($F$8=0,
              IF(AND(Q$30&gt;=$A94,Q$30&lt;$A94+$F$7*4),INDIRECT(CHAR(64+$A94+1)&amp;(75-44))/($F$7*4),0),
              IF(AND(Q$30&gt;=$A94+$F$8*4,Q$30&lt;$A94+$F$7*4),INDIRECT(CHAR(64+$A94+1)&amp;(75-44))/(($F$7-$F$8)*4),0)
          ),
          0
      )
  )</f>
        <v>0</v>
      </c>
      <c r="R94" s="80" cm="1">
        <f t="array" aca="1" ref="R94" ca="1">IF($F$6="bullet",
      IF(R$30=$A94+$F$7*4-1,INDIRECT(CHAR(64+$A94+1)&amp;(75-44)),0),
      IF($F$6="amortizing",
          IF($F$8=0,
              IF(AND(R$30&gt;=$A94,R$30&lt;$A94+$F$7*4),INDIRECT(CHAR(64+$A94+1)&amp;(75-44))/($F$7*4),0),
              IF(AND(R$30&gt;=$A94+$F$8*4,R$30&lt;$A94+$F$7*4),INDIRECT(CHAR(64+$A94+1)&amp;(75-44))/(($F$7-$F$8)*4),0)
          ),
          0
      )
  )</f>
        <v>0</v>
      </c>
      <c r="S94" s="80" cm="1">
        <f t="array" aca="1" ref="S94" ca="1">IF($F$6="bullet",
      IF(S$30=$A94+$F$7*4-1,INDIRECT(CHAR(64+$A94+1)&amp;(75-44)),0),
      IF($F$6="amortizing",
          IF($F$8=0,
              IF(AND(S$30&gt;=$A94,S$30&lt;$A94+$F$7*4),INDIRECT(CHAR(64+$A94+1)&amp;(75-44))/($F$7*4),0),
              IF(AND(S$30&gt;=$A94+$F$8*4,S$30&lt;$A94+$F$7*4),INDIRECT(CHAR(64+$A94+1)&amp;(75-44))/(($F$7-$F$8)*4),0)
          ),
          0
      )
  )</f>
        <v>0</v>
      </c>
      <c r="T94" s="80" cm="1">
        <f t="array" aca="1" ref="T94" ca="1">IF($F$6="bullet",
      IF(T$30=$A94+$F$7*4-1,INDIRECT(CHAR(64+$A94+1)&amp;(75-44)),0),
      IF($F$6="amortizing",
          IF($F$8=0,
              IF(AND(T$30&gt;=$A94,T$30&lt;$A94+$F$7*4),INDIRECT(CHAR(64+$A94+1)&amp;(75-44))/($F$7*4),0),
              IF(AND(T$30&gt;=$A94+$F$8*4,T$30&lt;$A94+$F$7*4),INDIRECT(CHAR(64+$A94+1)&amp;(75-44))/(($F$7-$F$8)*4),0)
          ),
          0
      )
  )</f>
        <v>0</v>
      </c>
      <c r="U94" s="80" cm="1">
        <f t="array" aca="1" ref="U94" ca="1">IF($F$6="bullet",
      IF(U$30=$A94+$F$7*4-1,INDIRECT(CHAR(64+$A94+1)&amp;(75-44)),0),
      IF($F$6="amortizing",
          IF($F$8=0,
              IF(AND(U$30&gt;=$A94,U$30&lt;$A94+$F$7*4),INDIRECT(CHAR(64+$A94+1)&amp;(75-44))/($F$7*4),0),
              IF(AND(U$30&gt;=$A94+$F$8*4,U$30&lt;$A94+$F$7*4),INDIRECT(CHAR(64+$A94+1)&amp;(75-44))/(($F$7-$F$8)*4),0)
          ),
          0
      )
  )</f>
        <v>0</v>
      </c>
      <c r="V94" s="80" cm="1">
        <f t="array" aca="1" ref="V94" ca="1">IF($F$6="bullet",
      IF(V$30=$A94+$F$7*4-1,INDIRECT(CHAR(64+$A94+1)&amp;(75-44)),0),
      IF($F$6="amortizing",
          IF($F$8=0,
              IF(AND(V$30&gt;=$A94,V$30&lt;$A94+$F$7*4),INDIRECT(CHAR(64+$A94+1)&amp;(75-44))/($F$7*4),0),
              IF(AND(V$30&gt;=$A94+$F$8*4,V$30&lt;$A94+$F$7*4),INDIRECT(CHAR(64+$A94+1)&amp;(75-44))/(($F$7-$F$8)*4),0)
          ),
          0
      )
  )</f>
        <v>0</v>
      </c>
      <c r="W94" s="80" cm="1">
        <f t="array" aca="1" ref="W94" ca="1">IF($F$6="bullet",
      IF(W$30=$A94+$F$7*4-1,INDIRECT(CHAR(64+$A94+1)&amp;(75-44)),0),
      IF($F$6="amortizing",
          IF($F$8=0,
              IF(AND(W$30&gt;=$A94,W$30&lt;$A94+$F$7*4),INDIRECT(CHAR(64+$A94+1)&amp;(75-44))/($F$7*4),0),
              IF(AND(W$30&gt;=$A94+$F$8*4,W$30&lt;$A94+$F$7*4),INDIRECT(CHAR(64+$A94+1)&amp;(75-44))/(($F$7-$F$8)*4),0)
          ),
          0
      )
  )</f>
        <v>0</v>
      </c>
      <c r="X94" s="80" cm="1">
        <f t="array" aca="1" ref="X94" ca="1">IF($F$6="bullet",
      IF(X$30=$A94+$F$7*4-1,INDIRECT(CHAR(64+$A94+1)&amp;(75-44)),0),
      IF($F$6="amortizing",
          IF($F$8=0,
              IF(AND(X$30&gt;=$A94,X$30&lt;$A94+$F$7*4),INDIRECT(CHAR(64+$A94+1)&amp;(75-44))/($F$7*4),0),
              IF(AND(X$30&gt;=$A94+$F$8*4,X$30&lt;$A94+$F$7*4),INDIRECT(CHAR(64+$A94+1)&amp;(75-44))/(($F$7-$F$8)*4),0)
          ),
          0
      )
  )</f>
        <v>0</v>
      </c>
      <c r="Y94" s="80" cm="1">
        <f t="array" aca="1" ref="Y94" ca="1">IF($F$6="bullet",
      IF(Y$30=$A94+$F$7*4-1,INDIRECT(CHAR(64+$A94+1)&amp;(75-44)),0),
      IF($F$6="amortizing",
          IF($F$8=0,
              IF(AND(Y$30&gt;=$A94,Y$30&lt;$A94+$F$7*4),INDIRECT(CHAR(64+$A94+1)&amp;(75-44))/($F$7*4),0),
              IF(AND(Y$30&gt;=$A94+$F$8*4,Y$30&lt;$A94+$F$7*4),INDIRECT(CHAR(64+$A94+1)&amp;(75-44))/(($F$7-$F$8)*4),0)
          ),
          0
      )
  )</f>
        <v>0</v>
      </c>
      <c r="Z94" s="80" cm="1">
        <f t="array" aca="1" ref="Z94" ca="1">IF($F$6="bullet",
      IF(Z$30=$A94+$F$7*4-1,INDIRECT(CHAR(64+$A94+1)&amp;(75-44)),0),
      IF($F$6="amortizing",
          IF($F$8=0,
              IF(AND(Z$30&gt;=$A94,Z$30&lt;$A94+$F$7*4),INDIRECT(CHAR(64+$A94+1)&amp;(75-44))/($F$7*4),0),
              IF(AND(Z$30&gt;=$A94+$F$8*4,Z$30&lt;$A94+$F$7*4),INDIRECT(CHAR(64+$A94+1)&amp;(75-44))/(($F$7-$F$8)*4),0)
          ),
          0
      )
  )</f>
        <v>0</v>
      </c>
      <c r="AA94" s="80" cm="1">
        <f t="array" aca="1" ref="AA94" ca="1">IF($F$6="bullet",
      IF(AA$30=$A94+$F$7*4-1,INDIRECT(CHAR(64+$A94+1)&amp;(75-44)),0),
      IF($F$6="amortizing",
          IF($F$8=0,
              IF(AND(AA$30&gt;=$A94,AA$30&lt;$A94+$F$7*4),INDIRECT(CHAR(64+$A94+1)&amp;(75-44))/($F$7*4),0),
              IF(AND(AA$30&gt;=$A94+$F$8*4,AA$30&lt;$A94+$F$7*4),INDIRECT(CHAR(64+$A94+1)&amp;(75-44))/(($F$7-$F$8)*4),0)
          ),
          0
      )
  )</f>
        <v>0</v>
      </c>
      <c r="AB94" s="80" cm="1">
        <f t="array" aca="1" ref="AB94" ca="1">IF($F$6="bullet",
      IF(AB$30=$A94+$F$7*4-1,INDIRECT(CHAR(64+$A94+1)&amp;(75-44)),0),
      IF($F$6="amortizing",
          IF($F$8=0,
              IF(AND(AB$30&gt;=$A94,AB$30&lt;$A94+$F$7*4),INDIRECT(CHAR(64+$A94+1)&amp;(75-44))/($F$7*4),0),
              IF(AND(AB$30&gt;=$A94+$F$8*4,AB$30&lt;$A94+$F$7*4),INDIRECT(CHAR(64+$A94+1)&amp;(75-44))/(($F$7-$F$8)*4),0)
          ),
          0
      )
  )</f>
        <v>0</v>
      </c>
      <c r="AC94" s="80" cm="1">
        <f t="array" aca="1" ref="AC94" ca="1">IF($F$6="bullet",
      IF(AC$30=$A94+$F$7*4-1,INDIRECT(CHAR(64+$A94+1)&amp;(75-44)),0),
      IF($F$6="amortizing",
          IF($F$8=0,
              IF(AND(AC$30&gt;=$A94,AC$30&lt;$A94+$F$7*4),INDIRECT(CHAR(64+$A94+1)&amp;(75-44))/($F$7*4),0),
              IF(AND(AC$30&gt;=$A94+$F$8*4,AC$30&lt;$A94+$F$7*4),INDIRECT(CHAR(64+$A94+1)&amp;(75-44))/(($F$7-$F$8)*4),0)
          ),
          0
      )
  )</f>
        <v>0</v>
      </c>
      <c r="AD94" s="80" cm="1">
        <f t="array" aca="1" ref="AD94" ca="1">IF($F$6="bullet",
      IF(AD$30=$A94+$F$7*4-1,INDIRECT(CHAR(64+$A94+1)&amp;(75-44)),0),
      IF($F$6="amortizing",
          IF($F$8=0,
              IF(AND(AD$30&gt;=$A94,AD$30&lt;$A94+$F$7*4),INDIRECT(CHAR(64+$A94+1)&amp;(75-44))/($F$7*4),0),
              IF(AND(AD$30&gt;=$A94+$F$8*4,AD$30&lt;$A94+$F$7*4),INDIRECT(CHAR(64+$A94+1)&amp;(75-44))/(($F$7-$F$8)*4),0)
          ),
          0
      )
  )</f>
        <v>0</v>
      </c>
      <c r="AE94" s="80" cm="1">
        <f t="array" aca="1" ref="AE94" ca="1">IF($F$6="bullet",
      IF(AE$30=$A94+$F$7*4-1,INDIRECT(CHAR(64+$A94+1)&amp;(75-44)),0),
      IF($F$6="amortizing",
          IF($F$8=0,
              IF(AND(AE$30&gt;=$A94,AE$30&lt;$A94+$F$7*4),INDIRECT(CHAR(64+$A94+1)&amp;(75-44))/($F$7*4),0),
              IF(AND(AE$30&gt;=$A94+$F$8*4,AE$30&lt;$A94+$F$7*4),INDIRECT(CHAR(64+$A94+1)&amp;(75-44))/(($F$7-$F$8)*4),0)
          ),
          0
      )
  )</f>
        <v>0</v>
      </c>
      <c r="AF94" s="80" cm="1">
        <f t="array" aca="1" ref="AF94" ca="1">IF($F$6="bullet",
      IF(AF$30=$A94+$F$7*4-1,INDIRECT(CHAR(64+$A94+1)&amp;(75-44)),0),
      IF($F$6="amortizing",
          IF($F$8=0,
              IF(AND(AF$30&gt;=$A94,AF$30&lt;$A94+$F$7*4),INDIRECT(CHAR(64+$A94+1)&amp;(75-44))/($F$7*4),0),
              IF(AND(AF$30&gt;=$A94+$F$8*4,AF$30&lt;$A94+$F$7*4),INDIRECT(CHAR(64+$A94+1)&amp;(75-44))/(($F$7-$F$8)*4),0)
          ),
          0
      )
  )</f>
        <v>0</v>
      </c>
      <c r="AG94" s="80" cm="1">
        <f t="array" aca="1" ref="AG94" ca="1">IF($F$6="bullet",
      IF(AG$30=$A94+$F$7*4-1,INDIRECT(CHAR(64+$A94+1)&amp;(75-44)),0),
      IF($F$6="amortizing",
          IF($F$8=0,
              IF(AND(AG$30&gt;=$A94,AG$30&lt;$A94+$F$7*4),INDIRECT(CHAR(64+$A94+1)&amp;(75-44))/($F$7*4),0),
              IF(AND(AG$30&gt;=$A94+$F$8*4,AG$30&lt;$A94+$F$7*4),INDIRECT(CHAR(64+$A94+1)&amp;(75-44))/(($F$7-$F$8)*4),0)
          ),
          0
      )
  )</f>
        <v>0</v>
      </c>
      <c r="AH94" s="80" cm="1">
        <f t="array" aca="1" ref="AH94" ca="1">IF($F$6="bullet",
      IF(AH$30=$A94+$F$7*4-1,INDIRECT(CHAR(64+$A94+1)&amp;(75-44)),0),
      IF($F$6="amortizing",
          IF($F$8=0,
              IF(AND(AH$30&gt;=$A94,AH$30&lt;$A94+$F$7*4),INDIRECT(CHAR(64+$A94+1)&amp;(75-44))/($F$7*4),0),
              IF(AND(AH$30&gt;=$A94+$F$8*4,AH$30&lt;$A94+$F$7*4),INDIRECT(CHAR(64+$A94+1)&amp;(75-44))/(($F$7-$F$8)*4),0)
          ),
          0
      )
  )</f>
        <v>0</v>
      </c>
      <c r="AI94" s="80" cm="1">
        <f t="array" aca="1" ref="AI94" ca="1">IF($F$6="bullet",
      IF(AI$30=$A94+$F$7*4-1,INDIRECT(CHAR(64+$A94+1)&amp;(75-44)),0),
      IF($F$6="amortizing",
          IF($F$8=0,
              IF(AND(AI$30&gt;=$A94,AI$30&lt;$A94+$F$7*4),INDIRECT(CHAR(64+$A94+1)&amp;(75-44))/($F$7*4),0),
              IF(AND(AI$30&gt;=$A94+$F$8*4,AI$30&lt;$A94+$F$7*4),INDIRECT(CHAR(64+$A94+1)&amp;(75-44))/(($F$7-$F$8)*4),0)
          ),
          0
      )
  )</f>
        <v>0</v>
      </c>
      <c r="AJ94" s="80" cm="1">
        <f t="array" aca="1" ref="AJ94" ca="1">IF($F$6="bullet",
      IF(AJ$30=$A94+$F$7*4-1,INDIRECT(CHAR(64+$A94+1)&amp;(75-44)),0),
      IF($F$6="amortizing",
          IF($F$8=0,
              IF(AND(AJ$30&gt;=$A94,AJ$30&lt;$A94+$F$7*4),INDIRECT(CHAR(64+$A94+1)&amp;(75-44))/($F$7*4),0),
              IF(AND(AJ$30&gt;=$A94+$F$8*4,AJ$30&lt;$A94+$F$7*4),INDIRECT(CHAR(64+$A94+1)&amp;(75-44))/(($F$7-$F$8)*4),0)
          ),
          0
      )
  )</f>
        <v>0</v>
      </c>
      <c r="AK94" s="80" cm="1">
        <f t="array" aca="1" ref="AK94" ca="1">IF($F$6="bullet",
      IF(AK$30=$A94+$F$7*4-1,INDIRECT(CHAR(64+$A94+1)&amp;(75-44)),0),
      IF($F$6="amortizing",
          IF($F$8=0,
              IF(AND(AK$30&gt;=$A94,AK$30&lt;$A94+$F$7*4),INDIRECT(CHAR(64+$A94+1)&amp;(75-44))/($F$7*4),0),
              IF(AND(AK$30&gt;=$A94+$F$8*4,AK$30&lt;$A94+$F$7*4),INDIRECT(CHAR(64+$A94+1)&amp;(75-44))/(($F$7-$F$8)*4),0)
          ),
          0
      )
  )</f>
        <v>0</v>
      </c>
      <c r="AL94" s="80" cm="1">
        <f t="array" aca="1" ref="AL94" ca="1">IF($F$6="bullet",
      IF(AL$30=$A94+$F$7*4-1,INDIRECT(CHAR(64+$A94+1)&amp;(75-44)),0),
      IF($F$6="amortizing",
          IF($F$8=0,
              IF(AND(AL$30&gt;=$A94,AL$30&lt;$A94+$F$7*4),INDIRECT(CHAR(64+$A94+1)&amp;(75-44))/($F$7*4),0),
              IF(AND(AL$30&gt;=$A94+$F$8*4,AL$30&lt;$A94+$F$7*4),INDIRECT(CHAR(64+$A94+1)&amp;(75-44))/(($F$7-$F$8)*4),0)
          ),
          0
      )
  )</f>
        <v>0</v>
      </c>
      <c r="AM94" s="80" cm="1">
        <f t="array" aca="1" ref="AM94" ca="1">IF($F$6="bullet",
      IF(AM$30=$A94+$F$7*4-1,INDIRECT(CHAR(64+$A94+1)&amp;(75-44)),0),
      IF($F$6="amortizing",
          IF($F$8=0,
              IF(AND(AM$30&gt;=$A94,AM$30&lt;$A94+$F$7*4),INDIRECT(CHAR(64+$A94+1)&amp;(75-44))/($F$7*4),0),
              IF(AND(AM$30&gt;=$A94+$F$8*4,AM$30&lt;$A94+$F$7*4),INDIRECT(CHAR(64+$A94+1)&amp;(75-44))/(($F$7-$F$8)*4),0)
          ),
          0
      )
  )</f>
        <v>0</v>
      </c>
      <c r="AN94" s="80" cm="1">
        <f t="array" aca="1" ref="AN94" ca="1">IF($F$6="bullet",
      IF(AN$30=$A94+$F$7*4-1,INDIRECT(CHAR(64+$A94+1)&amp;(75-44)),0),
      IF($F$6="amortizing",
          IF($F$8=0,
              IF(AND(AN$30&gt;=$A94,AN$30&lt;$A94+$F$7*4),INDIRECT(CHAR(64+$A94+1)&amp;(75-44))/($F$7*4),0),
              IF(AND(AN$30&gt;=$A94+$F$8*4,AN$30&lt;$A94+$F$7*4),INDIRECT(CHAR(64+$A94+1)&amp;(75-44))/(($F$7-$F$8)*4),0)
          ),
          0
      )
  )</f>
        <v>0</v>
      </c>
      <c r="AO94" s="80" cm="1">
        <f t="array" aca="1" ref="AO94" ca="1">IF($F$6="bullet",
      IF(AO$30=$A94+$F$7*4-1,INDIRECT(CHAR(64+$A94+1)&amp;(75-44)),0),
      IF($F$6="amortizing",
          IF($F$8=0,
              IF(AND(AO$30&gt;=$A94,AO$30&lt;$A94+$F$7*4),INDIRECT(CHAR(64+$A94+1)&amp;(75-44))/($F$7*4),0),
              IF(AND(AO$30&gt;=$A94+$F$8*4,AO$30&lt;$A94+$F$7*4),INDIRECT(CHAR(64+$A94+1)&amp;(75-44))/(($F$7-$F$8)*4),0)
          ),
          0
      )
  )</f>
        <v>0</v>
      </c>
      <c r="AR94" s="78">
        <v>20</v>
      </c>
      <c r="AS94" s="80">
        <f>IF($F$6="bullet",IF(AS$30=$F$7*4,SUM($B$31:$AO$31),0),IF($F$6="amortizing",IF($F$8=0,IF(AS$30&lt;=($F$7*4),SUM($B$31:$AO$31)/($F$7*4),0),IF(AND(AS$30&gt;($F$8*4),AS$30&lt;=($F$7*4)),SUM($B$31:$AO$31)/(($F$7-$F$8)*4),0)),0))</f>
        <v>0</v>
      </c>
      <c r="AT94" s="80">
        <f>IF($F$6="bullet",IF(AT$30=$F$7*4,SUM($B$31:$AO$31),0),IF($F$6="amortizing",IF($F$8=0,IF(AT$30&lt;=($F$7*4),SUM($B$31:$AO$31)/($F$7*4),0),IF(AND(AT$30&gt;($F$8*4),AT$30&lt;=($F$7*4)),SUM($B$31:$AO$31)/(($F$7-$F$8)*4),0)),0))</f>
        <v>0</v>
      </c>
      <c r="AU94" s="80">
        <f>IF($F$6="bullet",IF(AU$30=$F$7*4,SUM($B$31:$AO$31),0),IF($F$6="amortizing",IF($F$8=0,IF(AU$30&lt;=($F$7*4),SUM($B$31:$AO$31)/($F$7*4),0),IF(AND(AU$30&gt;($F$8*4),AU$30&lt;=($F$7*4)),SUM($B$31:$AO$31)/(($F$7-$F$8)*4),0)),0))</f>
        <v>0</v>
      </c>
      <c r="AV94" s="80">
        <f>IF($F$6="bullet",IF(AV$30=$F$7*4,SUM($B$31:$AO$31),0),IF($F$6="amortizing",IF($F$8=0,IF(AV$30&lt;=($F$7*4),SUM($B$31:$AO$31)/($F$7*4),0),IF(AND(AV$30&gt;($F$8*4),AV$30&lt;=($F$7*4)),SUM($B$31:$AO$31)/(($F$7-$F$8)*4),0)),0))</f>
        <v>0</v>
      </c>
      <c r="AW94" s="80">
        <f>IF($F$6="bullet",IF(AW$30=$F$7*4,SUM($B$31:$AO$31),0),IF($F$6="amortizing",IF($F$8=0,IF(AW$30&lt;=($F$7*4),SUM($B$31:$AO$31)/($F$7*4),0),IF(AND(AW$30&gt;($F$8*4),AW$30&lt;=($F$7*4)),SUM($B$31:$AO$31)/(($F$7-$F$8)*4),0)),0))</f>
        <v>0</v>
      </c>
      <c r="AX94" s="80">
        <f>IF($F$6="bullet",IF(AX$30=$F$7*4,SUM($B$31:$AO$31),0),IF($F$6="amortizing",IF($F$8=0,IF(AX$30&lt;=($F$7*4),SUM($B$31:$AO$31)/($F$7*4),0),IF(AND(AX$30&gt;($F$8*4),AX$30&lt;=($F$7*4)),SUM($B$31:$AO$31)/(($F$7-$F$8)*4),0)),0))</f>
        <v>0</v>
      </c>
      <c r="AY94" s="80">
        <f>IF($F$6="bullet",IF(AY$30=$F$7*4,SUM($B$31:$AO$31),0),IF($F$6="amortizing",IF($F$8=0,IF(AY$30&lt;=($F$7*4),SUM($B$31:$AO$31)/($F$7*4),0),IF(AND(AY$30&gt;($F$8*4),AY$30&lt;=($F$7*4)),SUM($B$31:$AO$31)/(($F$7-$F$8)*4),0)),0))</f>
        <v>0</v>
      </c>
      <c r="AZ94" s="80">
        <f>IF($F$6="bullet",IF(AZ$30=$F$7*4,SUM($B$31:$AO$31),0),IF($F$6="amortizing",IF($F$8=0,IF(AZ$30&lt;=($F$7*4),SUM($B$31:$AO$31)/($F$7*4),0),IF(AND(AZ$30&gt;($F$8*4),AZ$30&lt;=($F$7*4)),SUM($B$31:$AO$31)/(($F$7-$F$8)*4),0)),0))</f>
        <v>0</v>
      </c>
      <c r="BA94" s="80">
        <f>IF($F$6="bullet",IF(BA$30=$F$7*4,SUM($B$31:$AO$31),0),IF($F$6="amortizing",IF($F$8=0,IF(BA$30&lt;=($F$7*4),SUM($B$31:$AO$31)/($F$7*4),0),IF(AND(BA$30&gt;($F$8*4),BA$30&lt;=($F$7*4)),SUM($B$31:$AO$31)/(($F$7-$F$8)*4),0)),0))</f>
        <v>0</v>
      </c>
      <c r="BB94" s="80">
        <f>IF($F$6="bullet",IF(BB$30=$F$7*4,SUM($B$31:$AO$31),0),IF($F$6="amortizing",IF($F$8=0,IF(BB$30&lt;=($F$7*4),SUM($B$31:$AO$31)/($F$7*4),0),IF(AND(BB$30&gt;($F$8*4),BB$30&lt;=($F$7*4)),SUM($B$31:$AO$31)/(($F$7-$F$8)*4),0)),0))</f>
        <v>0</v>
      </c>
      <c r="BC94" s="80">
        <f>IF($F$6="bullet",IF(BC$30=$F$7*4,SUM($B$31:$AO$31),0),IF($F$6="amortizing",IF($F$8=0,IF(BC$30&lt;=($F$7*4),SUM($B$31:$AO$31)/($F$7*4),0),IF(AND(BC$30&gt;($F$8*4),BC$30&lt;=($F$7*4)),SUM($B$31:$AO$31)/(($F$7-$F$8)*4),0)),0))</f>
        <v>0</v>
      </c>
      <c r="BD94" s="80">
        <f>IF($F$6="bullet",IF(BD$30=$F$7*4,SUM($B$31:$AO$31),0),IF($F$6="amortizing",IF($F$8=0,IF(BD$30&lt;=($F$7*4),SUM($B$31:$AO$31)/($F$7*4),0),IF(AND(BD$30&gt;($F$8*4),BD$30&lt;=($F$7*4)),SUM($B$31:$AO$31)/(($F$7-$F$8)*4),0)),0))</f>
        <v>0</v>
      </c>
      <c r="BE94" s="80">
        <f>IF($F$6="bullet",IF(BE$30=$F$7*4,SUM($B$31:$AO$31),0),IF($F$6="amortizing",IF($F$8=0,IF(BE$30&lt;=($F$7*4),SUM($B$31:$AO$31)/($F$7*4),0),IF(AND(BE$30&gt;($F$8*4),BE$30&lt;=($F$7*4)),SUM($B$31:$AO$31)/(($F$7-$F$8)*4),0)),0))</f>
        <v>0</v>
      </c>
      <c r="BF94" s="80">
        <f>IF($F$6="bullet",IF(BF$30=$F$7*4,SUM($B$31:$AO$31),0),IF($F$6="amortizing",IF($F$8=0,IF(BF$30&lt;=($F$7*4),SUM($B$31:$AO$31)/($F$7*4),0),IF(AND(BF$30&gt;($F$8*4),BF$30&lt;=($F$7*4)),SUM($B$31:$AO$31)/(($F$7-$F$8)*4),0)),0))</f>
        <v>0</v>
      </c>
      <c r="BG94" s="80">
        <f>IF($F$6="bullet",IF(BG$30=$F$7*4,SUM($B$31:$AO$31),0),IF($F$6="amortizing",IF($F$8=0,IF(BG$30&lt;=($F$7*4),SUM($B$31:$AO$31)/($F$7*4),0),IF(AND(BG$30&gt;($F$8*4),BG$30&lt;=($F$7*4)),SUM($B$31:$AO$31)/(($F$7-$F$8)*4),0)),0))</f>
        <v>0</v>
      </c>
      <c r="BH94" s="80">
        <f>IF($F$6="bullet",IF(BH$30=$F$7*4,SUM($B$31:$AO$31),0),IF($F$6="amortizing",IF($F$8=0,IF(BH$30&lt;=($F$7*4),SUM($B$31:$AO$31)/($F$7*4),0),IF(AND(BH$30&gt;($F$8*4),BH$30&lt;=($F$7*4)),SUM($B$31:$AO$31)/(($F$7-$F$8)*4),0)),0))</f>
        <v>0</v>
      </c>
      <c r="BI94" s="80">
        <f>IF($F$6="bullet",IF(BI$30=$F$7*4,SUM($B$31:$AO$31),0),IF($F$6="amortizing",IF($F$8=0,IF(BI$30&lt;=($F$7*4),SUM($B$31:$AO$31)/($F$7*4),0),IF(AND(BI$30&gt;($F$8*4),BI$30&lt;=($F$7*4)),SUM($B$31:$AO$31)/(($F$7-$F$8)*4),0)),0))</f>
        <v>0</v>
      </c>
      <c r="BJ94" s="80">
        <f>IF($F$6="bullet",IF(BJ$30=$F$7*4,SUM($B$31:$AO$31),0),IF($F$6="amortizing",IF($F$8=0,IF(BJ$30&lt;=($F$7*4),SUM($B$31:$AO$31)/($F$7*4),0),IF(AND(BJ$30&gt;($F$8*4),BJ$30&lt;=($F$7*4)),SUM($B$31:$AO$31)/(($F$7-$F$8)*4),0)),0))</f>
        <v>0</v>
      </c>
      <c r="BK94" s="80">
        <f>IF($F$6="bullet",IF(BK$30=$F$7*4,SUM($B$31:$AO$31),0),IF($F$6="amortizing",IF($F$8=0,IF(BK$30&lt;=($F$7*4),SUM($B$31:$AO$31)/($F$7*4),0),IF(AND(BK$30&gt;($F$8*4),BK$30&lt;=($F$7*4)),SUM($B$31:$AO$31)/(($F$7-$F$8)*4),0)),0))</f>
        <v>0</v>
      </c>
      <c r="BL94" s="80">
        <f>IF($F$6="bullet",IF(BL$30=$F$7*4,SUM($B$31:$AO$31),0),IF($F$6="amortizing",IF($F$8=0,IF(BL$30&lt;=($F$7*4),SUM($B$31:$AO$31)/($F$7*4),0),IF(AND(BL$30&gt;($F$8*4),BL$30&lt;=($F$7*4)),SUM($B$31:$AO$31)/(($F$7-$F$8)*4),0)),0))</f>
        <v>0</v>
      </c>
      <c r="BM94" s="80">
        <f>IF($F$6="bullet",IF(BM$30=$F$7*4,SUM($B$31:$AO$31),0),IF($F$6="amortizing",IF($F$8=0,IF(BM$30&lt;=($F$7*4),SUM($B$31:$AO$31)/($F$7*4),0),IF(AND(BM$30&gt;($F$8*4),BM$30&lt;=($F$7*4)),SUM($B$31:$AO$31)/(($F$7-$F$8)*4),0)),0))</f>
        <v>0</v>
      </c>
      <c r="BN94" s="80">
        <f>IF($F$6="bullet",IF(BN$30=$F$7*4,SUM($B$31:$AO$31),0),IF($F$6="amortizing",IF($F$8=0,IF(BN$30&lt;=($F$7*4),SUM($B$31:$AO$31)/($F$7*4),0),IF(AND(BN$30&gt;($F$8*4),BN$30&lt;=($F$7*4)),SUM($B$31:$AO$31)/(($F$7-$F$8)*4),0)),0))</f>
        <v>0</v>
      </c>
      <c r="BO94" s="80">
        <f>IF($F$6="bullet",IF(BO$30=$F$7*4,SUM($B$31:$AO$31),0),IF($F$6="amortizing",IF($F$8=0,IF(BO$30&lt;=($F$7*4),SUM($B$31:$AO$31)/($F$7*4),0),IF(AND(BO$30&gt;($F$8*4),BO$30&lt;=($F$7*4)),SUM($B$31:$AO$31)/(($F$7-$F$8)*4),0)),0))</f>
        <v>0</v>
      </c>
      <c r="BP94" s="80">
        <f>IF($F$6="bullet",IF(BP$30=$F$7*4,SUM($B$31:$AO$31),0),IF($F$6="amortizing",IF($F$8=0,IF(BP$30&lt;=($F$7*4),SUM($B$31:$AO$31)/($F$7*4),0),IF(AND(BP$30&gt;($F$8*4),BP$30&lt;=($F$7*4)),SUM($B$31:$AO$31)/(($F$7-$F$8)*4),0)),0))</f>
        <v>0</v>
      </c>
      <c r="BQ94" s="80">
        <f>IF($F$6="bullet",IF(BQ$30=$F$7*4,SUM($B$31:$AO$31),0),IF($F$6="amortizing",IF($F$8=0,IF(BQ$30&lt;=($F$7*4),SUM($B$31:$AO$31)/($F$7*4),0),IF(AND(BQ$30&gt;($F$8*4),BQ$30&lt;=($F$7*4)),SUM($B$31:$AO$31)/(($F$7-$F$8)*4),0)),0))</f>
        <v>0</v>
      </c>
      <c r="BR94" s="80">
        <f>IF($F$6="bullet",IF(BR$30=$F$7*4,SUM($B$31:$AO$31),0),IF($F$6="amortizing",IF($F$8=0,IF(BR$30&lt;=($F$7*4),SUM($B$31:$AO$31)/($F$7*4),0),IF(AND(BR$30&gt;($F$8*4),BR$30&lt;=($F$7*4)),SUM($B$31:$AO$31)/(($F$7-$F$8)*4),0)),0))</f>
        <v>0</v>
      </c>
      <c r="BS94" s="80">
        <f>IF($F$6="bullet",IF(BS$30=$F$7*4,SUM($B$31:$AO$31),0),IF($F$6="amortizing",IF($F$8=0,IF(BS$30&lt;=($F$7*4),SUM($B$31:$AO$31)/($F$7*4),0),IF(AND(BS$30&gt;($F$8*4),BS$30&lt;=($F$7*4)),SUM($B$31:$AO$31)/(($F$7-$F$8)*4),0)),0))</f>
        <v>0</v>
      </c>
      <c r="BT94" s="80">
        <f>IF($F$6="bullet",IF(BT$30=$F$7*4,SUM($B$31:$AO$31),0),IF($F$6="amortizing",IF($F$8=0,IF(BT$30&lt;=($F$7*4),SUM($B$31:$AO$31)/($F$7*4),0),IF(AND(BT$30&gt;($F$8*4),BT$30&lt;=($F$7*4)),SUM($B$31:$AO$31)/(($F$7-$F$8)*4),0)),0))</f>
        <v>0</v>
      </c>
      <c r="BU94" s="80">
        <f>IF($F$6="bullet",IF(BU$30=$F$7*4,SUM($B$31:$AO$31),0),IF($F$6="amortizing",IF($F$8=0,IF(BU$30&lt;=($F$7*4),SUM($B$31:$AO$31)/($F$7*4),0),IF(AND(BU$30&gt;($F$8*4),BU$30&lt;=($F$7*4)),SUM($B$31:$AO$31)/(($F$7-$F$8)*4),0)),0))</f>
        <v>0</v>
      </c>
      <c r="BV94" s="80">
        <f>IF($F$6="bullet",IF(BV$30=$F$7*4,SUM($B$31:$AO$31),0),IF($F$6="amortizing",IF($F$8=0,IF(BV$30&lt;=($F$7*4),SUM($B$31:$AO$31)/($F$7*4),0),IF(AND(BV$30&gt;($F$8*4),BV$30&lt;=($F$7*4)),SUM($B$31:$AO$31)/(($F$7-$F$8)*4),0)),0))</f>
        <v>0</v>
      </c>
      <c r="BW94" s="80">
        <f>IF($F$6="bullet",IF(BW$30=$F$7*4,SUM($B$31:$AO$31),0),IF($F$6="amortizing",IF($F$8=0,IF(BW$30&lt;=($F$7*4),SUM($B$31:$AO$31)/($F$7*4),0),IF(AND(BW$30&gt;($F$8*4),BW$30&lt;=($F$7*4)),SUM($B$31:$AO$31)/(($F$7-$F$8)*4),0)),0))</f>
        <v>0</v>
      </c>
      <c r="BX94" s="80">
        <f>IF($F$6="bullet",IF(BX$30=$F$7*4,SUM($B$31:$AO$31),0),IF($F$6="amortizing",IF($F$8=0,IF(BX$30&lt;=($F$7*4),SUM($B$31:$AO$31)/($F$7*4),0),IF(AND(BX$30&gt;($F$8*4),BX$30&lt;=($F$7*4)),SUM($B$31:$AO$31)/(($F$7-$F$8)*4),0)),0))</f>
        <v>0</v>
      </c>
      <c r="BY94" s="80">
        <f>IF($F$6="bullet",IF(BY$30=$F$7*4,SUM($B$31:$AO$31),0),IF($F$6="amortizing",IF($F$8=0,IF(BY$30&lt;=($F$7*4),SUM($B$31:$AO$31)/($F$7*4),0),IF(AND(BY$30&gt;($F$8*4),BY$30&lt;=($F$7*4)),SUM($B$31:$AO$31)/(($F$7-$F$8)*4),0)),0))</f>
        <v>0</v>
      </c>
      <c r="BZ94" s="80">
        <f>IF($F$6="bullet",IF(BZ$30=$F$7*4,SUM($B$31:$AO$31),0),IF($F$6="amortizing",IF($F$8=0,IF(BZ$30&lt;=($F$7*4),SUM($B$31:$AO$31)/($F$7*4),0),IF(AND(BZ$30&gt;($F$8*4),BZ$30&lt;=($F$7*4)),SUM($B$31:$AO$31)/(($F$7-$F$8)*4),0)),0))</f>
        <v>0</v>
      </c>
      <c r="CA94" s="80">
        <f>IF($F$6="bullet",IF(CA$30=$F$7*4,SUM($B$31:$AO$31),0),IF($F$6="amortizing",IF($F$8=0,IF(CA$30&lt;=($F$7*4),SUM($B$31:$AO$31)/($F$7*4),0),IF(AND(CA$30&gt;($F$8*4),CA$30&lt;=($F$7*4)),SUM($B$31:$AO$31)/(($F$7-$F$8)*4),0)),0))</f>
        <v>0</v>
      </c>
      <c r="CB94" s="80">
        <f>IF($F$6="bullet",IF(CB$30=$F$7*4,SUM($B$31:$AO$31),0),IF($F$6="amortizing",IF($F$8=0,IF(CB$30&lt;=($F$7*4),SUM($B$31:$AO$31)/($F$7*4),0),IF(AND(CB$30&gt;($F$8*4),CB$30&lt;=($F$7*4)),SUM($B$31:$AO$31)/(($F$7-$F$8)*4),0)),0))</f>
        <v>0</v>
      </c>
      <c r="CC94" s="80">
        <f>IF($F$6="bullet",IF(CC$30=$F$7*4,SUM($B$31:$AO$31),0),IF($F$6="amortizing",IF($F$8=0,IF(CC$30&lt;=($F$7*4),SUM($B$31:$AO$31)/($F$7*4),0),IF(AND(CC$30&gt;($F$8*4),CC$30&lt;=($F$7*4)),SUM($B$31:$AO$31)/(($F$7-$F$8)*4),0)),0))</f>
        <v>0</v>
      </c>
      <c r="CD94" s="80">
        <f>IF($F$6="bullet",IF(CD$30=$F$7*4,SUM($B$31:$AO$31),0),IF($F$6="amortizing",IF($F$8=0,IF(CD$30&lt;=($F$7*4),SUM($B$31:$AO$31)/($F$7*4),0),IF(AND(CD$30&gt;($F$8*4),CD$30&lt;=($F$7*4)),SUM($B$31:$AO$31)/(($F$7-$F$8)*4),0)),0))</f>
        <v>0</v>
      </c>
      <c r="CE94" s="80">
        <f>IF($F$6="bullet",IF(CE$30=$F$7*4,SUM($B$31:$AO$31),0),IF($F$6="amortizing",IF($F$8=0,IF(CE$30&lt;=($F$7*4),SUM($B$31:$AO$31)/($F$7*4),0),IF(AND(CE$30&gt;($F$8*4),CE$30&lt;=($F$7*4)),SUM($B$31:$AO$31)/(($F$7-$F$8)*4),0)),0))</f>
        <v>0</v>
      </c>
      <c r="CF94" s="80">
        <f>IF($F$6="bullet",IF(CF$30=$F$7*4,SUM($B$31:$AO$31),0),IF($F$6="amortizing",IF($F$8=0,IF(CF$30&lt;=($F$7*4),SUM($B$31:$AO$31)/($F$7*4),0),IF(AND(CF$30&gt;($F$8*4),CF$30&lt;=($F$7*4)),SUM($B$31:$AO$31)/(($F$7-$F$8)*4),0)),0))</f>
        <v>0</v>
      </c>
    </row>
    <row r="95" spans="1:84" x14ac:dyDescent="0.2">
      <c r="A95" s="78">
        <v>21</v>
      </c>
      <c r="B95" s="80" cm="1">
        <f t="array" aca="1" ref="B95" ca="1">IF($F$6="bullet",
      IF(B$30=$A95+$F$7*4-1,INDIRECT(CHAR(64+$A95+1)&amp;(75-44)),0),
      IF($F$6="amortizing",
          IF($F$8=0,
              IF(AND(B$30&gt;=$A95,B$30&lt;$A95+$F$7*4),INDIRECT(CHAR(64+$A95+1)&amp;(75-44))/($F$7*4),0),
              IF(AND(B$30&gt;=$A95+$F$8*4,B$30&lt;$A95+$F$7*4),INDIRECT(CHAR(64+$A95+1)&amp;(75-44))/(($F$7-$F$8)*4),0)
          ),
          0
      )
  )</f>
        <v>0</v>
      </c>
      <c r="C95" s="80" cm="1">
        <f t="array" aca="1" ref="C95" ca="1">IF($F$6="bullet",
      IF(C$30=$A95+$F$7*4-1,INDIRECT(CHAR(64+$A95+1)&amp;(75-44)),0),
      IF($F$6="amortizing",
          IF($F$8=0,
              IF(AND(C$30&gt;=$A95,C$30&lt;$A95+$F$7*4),INDIRECT(CHAR(64+$A95+1)&amp;(75-44))/($F$7*4),0),
              IF(AND(C$30&gt;=$A95+$F$8*4,C$30&lt;$A95+$F$7*4),INDIRECT(CHAR(64+$A95+1)&amp;(75-44))/(($F$7-$F$8)*4),0)
          ),
          0
      )
  )</f>
        <v>0</v>
      </c>
      <c r="D95" s="80" cm="1">
        <f t="array" aca="1" ref="D95" ca="1">IF($F$6="bullet",
      IF(D$30=$A95+$F$7*4-1,INDIRECT(CHAR(64+$A95+1)&amp;(75-44)),0),
      IF($F$6="amortizing",
          IF($F$8=0,
              IF(AND(D$30&gt;=$A95,D$30&lt;$A95+$F$7*4),INDIRECT(CHAR(64+$A95+1)&amp;(75-44))/($F$7*4),0),
              IF(AND(D$30&gt;=$A95+$F$8*4,D$30&lt;$A95+$F$7*4),INDIRECT(CHAR(64+$A95+1)&amp;(75-44))/(($F$7-$F$8)*4),0)
          ),
          0
      )
  )</f>
        <v>0</v>
      </c>
      <c r="E95" s="80" cm="1">
        <f t="array" aca="1" ref="E95" ca="1">IF($F$6="bullet",
      IF(E$30=$A95+$F$7*4-1,INDIRECT(CHAR(64+$A95+1)&amp;(75-44)),0),
      IF($F$6="amortizing",
          IF($F$8=0,
              IF(AND(E$30&gt;=$A95,E$30&lt;$A95+$F$7*4),INDIRECT(CHAR(64+$A95+1)&amp;(75-44))/($F$7*4),0),
              IF(AND(E$30&gt;=$A95+$F$8*4,E$30&lt;$A95+$F$7*4),INDIRECT(CHAR(64+$A95+1)&amp;(75-44))/(($F$7-$F$8)*4),0)
          ),
          0
      )
  )</f>
        <v>0</v>
      </c>
      <c r="F95" s="80" cm="1">
        <f t="array" aca="1" ref="F95" ca="1">IF($F$6="bullet",
      IF(F$30=$A95+$F$7*4-1,INDIRECT(CHAR(64+$A95+1)&amp;(75-44)),0),
      IF($F$6="amortizing",
          IF($F$8=0,
              IF(AND(F$30&gt;=$A95,F$30&lt;$A95+$F$7*4),INDIRECT(CHAR(64+$A95+1)&amp;(75-44))/($F$7*4),0),
              IF(AND(F$30&gt;=$A95+$F$8*4,F$30&lt;$A95+$F$7*4),INDIRECT(CHAR(64+$A95+1)&amp;(75-44))/(($F$7-$F$8)*4),0)
          ),
          0
      )
  )</f>
        <v>0</v>
      </c>
      <c r="G95" s="80" cm="1">
        <f t="array" aca="1" ref="G95" ca="1">IF($F$6="bullet",
      IF(G$30=$A95+$F$7*4-1,INDIRECT(CHAR(64+$A95+1)&amp;(75-44)),0),
      IF($F$6="amortizing",
          IF($F$8=0,
              IF(AND(G$30&gt;=$A95,G$30&lt;$A95+$F$7*4),INDIRECT(CHAR(64+$A95+1)&amp;(75-44))/($F$7*4),0),
              IF(AND(G$30&gt;=$A95+$F$8*4,G$30&lt;$A95+$F$7*4),INDIRECT(CHAR(64+$A95+1)&amp;(75-44))/(($F$7-$F$8)*4),0)
          ),
          0
      )
  )</f>
        <v>0</v>
      </c>
      <c r="H95" s="80" cm="1">
        <f t="array" aca="1" ref="H95" ca="1">IF($F$6="bullet",
      IF(H$30=$A95+$F$7*4-1,INDIRECT(CHAR(64+$A95+1)&amp;(75-44)),0),
      IF($F$6="amortizing",
          IF($F$8=0,
              IF(AND(H$30&gt;=$A95,H$30&lt;$A95+$F$7*4),INDIRECT(CHAR(64+$A95+1)&amp;(75-44))/($F$7*4),0),
              IF(AND(H$30&gt;=$A95+$F$8*4,H$30&lt;$A95+$F$7*4),INDIRECT(CHAR(64+$A95+1)&amp;(75-44))/(($F$7-$F$8)*4),0)
          ),
          0
      )
  )</f>
        <v>0</v>
      </c>
      <c r="I95" s="80" cm="1">
        <f t="array" aca="1" ref="I95" ca="1">IF($F$6="bullet",
      IF(I$30=$A95+$F$7*4-1,INDIRECT(CHAR(64+$A95+1)&amp;(75-44)),0),
      IF($F$6="amortizing",
          IF($F$8=0,
              IF(AND(I$30&gt;=$A95,I$30&lt;$A95+$F$7*4),INDIRECT(CHAR(64+$A95+1)&amp;(75-44))/($F$7*4),0),
              IF(AND(I$30&gt;=$A95+$F$8*4,I$30&lt;$A95+$F$7*4),INDIRECT(CHAR(64+$A95+1)&amp;(75-44))/(($F$7-$F$8)*4),0)
          ),
          0
      )
  )</f>
        <v>0</v>
      </c>
      <c r="J95" s="80" cm="1">
        <f t="array" aca="1" ref="J95" ca="1">IF($F$6="bullet",
      IF(J$30=$A95+$F$7*4-1,INDIRECT(CHAR(64+$A95+1)&amp;(75-44)),0),
      IF($F$6="amortizing",
          IF($F$8=0,
              IF(AND(J$30&gt;=$A95,J$30&lt;$A95+$F$7*4),INDIRECT(CHAR(64+$A95+1)&amp;(75-44))/($F$7*4),0),
              IF(AND(J$30&gt;=$A95+$F$8*4,J$30&lt;$A95+$F$7*4),INDIRECT(CHAR(64+$A95+1)&amp;(75-44))/(($F$7-$F$8)*4),0)
          ),
          0
      )
  )</f>
        <v>0</v>
      </c>
      <c r="K95" s="80" cm="1">
        <f t="array" aca="1" ref="K95" ca="1">IF($F$6="bullet",
      IF(K$30=$A95+$F$7*4-1,INDIRECT(CHAR(64+$A95+1)&amp;(75-44)),0),
      IF($F$6="amortizing",
          IF($F$8=0,
              IF(AND(K$30&gt;=$A95,K$30&lt;$A95+$F$7*4),INDIRECT(CHAR(64+$A95+1)&amp;(75-44))/($F$7*4),0),
              IF(AND(K$30&gt;=$A95+$F$8*4,K$30&lt;$A95+$F$7*4),INDIRECT(CHAR(64+$A95+1)&amp;(75-44))/(($F$7-$F$8)*4),0)
          ),
          0
      )
  )</f>
        <v>0</v>
      </c>
      <c r="L95" s="80" cm="1">
        <f t="array" aca="1" ref="L95" ca="1">IF($F$6="bullet",
      IF(L$30=$A95+$F$7*4-1,INDIRECT(CHAR(64+$A95+1)&amp;(75-44)),0),
      IF($F$6="amortizing",
          IF($F$8=0,
              IF(AND(L$30&gt;=$A95,L$30&lt;$A95+$F$7*4),INDIRECT(CHAR(64+$A95+1)&amp;(75-44))/($F$7*4),0),
              IF(AND(L$30&gt;=$A95+$F$8*4,L$30&lt;$A95+$F$7*4),INDIRECT(CHAR(64+$A95+1)&amp;(75-44))/(($F$7-$F$8)*4),0)
          ),
          0
      )
  )</f>
        <v>0</v>
      </c>
      <c r="M95" s="80" cm="1">
        <f t="array" aca="1" ref="M95" ca="1">IF($F$6="bullet",
      IF(M$30=$A95+$F$7*4-1,INDIRECT(CHAR(64+$A95+1)&amp;(75-44)),0),
      IF($F$6="amortizing",
          IF($F$8=0,
              IF(AND(M$30&gt;=$A95,M$30&lt;$A95+$F$7*4),INDIRECT(CHAR(64+$A95+1)&amp;(75-44))/($F$7*4),0),
              IF(AND(M$30&gt;=$A95+$F$8*4,M$30&lt;$A95+$F$7*4),INDIRECT(CHAR(64+$A95+1)&amp;(75-44))/(($F$7-$F$8)*4),0)
          ),
          0
      )
  )</f>
        <v>0</v>
      </c>
      <c r="N95" s="80" cm="1">
        <f t="array" aca="1" ref="N95" ca="1">IF($F$6="bullet",
      IF(N$30=$A95+$F$7*4-1,INDIRECT(CHAR(64+$A95+1)&amp;(75-44)),0),
      IF($F$6="amortizing",
          IF($F$8=0,
              IF(AND(N$30&gt;=$A95,N$30&lt;$A95+$F$7*4),INDIRECT(CHAR(64+$A95+1)&amp;(75-44))/($F$7*4),0),
              IF(AND(N$30&gt;=$A95+$F$8*4,N$30&lt;$A95+$F$7*4),INDIRECT(CHAR(64+$A95+1)&amp;(75-44))/(($F$7-$F$8)*4),0)
          ),
          0
      )
  )</f>
        <v>0</v>
      </c>
      <c r="O95" s="80" cm="1">
        <f t="array" aca="1" ref="O95" ca="1">IF($F$6="bullet",
      IF(O$30=$A95+$F$7*4-1,INDIRECT(CHAR(64+$A95+1)&amp;(75-44)),0),
      IF($F$6="amortizing",
          IF($F$8=0,
              IF(AND(O$30&gt;=$A95,O$30&lt;$A95+$F$7*4),INDIRECT(CHAR(64+$A95+1)&amp;(75-44))/($F$7*4),0),
              IF(AND(O$30&gt;=$A95+$F$8*4,O$30&lt;$A95+$F$7*4),INDIRECT(CHAR(64+$A95+1)&amp;(75-44))/(($F$7-$F$8)*4),0)
          ),
          0
      )
  )</f>
        <v>0</v>
      </c>
      <c r="P95" s="80" cm="1">
        <f t="array" aca="1" ref="P95" ca="1">IF($F$6="bullet",
      IF(P$30=$A95+$F$7*4-1,INDIRECT(CHAR(64+$A95+1)&amp;(75-44)),0),
      IF($F$6="amortizing",
          IF($F$8=0,
              IF(AND(P$30&gt;=$A95,P$30&lt;$A95+$F$7*4),INDIRECT(CHAR(64+$A95+1)&amp;(75-44))/($F$7*4),0),
              IF(AND(P$30&gt;=$A95+$F$8*4,P$30&lt;$A95+$F$7*4),INDIRECT(CHAR(64+$A95+1)&amp;(75-44))/(($F$7-$F$8)*4),0)
          ),
          0
      )
  )</f>
        <v>0</v>
      </c>
      <c r="Q95" s="80" cm="1">
        <f t="array" aca="1" ref="Q95" ca="1">IF($F$6="bullet",
      IF(Q$30=$A95+$F$7*4-1,INDIRECT(CHAR(64+$A95+1)&amp;(75-44)),0),
      IF($F$6="amortizing",
          IF($F$8=0,
              IF(AND(Q$30&gt;=$A95,Q$30&lt;$A95+$F$7*4),INDIRECT(CHAR(64+$A95+1)&amp;(75-44))/($F$7*4),0),
              IF(AND(Q$30&gt;=$A95+$F$8*4,Q$30&lt;$A95+$F$7*4),INDIRECT(CHAR(64+$A95+1)&amp;(75-44))/(($F$7-$F$8)*4),0)
          ),
          0
      )
  )</f>
        <v>0</v>
      </c>
      <c r="R95" s="80" cm="1">
        <f t="array" aca="1" ref="R95" ca="1">IF($F$6="bullet",
      IF(R$30=$A95+$F$7*4-1,INDIRECT(CHAR(64+$A95+1)&amp;(75-44)),0),
      IF($F$6="amortizing",
          IF($F$8=0,
              IF(AND(R$30&gt;=$A95,R$30&lt;$A95+$F$7*4),INDIRECT(CHAR(64+$A95+1)&amp;(75-44))/($F$7*4),0),
              IF(AND(R$30&gt;=$A95+$F$8*4,R$30&lt;$A95+$F$7*4),INDIRECT(CHAR(64+$A95+1)&amp;(75-44))/(($F$7-$F$8)*4),0)
          ),
          0
      )
  )</f>
        <v>0</v>
      </c>
      <c r="S95" s="80" cm="1">
        <f t="array" aca="1" ref="S95" ca="1">IF($F$6="bullet",
      IF(S$30=$A95+$F$7*4-1,INDIRECT(CHAR(64+$A95+1)&amp;(75-44)),0),
      IF($F$6="amortizing",
          IF($F$8=0,
              IF(AND(S$30&gt;=$A95,S$30&lt;$A95+$F$7*4),INDIRECT(CHAR(64+$A95+1)&amp;(75-44))/($F$7*4),0),
              IF(AND(S$30&gt;=$A95+$F$8*4,S$30&lt;$A95+$F$7*4),INDIRECT(CHAR(64+$A95+1)&amp;(75-44))/(($F$7-$F$8)*4),0)
          ),
          0
      )
  )</f>
        <v>0</v>
      </c>
      <c r="T95" s="80" cm="1">
        <f t="array" aca="1" ref="T95" ca="1">IF($F$6="bullet",
      IF(T$30=$A95+$F$7*4-1,INDIRECT(CHAR(64+$A95+1)&amp;(75-44)),0),
      IF($F$6="amortizing",
          IF($F$8=0,
              IF(AND(T$30&gt;=$A95,T$30&lt;$A95+$F$7*4),INDIRECT(CHAR(64+$A95+1)&amp;(75-44))/($F$7*4),0),
              IF(AND(T$30&gt;=$A95+$F$8*4,T$30&lt;$A95+$F$7*4),INDIRECT(CHAR(64+$A95+1)&amp;(75-44))/(($F$7-$F$8)*4),0)
          ),
          0
      )
  )</f>
        <v>0</v>
      </c>
      <c r="U95" s="80" cm="1">
        <f t="array" aca="1" ref="U95" ca="1">IF($F$6="bullet",
      IF(U$30=$A95+$F$7*4-1,INDIRECT(CHAR(64+$A95+1)&amp;(75-44)),0),
      IF($F$6="amortizing",
          IF($F$8=0,
              IF(AND(U$30&gt;=$A95,U$30&lt;$A95+$F$7*4),INDIRECT(CHAR(64+$A95+1)&amp;(75-44))/($F$7*4),0),
              IF(AND(U$30&gt;=$A95+$F$8*4,U$30&lt;$A95+$F$7*4),INDIRECT(CHAR(64+$A95+1)&amp;(75-44))/(($F$7-$F$8)*4),0)
          ),
          0
      )
  )</f>
        <v>0</v>
      </c>
      <c r="V95" s="80" cm="1">
        <f t="array" aca="1" ref="V95" ca="1">IF($F$6="bullet",
      IF(V$30=$A95+$F$7*4-1,INDIRECT(CHAR(64+$A95+1)&amp;(75-44)),0),
      IF($F$6="amortizing",
          IF($F$8=0,
              IF(AND(V$30&gt;=$A95,V$30&lt;$A95+$F$7*4),INDIRECT(CHAR(64+$A95+1)&amp;(75-44))/($F$7*4),0),
              IF(AND(V$30&gt;=$A95+$F$8*4,V$30&lt;$A95+$F$7*4),INDIRECT(CHAR(64+$A95+1)&amp;(75-44))/(($F$7-$F$8)*4),0)
          ),
          0
      )
  )</f>
        <v>0</v>
      </c>
      <c r="W95" s="80" cm="1">
        <f t="array" aca="1" ref="W95" ca="1">IF($F$6="bullet",
      IF(W$30=$A95+$F$7*4-1,INDIRECT(CHAR(64+$A95+1)&amp;(75-44)),0),
      IF($F$6="amortizing",
          IF($F$8=0,
              IF(AND(W$30&gt;=$A95,W$30&lt;$A95+$F$7*4),INDIRECT(CHAR(64+$A95+1)&amp;(75-44))/($F$7*4),0),
              IF(AND(W$30&gt;=$A95+$F$8*4,W$30&lt;$A95+$F$7*4),INDIRECT(CHAR(64+$A95+1)&amp;(75-44))/(($F$7-$F$8)*4),0)
          ),
          0
      )
  )</f>
        <v>0</v>
      </c>
      <c r="X95" s="80" cm="1">
        <f t="array" aca="1" ref="X95" ca="1">IF($F$6="bullet",
      IF(X$30=$A95+$F$7*4-1,INDIRECT(CHAR(64+$A95+1)&amp;(75-44)),0),
      IF($F$6="amortizing",
          IF($F$8=0,
              IF(AND(X$30&gt;=$A95,X$30&lt;$A95+$F$7*4),INDIRECT(CHAR(64+$A95+1)&amp;(75-44))/($F$7*4),0),
              IF(AND(X$30&gt;=$A95+$F$8*4,X$30&lt;$A95+$F$7*4),INDIRECT(CHAR(64+$A95+1)&amp;(75-44))/(($F$7-$F$8)*4),0)
          ),
          0
      )
  )</f>
        <v>0</v>
      </c>
      <c r="Y95" s="80" cm="1">
        <f t="array" aca="1" ref="Y95" ca="1">IF($F$6="bullet",
      IF(Y$30=$A95+$F$7*4-1,INDIRECT(CHAR(64+$A95+1)&amp;(75-44)),0),
      IF($F$6="amortizing",
          IF($F$8=0,
              IF(AND(Y$30&gt;=$A95,Y$30&lt;$A95+$F$7*4),INDIRECT(CHAR(64+$A95+1)&amp;(75-44))/($F$7*4),0),
              IF(AND(Y$30&gt;=$A95+$F$8*4,Y$30&lt;$A95+$F$7*4),INDIRECT(CHAR(64+$A95+1)&amp;(75-44))/(($F$7-$F$8)*4),0)
          ),
          0
      )
  )</f>
        <v>0</v>
      </c>
      <c r="Z95" s="80" cm="1">
        <f t="array" aca="1" ref="Z95" ca="1">IF($F$6="bullet",
      IF(Z$30=$A95+$F$7*4-1,INDIRECT(CHAR(64+$A95+1)&amp;(75-44)),0),
      IF($F$6="amortizing",
          IF($F$8=0,
              IF(AND(Z$30&gt;=$A95,Z$30&lt;$A95+$F$7*4),INDIRECT(CHAR(64+$A95+1)&amp;(75-44))/($F$7*4),0),
              IF(AND(Z$30&gt;=$A95+$F$8*4,Z$30&lt;$A95+$F$7*4),INDIRECT(CHAR(64+$A95+1)&amp;(75-44))/(($F$7-$F$8)*4),0)
          ),
          0
      )
  )</f>
        <v>0</v>
      </c>
      <c r="AA95" s="80" cm="1">
        <f t="array" aca="1" ref="AA95" ca="1">IF($F$6="bullet",
      IF(AA$30=$A95+$F$7*4-1,INDIRECT(CHAR(64+$A95+1)&amp;(75-44)),0),
      IF($F$6="amortizing",
          IF($F$8=0,
              IF(AND(AA$30&gt;=$A95,AA$30&lt;$A95+$F$7*4),INDIRECT(CHAR(64+$A95+1)&amp;(75-44))/($F$7*4),0),
              IF(AND(AA$30&gt;=$A95+$F$8*4,AA$30&lt;$A95+$F$7*4),INDIRECT(CHAR(64+$A95+1)&amp;(75-44))/(($F$7-$F$8)*4),0)
          ),
          0
      )
  )</f>
        <v>0</v>
      </c>
      <c r="AB95" s="80" cm="1">
        <f t="array" aca="1" ref="AB95" ca="1">IF($F$6="bullet",
      IF(AB$30=$A95+$F$7*4-1,INDIRECT(CHAR(64+$A95+1)&amp;(75-44)),0),
      IF($F$6="amortizing",
          IF($F$8=0,
              IF(AND(AB$30&gt;=$A95,AB$30&lt;$A95+$F$7*4),INDIRECT(CHAR(64+$A95+1)&amp;(75-44))/($F$7*4),0),
              IF(AND(AB$30&gt;=$A95+$F$8*4,AB$30&lt;$A95+$F$7*4),INDIRECT(CHAR(64+$A95+1)&amp;(75-44))/(($F$7-$F$8)*4),0)
          ),
          0
      )
  )</f>
        <v>0</v>
      </c>
      <c r="AC95" s="80" cm="1">
        <f t="array" aca="1" ref="AC95" ca="1">IF($F$6="bullet",
      IF(AC$30=$A95+$F$7*4-1,INDIRECT(CHAR(64+$A95+1)&amp;(75-44)),0),
      IF($F$6="amortizing",
          IF($F$8=0,
              IF(AND(AC$30&gt;=$A95,AC$30&lt;$A95+$F$7*4),INDIRECT(CHAR(64+$A95+1)&amp;(75-44))/($F$7*4),0),
              IF(AND(AC$30&gt;=$A95+$F$8*4,AC$30&lt;$A95+$F$7*4),INDIRECT(CHAR(64+$A95+1)&amp;(75-44))/(($F$7-$F$8)*4),0)
          ),
          0
      )
  )</f>
        <v>0</v>
      </c>
      <c r="AD95" s="80" cm="1">
        <f t="array" aca="1" ref="AD95" ca="1">IF($F$6="bullet",
      IF(AD$30=$A95+$F$7*4-1,INDIRECT(CHAR(64+$A95+1)&amp;(75-44)),0),
      IF($F$6="amortizing",
          IF($F$8=0,
              IF(AND(AD$30&gt;=$A95,AD$30&lt;$A95+$F$7*4),INDIRECT(CHAR(64+$A95+1)&amp;(75-44))/($F$7*4),0),
              IF(AND(AD$30&gt;=$A95+$F$8*4,AD$30&lt;$A95+$F$7*4),INDIRECT(CHAR(64+$A95+1)&amp;(75-44))/(($F$7-$F$8)*4),0)
          ),
          0
      )
  )</f>
        <v>0</v>
      </c>
      <c r="AE95" s="80" cm="1">
        <f t="array" aca="1" ref="AE95" ca="1">IF($F$6="bullet",
      IF(AE$30=$A95+$F$7*4-1,INDIRECT(CHAR(64+$A95+1)&amp;(75-44)),0),
      IF($F$6="amortizing",
          IF($F$8=0,
              IF(AND(AE$30&gt;=$A95,AE$30&lt;$A95+$F$7*4),INDIRECT(CHAR(64+$A95+1)&amp;(75-44))/($F$7*4),0),
              IF(AND(AE$30&gt;=$A95+$F$8*4,AE$30&lt;$A95+$F$7*4),INDIRECT(CHAR(64+$A95+1)&amp;(75-44))/(($F$7-$F$8)*4),0)
          ),
          0
      )
  )</f>
        <v>0</v>
      </c>
      <c r="AF95" s="80" cm="1">
        <f t="array" aca="1" ref="AF95" ca="1">IF($F$6="bullet",
      IF(AF$30=$A95+$F$7*4-1,INDIRECT(CHAR(64+$A95+1)&amp;(75-44)),0),
      IF($F$6="amortizing",
          IF($F$8=0,
              IF(AND(AF$30&gt;=$A95,AF$30&lt;$A95+$F$7*4),INDIRECT(CHAR(64+$A95+1)&amp;(75-44))/($F$7*4),0),
              IF(AND(AF$30&gt;=$A95+$F$8*4,AF$30&lt;$A95+$F$7*4),INDIRECT(CHAR(64+$A95+1)&amp;(75-44))/(($F$7-$F$8)*4),0)
          ),
          0
      )
  )</f>
        <v>0</v>
      </c>
      <c r="AG95" s="80" cm="1">
        <f t="array" aca="1" ref="AG95" ca="1">IF($F$6="bullet",
      IF(AG$30=$A95+$F$7*4-1,INDIRECT(CHAR(64+$A95+1)&amp;(75-44)),0),
      IF($F$6="amortizing",
          IF($F$8=0,
              IF(AND(AG$30&gt;=$A95,AG$30&lt;$A95+$F$7*4),INDIRECT(CHAR(64+$A95+1)&amp;(75-44))/($F$7*4),0),
              IF(AND(AG$30&gt;=$A95+$F$8*4,AG$30&lt;$A95+$F$7*4),INDIRECT(CHAR(64+$A95+1)&amp;(75-44))/(($F$7-$F$8)*4),0)
          ),
          0
      )
  )</f>
        <v>0</v>
      </c>
      <c r="AH95" s="80" cm="1">
        <f t="array" aca="1" ref="AH95" ca="1">IF($F$6="bullet",
      IF(AH$30=$A95+$F$7*4-1,INDIRECT(CHAR(64+$A95+1)&amp;(75-44)),0),
      IF($F$6="amortizing",
          IF($F$8=0,
              IF(AND(AH$30&gt;=$A95,AH$30&lt;$A95+$F$7*4),INDIRECT(CHAR(64+$A95+1)&amp;(75-44))/($F$7*4),0),
              IF(AND(AH$30&gt;=$A95+$F$8*4,AH$30&lt;$A95+$F$7*4),INDIRECT(CHAR(64+$A95+1)&amp;(75-44))/(($F$7-$F$8)*4),0)
          ),
          0
      )
  )</f>
        <v>0</v>
      </c>
      <c r="AI95" s="80" cm="1">
        <f t="array" aca="1" ref="AI95" ca="1">IF($F$6="bullet",
      IF(AI$30=$A95+$F$7*4-1,INDIRECT(CHAR(64+$A95+1)&amp;(75-44)),0),
      IF($F$6="amortizing",
          IF($F$8=0,
              IF(AND(AI$30&gt;=$A95,AI$30&lt;$A95+$F$7*4),INDIRECT(CHAR(64+$A95+1)&amp;(75-44))/($F$7*4),0),
              IF(AND(AI$30&gt;=$A95+$F$8*4,AI$30&lt;$A95+$F$7*4),INDIRECT(CHAR(64+$A95+1)&amp;(75-44))/(($F$7-$F$8)*4),0)
          ),
          0
      )
  )</f>
        <v>0</v>
      </c>
      <c r="AJ95" s="80" cm="1">
        <f t="array" aca="1" ref="AJ95" ca="1">IF($F$6="bullet",
      IF(AJ$30=$A95+$F$7*4-1,INDIRECT(CHAR(64+$A95+1)&amp;(75-44)),0),
      IF($F$6="amortizing",
          IF($F$8=0,
              IF(AND(AJ$30&gt;=$A95,AJ$30&lt;$A95+$F$7*4),INDIRECT(CHAR(64+$A95+1)&amp;(75-44))/($F$7*4),0),
              IF(AND(AJ$30&gt;=$A95+$F$8*4,AJ$30&lt;$A95+$F$7*4),INDIRECT(CHAR(64+$A95+1)&amp;(75-44))/(($F$7-$F$8)*4),0)
          ),
          0
      )
  )</f>
        <v>0</v>
      </c>
      <c r="AK95" s="80" cm="1">
        <f t="array" aca="1" ref="AK95" ca="1">IF($F$6="bullet",
      IF(AK$30=$A95+$F$7*4-1,INDIRECT(CHAR(64+$A95+1)&amp;(75-44)),0),
      IF($F$6="amortizing",
          IF($F$8=0,
              IF(AND(AK$30&gt;=$A95,AK$30&lt;$A95+$F$7*4),INDIRECT(CHAR(64+$A95+1)&amp;(75-44))/($F$7*4),0),
              IF(AND(AK$30&gt;=$A95+$F$8*4,AK$30&lt;$A95+$F$7*4),INDIRECT(CHAR(64+$A95+1)&amp;(75-44))/(($F$7-$F$8)*4),0)
          ),
          0
      )
  )</f>
        <v>0</v>
      </c>
      <c r="AL95" s="80" cm="1">
        <f t="array" aca="1" ref="AL95" ca="1">IF($F$6="bullet",
      IF(AL$30=$A95+$F$7*4-1,INDIRECT(CHAR(64+$A95+1)&amp;(75-44)),0),
      IF($F$6="amortizing",
          IF($F$8=0,
              IF(AND(AL$30&gt;=$A95,AL$30&lt;$A95+$F$7*4),INDIRECT(CHAR(64+$A95+1)&amp;(75-44))/($F$7*4),0),
              IF(AND(AL$30&gt;=$A95+$F$8*4,AL$30&lt;$A95+$F$7*4),INDIRECT(CHAR(64+$A95+1)&amp;(75-44))/(($F$7-$F$8)*4),0)
          ),
          0
      )
  )</f>
        <v>0</v>
      </c>
      <c r="AM95" s="80" cm="1">
        <f t="array" aca="1" ref="AM95" ca="1">IF($F$6="bullet",
      IF(AM$30=$A95+$F$7*4-1,INDIRECT(CHAR(64+$A95+1)&amp;(75-44)),0),
      IF($F$6="amortizing",
          IF($F$8=0,
              IF(AND(AM$30&gt;=$A95,AM$30&lt;$A95+$F$7*4),INDIRECT(CHAR(64+$A95+1)&amp;(75-44))/($F$7*4),0),
              IF(AND(AM$30&gt;=$A95+$F$8*4,AM$30&lt;$A95+$F$7*4),INDIRECT(CHAR(64+$A95+1)&amp;(75-44))/(($F$7-$F$8)*4),0)
          ),
          0
      )
  )</f>
        <v>0</v>
      </c>
      <c r="AN95" s="80" cm="1">
        <f t="array" aca="1" ref="AN95" ca="1">IF($F$6="bullet",
      IF(AN$30=$A95+$F$7*4-1,INDIRECT(CHAR(64+$A95+1)&amp;(75-44)),0),
      IF($F$6="amortizing",
          IF($F$8=0,
              IF(AND(AN$30&gt;=$A95,AN$30&lt;$A95+$F$7*4),INDIRECT(CHAR(64+$A95+1)&amp;(75-44))/($F$7*4),0),
              IF(AND(AN$30&gt;=$A95+$F$8*4,AN$30&lt;$A95+$F$7*4),INDIRECT(CHAR(64+$A95+1)&amp;(75-44))/(($F$7-$F$8)*4),0)
          ),
          0
      )
  )</f>
        <v>0</v>
      </c>
      <c r="AO95" s="80" cm="1">
        <f t="array" aca="1" ref="AO95" ca="1">IF($F$6="bullet",
      IF(AO$30=$A95+$F$7*4-1,INDIRECT(CHAR(64+$A95+1)&amp;(75-44)),0),
      IF($F$6="amortizing",
          IF($F$8=0,
              IF(AND(AO$30&gt;=$A95,AO$30&lt;$A95+$F$7*4),INDIRECT(CHAR(64+$A95+1)&amp;(75-44))/($F$7*4),0),
              IF(AND(AO$30&gt;=$A95+$F$8*4,AO$30&lt;$A95+$F$7*4),INDIRECT(CHAR(64+$A95+1)&amp;(75-44))/(($F$7-$F$8)*4),0)
          ),
          0
      )
  )</f>
        <v>0</v>
      </c>
      <c r="AR95" s="78">
        <v>21</v>
      </c>
      <c r="AS95" s="80">
        <f>IF($F$6="bullet",IF(AS$30=$F$7*4,SUM($B$31:$AO$31),0),IF($F$6="amortizing",IF($F$8=0,IF(AS$30&lt;=($F$7*4),SUM($B$31:$AO$31)/($F$7*4),0),IF(AND(AS$30&gt;($F$8*4),AS$30&lt;=($F$7*4)),SUM($B$31:$AO$31)/(($F$7-$F$8)*4),0)),0))</f>
        <v>0</v>
      </c>
      <c r="AT95" s="80">
        <f>IF($F$6="bullet",IF(AT$30=$F$7*4,SUM($B$31:$AO$31),0),IF($F$6="amortizing",IF($F$8=0,IF(AT$30&lt;=($F$7*4),SUM($B$31:$AO$31)/($F$7*4),0),IF(AND(AT$30&gt;($F$8*4),AT$30&lt;=($F$7*4)),SUM($B$31:$AO$31)/(($F$7-$F$8)*4),0)),0))</f>
        <v>0</v>
      </c>
      <c r="AU95" s="80">
        <f>IF($F$6="bullet",IF(AU$30=$F$7*4,SUM($B$31:$AO$31),0),IF($F$6="amortizing",IF($F$8=0,IF(AU$30&lt;=($F$7*4),SUM($B$31:$AO$31)/($F$7*4),0),IF(AND(AU$30&gt;($F$8*4),AU$30&lt;=($F$7*4)),SUM($B$31:$AO$31)/(($F$7-$F$8)*4),0)),0))</f>
        <v>0</v>
      </c>
      <c r="AV95" s="80">
        <f>IF($F$6="bullet",IF(AV$30=$F$7*4,SUM($B$31:$AO$31),0),IF($F$6="amortizing",IF($F$8=0,IF(AV$30&lt;=($F$7*4),SUM($B$31:$AO$31)/($F$7*4),0),IF(AND(AV$30&gt;($F$8*4),AV$30&lt;=($F$7*4)),SUM($B$31:$AO$31)/(($F$7-$F$8)*4),0)),0))</f>
        <v>0</v>
      </c>
      <c r="AW95" s="80">
        <f>IF($F$6="bullet",IF(AW$30=$F$7*4,SUM($B$31:$AO$31),0),IF($F$6="amortizing",IF($F$8=0,IF(AW$30&lt;=($F$7*4),SUM($B$31:$AO$31)/($F$7*4),0),IF(AND(AW$30&gt;($F$8*4),AW$30&lt;=($F$7*4)),SUM($B$31:$AO$31)/(($F$7-$F$8)*4),0)),0))</f>
        <v>0</v>
      </c>
      <c r="AX95" s="80">
        <f>IF($F$6="bullet",IF(AX$30=$F$7*4,SUM($B$31:$AO$31),0),IF($F$6="amortizing",IF($F$8=0,IF(AX$30&lt;=($F$7*4),SUM($B$31:$AO$31)/($F$7*4),0),IF(AND(AX$30&gt;($F$8*4),AX$30&lt;=($F$7*4)),SUM($B$31:$AO$31)/(($F$7-$F$8)*4),0)),0))</f>
        <v>0</v>
      </c>
      <c r="AY95" s="80">
        <f>IF($F$6="bullet",IF(AY$30=$F$7*4,SUM($B$31:$AO$31),0),IF($F$6="amortizing",IF($F$8=0,IF(AY$30&lt;=($F$7*4),SUM($B$31:$AO$31)/($F$7*4),0),IF(AND(AY$30&gt;($F$8*4),AY$30&lt;=($F$7*4)),SUM($B$31:$AO$31)/(($F$7-$F$8)*4),0)),0))</f>
        <v>0</v>
      </c>
      <c r="AZ95" s="80">
        <f>IF($F$6="bullet",IF(AZ$30=$F$7*4,SUM($B$31:$AO$31),0),IF($F$6="amortizing",IF($F$8=0,IF(AZ$30&lt;=($F$7*4),SUM($B$31:$AO$31)/($F$7*4),0),IF(AND(AZ$30&gt;($F$8*4),AZ$30&lt;=($F$7*4)),SUM($B$31:$AO$31)/(($F$7-$F$8)*4),0)),0))</f>
        <v>0</v>
      </c>
      <c r="BA95" s="80">
        <f>IF($F$6="bullet",IF(BA$30=$F$7*4,SUM($B$31:$AO$31),0),IF($F$6="amortizing",IF($F$8=0,IF(BA$30&lt;=($F$7*4),SUM($B$31:$AO$31)/($F$7*4),0),IF(AND(BA$30&gt;($F$8*4),BA$30&lt;=($F$7*4)),SUM($B$31:$AO$31)/(($F$7-$F$8)*4),0)),0))</f>
        <v>0</v>
      </c>
      <c r="BB95" s="80">
        <f>IF($F$6="bullet",IF(BB$30=$F$7*4,SUM($B$31:$AO$31),0),IF($F$6="amortizing",IF($F$8=0,IF(BB$30&lt;=($F$7*4),SUM($B$31:$AO$31)/($F$7*4),0),IF(AND(BB$30&gt;($F$8*4),BB$30&lt;=($F$7*4)),SUM($B$31:$AO$31)/(($F$7-$F$8)*4),0)),0))</f>
        <v>0</v>
      </c>
      <c r="BC95" s="80">
        <f>IF($F$6="bullet",IF(BC$30=$F$7*4,SUM($B$31:$AO$31),0),IF($F$6="amortizing",IF($F$8=0,IF(BC$30&lt;=($F$7*4),SUM($B$31:$AO$31)/($F$7*4),0),IF(AND(BC$30&gt;($F$8*4),BC$30&lt;=($F$7*4)),SUM($B$31:$AO$31)/(($F$7-$F$8)*4),0)),0))</f>
        <v>0</v>
      </c>
      <c r="BD95" s="80">
        <f>IF($F$6="bullet",IF(BD$30=$F$7*4,SUM($B$31:$AO$31),0),IF($F$6="amortizing",IF($F$8=0,IF(BD$30&lt;=($F$7*4),SUM($B$31:$AO$31)/($F$7*4),0),IF(AND(BD$30&gt;($F$8*4),BD$30&lt;=($F$7*4)),SUM($B$31:$AO$31)/(($F$7-$F$8)*4),0)),0))</f>
        <v>0</v>
      </c>
      <c r="BE95" s="80">
        <f>IF($F$6="bullet",IF(BE$30=$F$7*4,SUM($B$31:$AO$31),0),IF($F$6="amortizing",IF($F$8=0,IF(BE$30&lt;=($F$7*4),SUM($B$31:$AO$31)/($F$7*4),0),IF(AND(BE$30&gt;($F$8*4),BE$30&lt;=($F$7*4)),SUM($B$31:$AO$31)/(($F$7-$F$8)*4),0)),0))</f>
        <v>0</v>
      </c>
      <c r="BF95" s="80">
        <f>IF($F$6="bullet",IF(BF$30=$F$7*4,SUM($B$31:$AO$31),0),IF($F$6="amortizing",IF($F$8=0,IF(BF$30&lt;=($F$7*4),SUM($B$31:$AO$31)/($F$7*4),0),IF(AND(BF$30&gt;($F$8*4),BF$30&lt;=($F$7*4)),SUM($B$31:$AO$31)/(($F$7-$F$8)*4),0)),0))</f>
        <v>0</v>
      </c>
      <c r="BG95" s="80">
        <f>IF($F$6="bullet",IF(BG$30=$F$7*4,SUM($B$31:$AO$31),0),IF($F$6="amortizing",IF($F$8=0,IF(BG$30&lt;=($F$7*4),SUM($B$31:$AO$31)/($F$7*4),0),IF(AND(BG$30&gt;($F$8*4),BG$30&lt;=($F$7*4)),SUM($B$31:$AO$31)/(($F$7-$F$8)*4),0)),0))</f>
        <v>0</v>
      </c>
      <c r="BH95" s="80">
        <f>IF($F$6="bullet",IF(BH$30=$F$7*4,SUM($B$31:$AO$31),0),IF($F$6="amortizing",IF($F$8=0,IF(BH$30&lt;=($F$7*4),SUM($B$31:$AO$31)/($F$7*4),0),IF(AND(BH$30&gt;($F$8*4),BH$30&lt;=($F$7*4)),SUM($B$31:$AO$31)/(($F$7-$F$8)*4),0)),0))</f>
        <v>0</v>
      </c>
      <c r="BI95" s="80">
        <f>IF($F$6="bullet",IF(BI$30=$F$7*4,SUM($B$31:$AO$31),0),IF($F$6="amortizing",IF($F$8=0,IF(BI$30&lt;=($F$7*4),SUM($B$31:$AO$31)/($F$7*4),0),IF(AND(BI$30&gt;($F$8*4),BI$30&lt;=($F$7*4)),SUM($B$31:$AO$31)/(($F$7-$F$8)*4),0)),0))</f>
        <v>0</v>
      </c>
      <c r="BJ95" s="80">
        <f>IF($F$6="bullet",IF(BJ$30=$F$7*4,SUM($B$31:$AO$31),0),IF($F$6="amortizing",IF($F$8=0,IF(BJ$30&lt;=($F$7*4),SUM($B$31:$AO$31)/($F$7*4),0),IF(AND(BJ$30&gt;($F$8*4),BJ$30&lt;=($F$7*4)),SUM($B$31:$AO$31)/(($F$7-$F$8)*4),0)),0))</f>
        <v>0</v>
      </c>
      <c r="BK95" s="80">
        <f>IF($F$6="bullet",IF(BK$30=$F$7*4,SUM($B$31:$AO$31),0),IF($F$6="amortizing",IF($F$8=0,IF(BK$30&lt;=($F$7*4),SUM($B$31:$AO$31)/($F$7*4),0),IF(AND(BK$30&gt;($F$8*4),BK$30&lt;=($F$7*4)),SUM($B$31:$AO$31)/(($F$7-$F$8)*4),0)),0))</f>
        <v>0</v>
      </c>
      <c r="BL95" s="80">
        <f>IF($F$6="bullet",IF(BL$30=$F$7*4,SUM($B$31:$AO$31),0),IF($F$6="amortizing",IF($F$8=0,IF(BL$30&lt;=($F$7*4),SUM($B$31:$AO$31)/($F$7*4),0),IF(AND(BL$30&gt;($F$8*4),BL$30&lt;=($F$7*4)),SUM($B$31:$AO$31)/(($F$7-$F$8)*4),0)),0))</f>
        <v>0</v>
      </c>
      <c r="BM95" s="80">
        <f>IF($F$6="bullet",IF(BM$30=$F$7*4,SUM($B$31:$AO$31),0),IF($F$6="amortizing",IF($F$8=0,IF(BM$30&lt;=($F$7*4),SUM($B$31:$AO$31)/($F$7*4),0),IF(AND(BM$30&gt;($F$8*4),BM$30&lt;=($F$7*4)),SUM($B$31:$AO$31)/(($F$7-$F$8)*4),0)),0))</f>
        <v>0</v>
      </c>
      <c r="BN95" s="80">
        <f>IF($F$6="bullet",IF(BN$30=$F$7*4,SUM($B$31:$AO$31),0),IF($F$6="amortizing",IF($F$8=0,IF(BN$30&lt;=($F$7*4),SUM($B$31:$AO$31)/($F$7*4),0),IF(AND(BN$30&gt;($F$8*4),BN$30&lt;=($F$7*4)),SUM($B$31:$AO$31)/(($F$7-$F$8)*4),0)),0))</f>
        <v>0</v>
      </c>
      <c r="BO95" s="80">
        <f>IF($F$6="bullet",IF(BO$30=$F$7*4,SUM($B$31:$AO$31),0),IF($F$6="amortizing",IF($F$8=0,IF(BO$30&lt;=($F$7*4),SUM($B$31:$AO$31)/($F$7*4),0),IF(AND(BO$30&gt;($F$8*4),BO$30&lt;=($F$7*4)),SUM($B$31:$AO$31)/(($F$7-$F$8)*4),0)),0))</f>
        <v>0</v>
      </c>
      <c r="BP95" s="80">
        <f>IF($F$6="bullet",IF(BP$30=$F$7*4,SUM($B$31:$AO$31),0),IF($F$6="amortizing",IF($F$8=0,IF(BP$30&lt;=($F$7*4),SUM($B$31:$AO$31)/($F$7*4),0),IF(AND(BP$30&gt;($F$8*4),BP$30&lt;=($F$7*4)),SUM($B$31:$AO$31)/(($F$7-$F$8)*4),0)),0))</f>
        <v>0</v>
      </c>
      <c r="BQ95" s="80">
        <f>IF($F$6="bullet",IF(BQ$30=$F$7*4,SUM($B$31:$AO$31),0),IF($F$6="amortizing",IF($F$8=0,IF(BQ$30&lt;=($F$7*4),SUM($B$31:$AO$31)/($F$7*4),0),IF(AND(BQ$30&gt;($F$8*4),BQ$30&lt;=($F$7*4)),SUM($B$31:$AO$31)/(($F$7-$F$8)*4),0)),0))</f>
        <v>0</v>
      </c>
      <c r="BR95" s="80">
        <f>IF($F$6="bullet",IF(BR$30=$F$7*4,SUM($B$31:$AO$31),0),IF($F$6="amortizing",IF($F$8=0,IF(BR$30&lt;=($F$7*4),SUM($B$31:$AO$31)/($F$7*4),0),IF(AND(BR$30&gt;($F$8*4),BR$30&lt;=($F$7*4)),SUM($B$31:$AO$31)/(($F$7-$F$8)*4),0)),0))</f>
        <v>0</v>
      </c>
      <c r="BS95" s="80">
        <f>IF($F$6="bullet",IF(BS$30=$F$7*4,SUM($B$31:$AO$31),0),IF($F$6="amortizing",IF($F$8=0,IF(BS$30&lt;=($F$7*4),SUM($B$31:$AO$31)/($F$7*4),0),IF(AND(BS$30&gt;($F$8*4),BS$30&lt;=($F$7*4)),SUM($B$31:$AO$31)/(($F$7-$F$8)*4),0)),0))</f>
        <v>0</v>
      </c>
      <c r="BT95" s="80">
        <f>IF($F$6="bullet",IF(BT$30=$F$7*4,SUM($B$31:$AO$31),0),IF($F$6="amortizing",IF($F$8=0,IF(BT$30&lt;=($F$7*4),SUM($B$31:$AO$31)/($F$7*4),0),IF(AND(BT$30&gt;($F$8*4),BT$30&lt;=($F$7*4)),SUM($B$31:$AO$31)/(($F$7-$F$8)*4),0)),0))</f>
        <v>0</v>
      </c>
      <c r="BU95" s="80">
        <f>IF($F$6="bullet",IF(BU$30=$F$7*4,SUM($B$31:$AO$31),0),IF($F$6="amortizing",IF($F$8=0,IF(BU$30&lt;=($F$7*4),SUM($B$31:$AO$31)/($F$7*4),0),IF(AND(BU$30&gt;($F$8*4),BU$30&lt;=($F$7*4)),SUM($B$31:$AO$31)/(($F$7-$F$8)*4),0)),0))</f>
        <v>0</v>
      </c>
      <c r="BV95" s="80">
        <f>IF($F$6="bullet",IF(BV$30=$F$7*4,SUM($B$31:$AO$31),0),IF($F$6="amortizing",IF($F$8=0,IF(BV$30&lt;=($F$7*4),SUM($B$31:$AO$31)/($F$7*4),0),IF(AND(BV$30&gt;($F$8*4),BV$30&lt;=($F$7*4)),SUM($B$31:$AO$31)/(($F$7-$F$8)*4),0)),0))</f>
        <v>0</v>
      </c>
      <c r="BW95" s="80">
        <f>IF($F$6="bullet",IF(BW$30=$F$7*4,SUM($B$31:$AO$31),0),IF($F$6="amortizing",IF($F$8=0,IF(BW$30&lt;=($F$7*4),SUM($B$31:$AO$31)/($F$7*4),0),IF(AND(BW$30&gt;($F$8*4),BW$30&lt;=($F$7*4)),SUM($B$31:$AO$31)/(($F$7-$F$8)*4),0)),0))</f>
        <v>0</v>
      </c>
      <c r="BX95" s="80">
        <f>IF($F$6="bullet",IF(BX$30=$F$7*4,SUM($B$31:$AO$31),0),IF($F$6="amortizing",IF($F$8=0,IF(BX$30&lt;=($F$7*4),SUM($B$31:$AO$31)/($F$7*4),0),IF(AND(BX$30&gt;($F$8*4),BX$30&lt;=($F$7*4)),SUM($B$31:$AO$31)/(($F$7-$F$8)*4),0)),0))</f>
        <v>0</v>
      </c>
      <c r="BY95" s="80">
        <f>IF($F$6="bullet",IF(BY$30=$F$7*4,SUM($B$31:$AO$31),0),IF($F$6="amortizing",IF($F$8=0,IF(BY$30&lt;=($F$7*4),SUM($B$31:$AO$31)/($F$7*4),0),IF(AND(BY$30&gt;($F$8*4),BY$30&lt;=($F$7*4)),SUM($B$31:$AO$31)/(($F$7-$F$8)*4),0)),0))</f>
        <v>0</v>
      </c>
      <c r="BZ95" s="80">
        <f>IF($F$6="bullet",IF(BZ$30=$F$7*4,SUM($B$31:$AO$31),0),IF($F$6="amortizing",IF($F$8=0,IF(BZ$30&lt;=($F$7*4),SUM($B$31:$AO$31)/($F$7*4),0),IF(AND(BZ$30&gt;($F$8*4),BZ$30&lt;=($F$7*4)),SUM($B$31:$AO$31)/(($F$7-$F$8)*4),0)),0))</f>
        <v>0</v>
      </c>
      <c r="CA95" s="80">
        <f>IF($F$6="bullet",IF(CA$30=$F$7*4,SUM($B$31:$AO$31),0),IF($F$6="amortizing",IF($F$8=0,IF(CA$30&lt;=($F$7*4),SUM($B$31:$AO$31)/($F$7*4),0),IF(AND(CA$30&gt;($F$8*4),CA$30&lt;=($F$7*4)),SUM($B$31:$AO$31)/(($F$7-$F$8)*4),0)),0))</f>
        <v>0</v>
      </c>
      <c r="CB95" s="80">
        <f>IF($F$6="bullet",IF(CB$30=$F$7*4,SUM($B$31:$AO$31),0),IF($F$6="amortizing",IF($F$8=0,IF(CB$30&lt;=($F$7*4),SUM($B$31:$AO$31)/($F$7*4),0),IF(AND(CB$30&gt;($F$8*4),CB$30&lt;=($F$7*4)),SUM($B$31:$AO$31)/(($F$7-$F$8)*4),0)),0))</f>
        <v>0</v>
      </c>
      <c r="CC95" s="80">
        <f>IF($F$6="bullet",IF(CC$30=$F$7*4,SUM($B$31:$AO$31),0),IF($F$6="amortizing",IF($F$8=0,IF(CC$30&lt;=($F$7*4),SUM($B$31:$AO$31)/($F$7*4),0),IF(AND(CC$30&gt;($F$8*4),CC$30&lt;=($F$7*4)),SUM($B$31:$AO$31)/(($F$7-$F$8)*4),0)),0))</f>
        <v>0</v>
      </c>
      <c r="CD95" s="80">
        <f>IF($F$6="bullet",IF(CD$30=$F$7*4,SUM($B$31:$AO$31),0),IF($F$6="amortizing",IF($F$8=0,IF(CD$30&lt;=($F$7*4),SUM($B$31:$AO$31)/($F$7*4),0),IF(AND(CD$30&gt;($F$8*4),CD$30&lt;=($F$7*4)),SUM($B$31:$AO$31)/(($F$7-$F$8)*4),0)),0))</f>
        <v>0</v>
      </c>
      <c r="CE95" s="80">
        <f>IF($F$6="bullet",IF(CE$30=$F$7*4,SUM($B$31:$AO$31),0),IF($F$6="amortizing",IF($F$8=0,IF(CE$30&lt;=($F$7*4),SUM($B$31:$AO$31)/($F$7*4),0),IF(AND(CE$30&gt;($F$8*4),CE$30&lt;=($F$7*4)),SUM($B$31:$AO$31)/(($F$7-$F$8)*4),0)),0))</f>
        <v>0</v>
      </c>
      <c r="CF95" s="80">
        <f>IF($F$6="bullet",IF(CF$30=$F$7*4,SUM($B$31:$AO$31),0),IF($F$6="amortizing",IF($F$8=0,IF(CF$30&lt;=($F$7*4),SUM($B$31:$AO$31)/($F$7*4),0),IF(AND(CF$30&gt;($F$8*4),CF$30&lt;=($F$7*4)),SUM($B$31:$AO$31)/(($F$7-$F$8)*4),0)),0))</f>
        <v>0</v>
      </c>
    </row>
    <row r="96" spans="1:84" x14ac:dyDescent="0.2">
      <c r="A96" s="78">
        <v>22</v>
      </c>
      <c r="B96" s="80" cm="1">
        <f t="array" aca="1" ref="B96" ca="1">IF($F$6="bullet",
      IF(B$30=$A96+$F$7*4-1,INDIRECT(CHAR(64+$A96+1)&amp;(75-44)),0),
      IF($F$6="amortizing",
          IF($F$8=0,
              IF(AND(B$30&gt;=$A96,B$30&lt;$A96+$F$7*4),INDIRECT(CHAR(64+$A96+1)&amp;(75-44))/($F$7*4),0),
              IF(AND(B$30&gt;=$A96+$F$8*4,B$30&lt;$A96+$F$7*4),INDIRECT(CHAR(64+$A96+1)&amp;(75-44))/(($F$7-$F$8)*4),0)
          ),
          0
      )
  )</f>
        <v>0</v>
      </c>
      <c r="C96" s="80" cm="1">
        <f t="array" aca="1" ref="C96" ca="1">IF($F$6="bullet",
      IF(C$30=$A96+$F$7*4-1,INDIRECT(CHAR(64+$A96+1)&amp;(75-44)),0),
      IF($F$6="amortizing",
          IF($F$8=0,
              IF(AND(C$30&gt;=$A96,C$30&lt;$A96+$F$7*4),INDIRECT(CHAR(64+$A96+1)&amp;(75-44))/($F$7*4),0),
              IF(AND(C$30&gt;=$A96+$F$8*4,C$30&lt;$A96+$F$7*4),INDIRECT(CHAR(64+$A96+1)&amp;(75-44))/(($F$7-$F$8)*4),0)
          ),
          0
      )
  )</f>
        <v>0</v>
      </c>
      <c r="D96" s="80" cm="1">
        <f t="array" aca="1" ref="D96" ca="1">IF($F$6="bullet",
      IF(D$30=$A96+$F$7*4-1,INDIRECT(CHAR(64+$A96+1)&amp;(75-44)),0),
      IF($F$6="amortizing",
          IF($F$8=0,
              IF(AND(D$30&gt;=$A96,D$30&lt;$A96+$F$7*4),INDIRECT(CHAR(64+$A96+1)&amp;(75-44))/($F$7*4),0),
              IF(AND(D$30&gt;=$A96+$F$8*4,D$30&lt;$A96+$F$7*4),INDIRECT(CHAR(64+$A96+1)&amp;(75-44))/(($F$7-$F$8)*4),0)
          ),
          0
      )
  )</f>
        <v>0</v>
      </c>
      <c r="E96" s="80" cm="1">
        <f t="array" aca="1" ref="E96" ca="1">IF($F$6="bullet",
      IF(E$30=$A96+$F$7*4-1,INDIRECT(CHAR(64+$A96+1)&amp;(75-44)),0),
      IF($F$6="amortizing",
          IF($F$8=0,
              IF(AND(E$30&gt;=$A96,E$30&lt;$A96+$F$7*4),INDIRECT(CHAR(64+$A96+1)&amp;(75-44))/($F$7*4),0),
              IF(AND(E$30&gt;=$A96+$F$8*4,E$30&lt;$A96+$F$7*4),INDIRECT(CHAR(64+$A96+1)&amp;(75-44))/(($F$7-$F$8)*4),0)
          ),
          0
      )
  )</f>
        <v>0</v>
      </c>
      <c r="F96" s="80" cm="1">
        <f t="array" aca="1" ref="F96" ca="1">IF($F$6="bullet",
      IF(F$30=$A96+$F$7*4-1,INDIRECT(CHAR(64+$A96+1)&amp;(75-44)),0),
      IF($F$6="amortizing",
          IF($F$8=0,
              IF(AND(F$30&gt;=$A96,F$30&lt;$A96+$F$7*4),INDIRECT(CHAR(64+$A96+1)&amp;(75-44))/($F$7*4),0),
              IF(AND(F$30&gt;=$A96+$F$8*4,F$30&lt;$A96+$F$7*4),INDIRECT(CHAR(64+$A96+1)&amp;(75-44))/(($F$7-$F$8)*4),0)
          ),
          0
      )
  )</f>
        <v>0</v>
      </c>
      <c r="G96" s="80" cm="1">
        <f t="array" aca="1" ref="G96" ca="1">IF($F$6="bullet",
      IF(G$30=$A96+$F$7*4-1,INDIRECT(CHAR(64+$A96+1)&amp;(75-44)),0),
      IF($F$6="amortizing",
          IF($F$8=0,
              IF(AND(G$30&gt;=$A96,G$30&lt;$A96+$F$7*4),INDIRECT(CHAR(64+$A96+1)&amp;(75-44))/($F$7*4),0),
              IF(AND(G$30&gt;=$A96+$F$8*4,G$30&lt;$A96+$F$7*4),INDIRECT(CHAR(64+$A96+1)&amp;(75-44))/(($F$7-$F$8)*4),0)
          ),
          0
      )
  )</f>
        <v>0</v>
      </c>
      <c r="H96" s="80" cm="1">
        <f t="array" aca="1" ref="H96" ca="1">IF($F$6="bullet",
      IF(H$30=$A96+$F$7*4-1,INDIRECT(CHAR(64+$A96+1)&amp;(75-44)),0),
      IF($F$6="amortizing",
          IF($F$8=0,
              IF(AND(H$30&gt;=$A96,H$30&lt;$A96+$F$7*4),INDIRECT(CHAR(64+$A96+1)&amp;(75-44))/($F$7*4),0),
              IF(AND(H$30&gt;=$A96+$F$8*4,H$30&lt;$A96+$F$7*4),INDIRECT(CHAR(64+$A96+1)&amp;(75-44))/(($F$7-$F$8)*4),0)
          ),
          0
      )
  )</f>
        <v>0</v>
      </c>
      <c r="I96" s="80" cm="1">
        <f t="array" aca="1" ref="I96" ca="1">IF($F$6="bullet",
      IF(I$30=$A96+$F$7*4-1,INDIRECT(CHAR(64+$A96+1)&amp;(75-44)),0),
      IF($F$6="amortizing",
          IF($F$8=0,
              IF(AND(I$30&gt;=$A96,I$30&lt;$A96+$F$7*4),INDIRECT(CHAR(64+$A96+1)&amp;(75-44))/($F$7*4),0),
              IF(AND(I$30&gt;=$A96+$F$8*4,I$30&lt;$A96+$F$7*4),INDIRECT(CHAR(64+$A96+1)&amp;(75-44))/(($F$7-$F$8)*4),0)
          ),
          0
      )
  )</f>
        <v>0</v>
      </c>
      <c r="J96" s="80" cm="1">
        <f t="array" aca="1" ref="J96" ca="1">IF($F$6="bullet",
      IF(J$30=$A96+$F$7*4-1,INDIRECT(CHAR(64+$A96+1)&amp;(75-44)),0),
      IF($F$6="amortizing",
          IF($F$8=0,
              IF(AND(J$30&gt;=$A96,J$30&lt;$A96+$F$7*4),INDIRECT(CHAR(64+$A96+1)&amp;(75-44))/($F$7*4),0),
              IF(AND(J$30&gt;=$A96+$F$8*4,J$30&lt;$A96+$F$7*4),INDIRECT(CHAR(64+$A96+1)&amp;(75-44))/(($F$7-$F$8)*4),0)
          ),
          0
      )
  )</f>
        <v>0</v>
      </c>
      <c r="K96" s="80" cm="1">
        <f t="array" aca="1" ref="K96" ca="1">IF($F$6="bullet",
      IF(K$30=$A96+$F$7*4-1,INDIRECT(CHAR(64+$A96+1)&amp;(75-44)),0),
      IF($F$6="amortizing",
          IF($F$8=0,
              IF(AND(K$30&gt;=$A96,K$30&lt;$A96+$F$7*4),INDIRECT(CHAR(64+$A96+1)&amp;(75-44))/($F$7*4),0),
              IF(AND(K$30&gt;=$A96+$F$8*4,K$30&lt;$A96+$F$7*4),INDIRECT(CHAR(64+$A96+1)&amp;(75-44))/(($F$7-$F$8)*4),0)
          ),
          0
      )
  )</f>
        <v>0</v>
      </c>
      <c r="L96" s="80" cm="1">
        <f t="array" aca="1" ref="L96" ca="1">IF($F$6="bullet",
      IF(L$30=$A96+$F$7*4-1,INDIRECT(CHAR(64+$A96+1)&amp;(75-44)),0),
      IF($F$6="amortizing",
          IF($F$8=0,
              IF(AND(L$30&gt;=$A96,L$30&lt;$A96+$F$7*4),INDIRECT(CHAR(64+$A96+1)&amp;(75-44))/($F$7*4),0),
              IF(AND(L$30&gt;=$A96+$F$8*4,L$30&lt;$A96+$F$7*4),INDIRECT(CHAR(64+$A96+1)&amp;(75-44))/(($F$7-$F$8)*4),0)
          ),
          0
      )
  )</f>
        <v>0</v>
      </c>
      <c r="M96" s="80" cm="1">
        <f t="array" aca="1" ref="M96" ca="1">IF($F$6="bullet",
      IF(M$30=$A96+$F$7*4-1,INDIRECT(CHAR(64+$A96+1)&amp;(75-44)),0),
      IF($F$6="amortizing",
          IF($F$8=0,
              IF(AND(M$30&gt;=$A96,M$30&lt;$A96+$F$7*4),INDIRECT(CHAR(64+$A96+1)&amp;(75-44))/($F$7*4),0),
              IF(AND(M$30&gt;=$A96+$F$8*4,M$30&lt;$A96+$F$7*4),INDIRECT(CHAR(64+$A96+1)&amp;(75-44))/(($F$7-$F$8)*4),0)
          ),
          0
      )
  )</f>
        <v>0</v>
      </c>
      <c r="N96" s="80" cm="1">
        <f t="array" aca="1" ref="N96" ca="1">IF($F$6="bullet",
      IF(N$30=$A96+$F$7*4-1,INDIRECT(CHAR(64+$A96+1)&amp;(75-44)),0),
      IF($F$6="amortizing",
          IF($F$8=0,
              IF(AND(N$30&gt;=$A96,N$30&lt;$A96+$F$7*4),INDIRECT(CHAR(64+$A96+1)&amp;(75-44))/($F$7*4),0),
              IF(AND(N$30&gt;=$A96+$F$8*4,N$30&lt;$A96+$F$7*4),INDIRECT(CHAR(64+$A96+1)&amp;(75-44))/(($F$7-$F$8)*4),0)
          ),
          0
      )
  )</f>
        <v>0</v>
      </c>
      <c r="O96" s="80" cm="1">
        <f t="array" aca="1" ref="O96" ca="1">IF($F$6="bullet",
      IF(O$30=$A96+$F$7*4-1,INDIRECT(CHAR(64+$A96+1)&amp;(75-44)),0),
      IF($F$6="amortizing",
          IF($F$8=0,
              IF(AND(O$30&gt;=$A96,O$30&lt;$A96+$F$7*4),INDIRECT(CHAR(64+$A96+1)&amp;(75-44))/($F$7*4),0),
              IF(AND(O$30&gt;=$A96+$F$8*4,O$30&lt;$A96+$F$7*4),INDIRECT(CHAR(64+$A96+1)&amp;(75-44))/(($F$7-$F$8)*4),0)
          ),
          0
      )
  )</f>
        <v>0</v>
      </c>
      <c r="P96" s="80" cm="1">
        <f t="array" aca="1" ref="P96" ca="1">IF($F$6="bullet",
      IF(P$30=$A96+$F$7*4-1,INDIRECT(CHAR(64+$A96+1)&amp;(75-44)),0),
      IF($F$6="amortizing",
          IF($F$8=0,
              IF(AND(P$30&gt;=$A96,P$30&lt;$A96+$F$7*4),INDIRECT(CHAR(64+$A96+1)&amp;(75-44))/($F$7*4),0),
              IF(AND(P$30&gt;=$A96+$F$8*4,P$30&lt;$A96+$F$7*4),INDIRECT(CHAR(64+$A96+1)&amp;(75-44))/(($F$7-$F$8)*4),0)
          ),
          0
      )
  )</f>
        <v>0</v>
      </c>
      <c r="Q96" s="80" cm="1">
        <f t="array" aca="1" ref="Q96" ca="1">IF($F$6="bullet",
      IF(Q$30=$A96+$F$7*4-1,INDIRECT(CHAR(64+$A96+1)&amp;(75-44)),0),
      IF($F$6="amortizing",
          IF($F$8=0,
              IF(AND(Q$30&gt;=$A96,Q$30&lt;$A96+$F$7*4),INDIRECT(CHAR(64+$A96+1)&amp;(75-44))/($F$7*4),0),
              IF(AND(Q$30&gt;=$A96+$F$8*4,Q$30&lt;$A96+$F$7*4),INDIRECT(CHAR(64+$A96+1)&amp;(75-44))/(($F$7-$F$8)*4),0)
          ),
          0
      )
  )</f>
        <v>0</v>
      </c>
      <c r="R96" s="80" cm="1">
        <f t="array" aca="1" ref="R96" ca="1">IF($F$6="bullet",
      IF(R$30=$A96+$F$7*4-1,INDIRECT(CHAR(64+$A96+1)&amp;(75-44)),0),
      IF($F$6="amortizing",
          IF($F$8=0,
              IF(AND(R$30&gt;=$A96,R$30&lt;$A96+$F$7*4),INDIRECT(CHAR(64+$A96+1)&amp;(75-44))/($F$7*4),0),
              IF(AND(R$30&gt;=$A96+$F$8*4,R$30&lt;$A96+$F$7*4),INDIRECT(CHAR(64+$A96+1)&amp;(75-44))/(($F$7-$F$8)*4),0)
          ),
          0
      )
  )</f>
        <v>0</v>
      </c>
      <c r="S96" s="80" cm="1">
        <f t="array" aca="1" ref="S96" ca="1">IF($F$6="bullet",
      IF(S$30=$A96+$F$7*4-1,INDIRECT(CHAR(64+$A96+1)&amp;(75-44)),0),
      IF($F$6="amortizing",
          IF($F$8=0,
              IF(AND(S$30&gt;=$A96,S$30&lt;$A96+$F$7*4),INDIRECT(CHAR(64+$A96+1)&amp;(75-44))/($F$7*4),0),
              IF(AND(S$30&gt;=$A96+$F$8*4,S$30&lt;$A96+$F$7*4),INDIRECT(CHAR(64+$A96+1)&amp;(75-44))/(($F$7-$F$8)*4),0)
          ),
          0
      )
  )</f>
        <v>0</v>
      </c>
      <c r="T96" s="80" cm="1">
        <f t="array" aca="1" ref="T96" ca="1">IF($F$6="bullet",
      IF(T$30=$A96+$F$7*4-1,INDIRECT(CHAR(64+$A96+1)&amp;(75-44)),0),
      IF($F$6="amortizing",
          IF($F$8=0,
              IF(AND(T$30&gt;=$A96,T$30&lt;$A96+$F$7*4),INDIRECT(CHAR(64+$A96+1)&amp;(75-44))/($F$7*4),0),
              IF(AND(T$30&gt;=$A96+$F$8*4,T$30&lt;$A96+$F$7*4),INDIRECT(CHAR(64+$A96+1)&amp;(75-44))/(($F$7-$F$8)*4),0)
          ),
          0
      )
  )</f>
        <v>0</v>
      </c>
      <c r="U96" s="80" cm="1">
        <f t="array" aca="1" ref="U96" ca="1">IF($F$6="bullet",
      IF(U$30=$A96+$F$7*4-1,INDIRECT(CHAR(64+$A96+1)&amp;(75-44)),0),
      IF($F$6="amortizing",
          IF($F$8=0,
              IF(AND(U$30&gt;=$A96,U$30&lt;$A96+$F$7*4),INDIRECT(CHAR(64+$A96+1)&amp;(75-44))/($F$7*4),0),
              IF(AND(U$30&gt;=$A96+$F$8*4,U$30&lt;$A96+$F$7*4),INDIRECT(CHAR(64+$A96+1)&amp;(75-44))/(($F$7-$F$8)*4),0)
          ),
          0
      )
  )</f>
        <v>0</v>
      </c>
      <c r="V96" s="80" cm="1">
        <f t="array" aca="1" ref="V96" ca="1">IF($F$6="bullet",
      IF(V$30=$A96+$F$7*4-1,INDIRECT(CHAR(64+$A96+1)&amp;(75-44)),0),
      IF($F$6="amortizing",
          IF($F$8=0,
              IF(AND(V$30&gt;=$A96,V$30&lt;$A96+$F$7*4),INDIRECT(CHAR(64+$A96+1)&amp;(75-44))/($F$7*4),0),
              IF(AND(V$30&gt;=$A96+$F$8*4,V$30&lt;$A96+$F$7*4),INDIRECT(CHAR(64+$A96+1)&amp;(75-44))/(($F$7-$F$8)*4),0)
          ),
          0
      )
  )</f>
        <v>0</v>
      </c>
      <c r="W96" s="80" cm="1">
        <f t="array" aca="1" ref="W96" ca="1">IF($F$6="bullet",
      IF(W$30=$A96+$F$7*4-1,INDIRECT(CHAR(64+$A96+1)&amp;(75-44)),0),
      IF($F$6="amortizing",
          IF($F$8=0,
              IF(AND(W$30&gt;=$A96,W$30&lt;$A96+$F$7*4),INDIRECT(CHAR(64+$A96+1)&amp;(75-44))/($F$7*4),0),
              IF(AND(W$30&gt;=$A96+$F$8*4,W$30&lt;$A96+$F$7*4),INDIRECT(CHAR(64+$A96+1)&amp;(75-44))/(($F$7-$F$8)*4),0)
          ),
          0
      )
  )</f>
        <v>0</v>
      </c>
      <c r="X96" s="80" cm="1">
        <f t="array" aca="1" ref="X96" ca="1">IF($F$6="bullet",
      IF(X$30=$A96+$F$7*4-1,INDIRECT(CHAR(64+$A96+1)&amp;(75-44)),0),
      IF($F$6="amortizing",
          IF($F$8=0,
              IF(AND(X$30&gt;=$A96,X$30&lt;$A96+$F$7*4),INDIRECT(CHAR(64+$A96+1)&amp;(75-44))/($F$7*4),0),
              IF(AND(X$30&gt;=$A96+$F$8*4,X$30&lt;$A96+$F$7*4),INDIRECT(CHAR(64+$A96+1)&amp;(75-44))/(($F$7-$F$8)*4),0)
          ),
          0
      )
  )</f>
        <v>0</v>
      </c>
      <c r="Y96" s="80" cm="1">
        <f t="array" aca="1" ref="Y96" ca="1">IF($F$6="bullet",
      IF(Y$30=$A96+$F$7*4-1,INDIRECT(CHAR(64+$A96+1)&amp;(75-44)),0),
      IF($F$6="amortizing",
          IF($F$8=0,
              IF(AND(Y$30&gt;=$A96,Y$30&lt;$A96+$F$7*4),INDIRECT(CHAR(64+$A96+1)&amp;(75-44))/($F$7*4),0),
              IF(AND(Y$30&gt;=$A96+$F$8*4,Y$30&lt;$A96+$F$7*4),INDIRECT(CHAR(64+$A96+1)&amp;(75-44))/(($F$7-$F$8)*4),0)
          ),
          0
      )
  )</f>
        <v>0</v>
      </c>
      <c r="Z96" s="80" cm="1">
        <f t="array" aca="1" ref="Z96" ca="1">IF($F$6="bullet",
      IF(Z$30=$A96+$F$7*4-1,INDIRECT(CHAR(64+$A96+1)&amp;(75-44)),0),
      IF($F$6="amortizing",
          IF($F$8=0,
              IF(AND(Z$30&gt;=$A96,Z$30&lt;$A96+$F$7*4),INDIRECT(CHAR(64+$A96+1)&amp;(75-44))/($F$7*4),0),
              IF(AND(Z$30&gt;=$A96+$F$8*4,Z$30&lt;$A96+$F$7*4),INDIRECT(CHAR(64+$A96+1)&amp;(75-44))/(($F$7-$F$8)*4),0)
          ),
          0
      )
  )</f>
        <v>0</v>
      </c>
      <c r="AA96" s="80" cm="1">
        <f t="array" aca="1" ref="AA96" ca="1">IF($F$6="bullet",
      IF(AA$30=$A96+$F$7*4-1,INDIRECT(CHAR(64+$A96+1)&amp;(75-44)),0),
      IF($F$6="amortizing",
          IF($F$8=0,
              IF(AND(AA$30&gt;=$A96,AA$30&lt;$A96+$F$7*4),INDIRECT(CHAR(64+$A96+1)&amp;(75-44))/($F$7*4),0),
              IF(AND(AA$30&gt;=$A96+$F$8*4,AA$30&lt;$A96+$F$7*4),INDIRECT(CHAR(64+$A96+1)&amp;(75-44))/(($F$7-$F$8)*4),0)
          ),
          0
      )
  )</f>
        <v>0</v>
      </c>
      <c r="AB96" s="80" cm="1">
        <f t="array" aca="1" ref="AB96" ca="1">IF($F$6="bullet",
      IF(AB$30=$A96+$F$7*4-1,INDIRECT(CHAR(64+$A96+1)&amp;(75-44)),0),
      IF($F$6="amortizing",
          IF($F$8=0,
              IF(AND(AB$30&gt;=$A96,AB$30&lt;$A96+$F$7*4),INDIRECT(CHAR(64+$A96+1)&amp;(75-44))/($F$7*4),0),
              IF(AND(AB$30&gt;=$A96+$F$8*4,AB$30&lt;$A96+$F$7*4),INDIRECT(CHAR(64+$A96+1)&amp;(75-44))/(($F$7-$F$8)*4),0)
          ),
          0
      )
  )</f>
        <v>0</v>
      </c>
      <c r="AC96" s="80" cm="1">
        <f t="array" aca="1" ref="AC96" ca="1">IF($F$6="bullet",
      IF(AC$30=$A96+$F$7*4-1,INDIRECT(CHAR(64+$A96+1)&amp;(75-44)),0),
      IF($F$6="amortizing",
          IF($F$8=0,
              IF(AND(AC$30&gt;=$A96,AC$30&lt;$A96+$F$7*4),INDIRECT(CHAR(64+$A96+1)&amp;(75-44))/($F$7*4),0),
              IF(AND(AC$30&gt;=$A96+$F$8*4,AC$30&lt;$A96+$F$7*4),INDIRECT(CHAR(64+$A96+1)&amp;(75-44))/(($F$7-$F$8)*4),0)
          ),
          0
      )
  )</f>
        <v>0</v>
      </c>
      <c r="AD96" s="80" cm="1">
        <f t="array" aca="1" ref="AD96" ca="1">IF($F$6="bullet",
      IF(AD$30=$A96+$F$7*4-1,INDIRECT(CHAR(64+$A96+1)&amp;(75-44)),0),
      IF($F$6="amortizing",
          IF($F$8=0,
              IF(AND(AD$30&gt;=$A96,AD$30&lt;$A96+$F$7*4),INDIRECT(CHAR(64+$A96+1)&amp;(75-44))/($F$7*4),0),
              IF(AND(AD$30&gt;=$A96+$F$8*4,AD$30&lt;$A96+$F$7*4),INDIRECT(CHAR(64+$A96+1)&amp;(75-44))/(($F$7-$F$8)*4),0)
          ),
          0
      )
  )</f>
        <v>0</v>
      </c>
      <c r="AE96" s="80" cm="1">
        <f t="array" aca="1" ref="AE96" ca="1">IF($F$6="bullet",
      IF(AE$30=$A96+$F$7*4-1,INDIRECT(CHAR(64+$A96+1)&amp;(75-44)),0),
      IF($F$6="amortizing",
          IF($F$8=0,
              IF(AND(AE$30&gt;=$A96,AE$30&lt;$A96+$F$7*4),INDIRECT(CHAR(64+$A96+1)&amp;(75-44))/($F$7*4),0),
              IF(AND(AE$30&gt;=$A96+$F$8*4,AE$30&lt;$A96+$F$7*4),INDIRECT(CHAR(64+$A96+1)&amp;(75-44))/(($F$7-$F$8)*4),0)
          ),
          0
      )
  )</f>
        <v>0</v>
      </c>
      <c r="AF96" s="80" cm="1">
        <f t="array" aca="1" ref="AF96" ca="1">IF($F$6="bullet",
      IF(AF$30=$A96+$F$7*4-1,INDIRECT(CHAR(64+$A96+1)&amp;(75-44)),0),
      IF($F$6="amortizing",
          IF($F$8=0,
              IF(AND(AF$30&gt;=$A96,AF$30&lt;$A96+$F$7*4),INDIRECT(CHAR(64+$A96+1)&amp;(75-44))/($F$7*4),0),
              IF(AND(AF$30&gt;=$A96+$F$8*4,AF$30&lt;$A96+$F$7*4),INDIRECT(CHAR(64+$A96+1)&amp;(75-44))/(($F$7-$F$8)*4),0)
          ),
          0
      )
  )</f>
        <v>0</v>
      </c>
      <c r="AG96" s="80" cm="1">
        <f t="array" aca="1" ref="AG96" ca="1">IF($F$6="bullet",
      IF(AG$30=$A96+$F$7*4-1,INDIRECT(CHAR(64+$A96+1)&amp;(75-44)),0),
      IF($F$6="amortizing",
          IF($F$8=0,
              IF(AND(AG$30&gt;=$A96,AG$30&lt;$A96+$F$7*4),INDIRECT(CHAR(64+$A96+1)&amp;(75-44))/($F$7*4),0),
              IF(AND(AG$30&gt;=$A96+$F$8*4,AG$30&lt;$A96+$F$7*4),INDIRECT(CHAR(64+$A96+1)&amp;(75-44))/(($F$7-$F$8)*4),0)
          ),
          0
      )
  )</f>
        <v>0</v>
      </c>
      <c r="AH96" s="80" cm="1">
        <f t="array" aca="1" ref="AH96" ca="1">IF($F$6="bullet",
      IF(AH$30=$A96+$F$7*4-1,INDIRECT(CHAR(64+$A96+1)&amp;(75-44)),0),
      IF($F$6="amortizing",
          IF($F$8=0,
              IF(AND(AH$30&gt;=$A96,AH$30&lt;$A96+$F$7*4),INDIRECT(CHAR(64+$A96+1)&amp;(75-44))/($F$7*4),0),
              IF(AND(AH$30&gt;=$A96+$F$8*4,AH$30&lt;$A96+$F$7*4),INDIRECT(CHAR(64+$A96+1)&amp;(75-44))/(($F$7-$F$8)*4),0)
          ),
          0
      )
  )</f>
        <v>0</v>
      </c>
      <c r="AI96" s="80" cm="1">
        <f t="array" aca="1" ref="AI96" ca="1">IF($F$6="bullet",
      IF(AI$30=$A96+$F$7*4-1,INDIRECT(CHAR(64+$A96+1)&amp;(75-44)),0),
      IF($F$6="amortizing",
          IF($F$8=0,
              IF(AND(AI$30&gt;=$A96,AI$30&lt;$A96+$F$7*4),INDIRECT(CHAR(64+$A96+1)&amp;(75-44))/($F$7*4),0),
              IF(AND(AI$30&gt;=$A96+$F$8*4,AI$30&lt;$A96+$F$7*4),INDIRECT(CHAR(64+$A96+1)&amp;(75-44))/(($F$7-$F$8)*4),0)
          ),
          0
      )
  )</f>
        <v>0</v>
      </c>
      <c r="AJ96" s="80" cm="1">
        <f t="array" aca="1" ref="AJ96" ca="1">IF($F$6="bullet",
      IF(AJ$30=$A96+$F$7*4-1,INDIRECT(CHAR(64+$A96+1)&amp;(75-44)),0),
      IF($F$6="amortizing",
          IF($F$8=0,
              IF(AND(AJ$30&gt;=$A96,AJ$30&lt;$A96+$F$7*4),INDIRECT(CHAR(64+$A96+1)&amp;(75-44))/($F$7*4),0),
              IF(AND(AJ$30&gt;=$A96+$F$8*4,AJ$30&lt;$A96+$F$7*4),INDIRECT(CHAR(64+$A96+1)&amp;(75-44))/(($F$7-$F$8)*4),0)
          ),
          0
      )
  )</f>
        <v>0</v>
      </c>
      <c r="AK96" s="80" cm="1">
        <f t="array" aca="1" ref="AK96" ca="1">IF($F$6="bullet",
      IF(AK$30=$A96+$F$7*4-1,INDIRECT(CHAR(64+$A96+1)&amp;(75-44)),0),
      IF($F$6="amortizing",
          IF($F$8=0,
              IF(AND(AK$30&gt;=$A96,AK$30&lt;$A96+$F$7*4),INDIRECT(CHAR(64+$A96+1)&amp;(75-44))/($F$7*4),0),
              IF(AND(AK$30&gt;=$A96+$F$8*4,AK$30&lt;$A96+$F$7*4),INDIRECT(CHAR(64+$A96+1)&amp;(75-44))/(($F$7-$F$8)*4),0)
          ),
          0
      )
  )</f>
        <v>0</v>
      </c>
      <c r="AL96" s="80" cm="1">
        <f t="array" aca="1" ref="AL96" ca="1">IF($F$6="bullet",
      IF(AL$30=$A96+$F$7*4-1,INDIRECT(CHAR(64+$A96+1)&amp;(75-44)),0),
      IF($F$6="amortizing",
          IF($F$8=0,
              IF(AND(AL$30&gt;=$A96,AL$30&lt;$A96+$F$7*4),INDIRECT(CHAR(64+$A96+1)&amp;(75-44))/($F$7*4),0),
              IF(AND(AL$30&gt;=$A96+$F$8*4,AL$30&lt;$A96+$F$7*4),INDIRECT(CHAR(64+$A96+1)&amp;(75-44))/(($F$7-$F$8)*4),0)
          ),
          0
      )
  )</f>
        <v>0</v>
      </c>
      <c r="AM96" s="80" cm="1">
        <f t="array" aca="1" ref="AM96" ca="1">IF($F$6="bullet",
      IF(AM$30=$A96+$F$7*4-1,INDIRECT(CHAR(64+$A96+1)&amp;(75-44)),0),
      IF($F$6="amortizing",
          IF($F$8=0,
              IF(AND(AM$30&gt;=$A96,AM$30&lt;$A96+$F$7*4),INDIRECT(CHAR(64+$A96+1)&amp;(75-44))/($F$7*4),0),
              IF(AND(AM$30&gt;=$A96+$F$8*4,AM$30&lt;$A96+$F$7*4),INDIRECT(CHAR(64+$A96+1)&amp;(75-44))/(($F$7-$F$8)*4),0)
          ),
          0
      )
  )</f>
        <v>0</v>
      </c>
      <c r="AN96" s="80" cm="1">
        <f t="array" aca="1" ref="AN96" ca="1">IF($F$6="bullet",
      IF(AN$30=$A96+$F$7*4-1,INDIRECT(CHAR(64+$A96+1)&amp;(75-44)),0),
      IF($F$6="amortizing",
          IF($F$8=0,
              IF(AND(AN$30&gt;=$A96,AN$30&lt;$A96+$F$7*4),INDIRECT(CHAR(64+$A96+1)&amp;(75-44))/($F$7*4),0),
              IF(AND(AN$30&gt;=$A96+$F$8*4,AN$30&lt;$A96+$F$7*4),INDIRECT(CHAR(64+$A96+1)&amp;(75-44))/(($F$7-$F$8)*4),0)
          ),
          0
      )
  )</f>
        <v>0</v>
      </c>
      <c r="AO96" s="80" cm="1">
        <f t="array" aca="1" ref="AO96" ca="1">IF($F$6="bullet",
      IF(AO$30=$A96+$F$7*4-1,INDIRECT(CHAR(64+$A96+1)&amp;(75-44)),0),
      IF($F$6="amortizing",
          IF($F$8=0,
              IF(AND(AO$30&gt;=$A96,AO$30&lt;$A96+$F$7*4),INDIRECT(CHAR(64+$A96+1)&amp;(75-44))/($F$7*4),0),
              IF(AND(AO$30&gt;=$A96+$F$8*4,AO$30&lt;$A96+$F$7*4),INDIRECT(CHAR(64+$A96+1)&amp;(75-44))/(($F$7-$F$8)*4),0)
          ),
          0
      )
  )</f>
        <v>0</v>
      </c>
      <c r="AR96" s="78">
        <v>22</v>
      </c>
      <c r="AS96" s="80">
        <f>IF($F$6="bullet",IF(AS$30=$F$7*4,SUM($B$31:$AO$31),0),IF($F$6="amortizing",IF($F$8=0,IF(AS$30&lt;=($F$7*4),SUM($B$31:$AO$31)/($F$7*4),0),IF(AND(AS$30&gt;($F$8*4),AS$30&lt;=($F$7*4)),SUM($B$31:$AO$31)/(($F$7-$F$8)*4),0)),0))</f>
        <v>0</v>
      </c>
      <c r="AT96" s="80">
        <f>IF($F$6="bullet",IF(AT$30=$F$7*4,SUM($B$31:$AO$31),0),IF($F$6="amortizing",IF($F$8=0,IF(AT$30&lt;=($F$7*4),SUM($B$31:$AO$31)/($F$7*4),0),IF(AND(AT$30&gt;($F$8*4),AT$30&lt;=($F$7*4)),SUM($B$31:$AO$31)/(($F$7-$F$8)*4),0)),0))</f>
        <v>0</v>
      </c>
      <c r="AU96" s="80">
        <f>IF($F$6="bullet",IF(AU$30=$F$7*4,SUM($B$31:$AO$31),0),IF($F$6="amortizing",IF($F$8=0,IF(AU$30&lt;=($F$7*4),SUM($B$31:$AO$31)/($F$7*4),0),IF(AND(AU$30&gt;($F$8*4),AU$30&lt;=($F$7*4)),SUM($B$31:$AO$31)/(($F$7-$F$8)*4),0)),0))</f>
        <v>0</v>
      </c>
      <c r="AV96" s="80">
        <f>IF($F$6="bullet",IF(AV$30=$F$7*4,SUM($B$31:$AO$31),0),IF($F$6="amortizing",IF($F$8=0,IF(AV$30&lt;=($F$7*4),SUM($B$31:$AO$31)/($F$7*4),0),IF(AND(AV$30&gt;($F$8*4),AV$30&lt;=($F$7*4)),SUM($B$31:$AO$31)/(($F$7-$F$8)*4),0)),0))</f>
        <v>0</v>
      </c>
      <c r="AW96" s="80">
        <f>IF($F$6="bullet",IF(AW$30=$F$7*4,SUM($B$31:$AO$31),0),IF($F$6="amortizing",IF($F$8=0,IF(AW$30&lt;=($F$7*4),SUM($B$31:$AO$31)/($F$7*4),0),IF(AND(AW$30&gt;($F$8*4),AW$30&lt;=($F$7*4)),SUM($B$31:$AO$31)/(($F$7-$F$8)*4),0)),0))</f>
        <v>0</v>
      </c>
      <c r="AX96" s="80">
        <f>IF($F$6="bullet",IF(AX$30=$F$7*4,SUM($B$31:$AO$31),0),IF($F$6="amortizing",IF($F$8=0,IF(AX$30&lt;=($F$7*4),SUM($B$31:$AO$31)/($F$7*4),0),IF(AND(AX$30&gt;($F$8*4),AX$30&lt;=($F$7*4)),SUM($B$31:$AO$31)/(($F$7-$F$8)*4),0)),0))</f>
        <v>0</v>
      </c>
      <c r="AY96" s="80">
        <f>IF($F$6="bullet",IF(AY$30=$F$7*4,SUM($B$31:$AO$31),0),IF($F$6="amortizing",IF($F$8=0,IF(AY$30&lt;=($F$7*4),SUM($B$31:$AO$31)/($F$7*4),0),IF(AND(AY$30&gt;($F$8*4),AY$30&lt;=($F$7*4)),SUM($B$31:$AO$31)/(($F$7-$F$8)*4),0)),0))</f>
        <v>0</v>
      </c>
      <c r="AZ96" s="80">
        <f>IF($F$6="bullet",IF(AZ$30=$F$7*4,SUM($B$31:$AO$31),0),IF($F$6="amortizing",IF($F$8=0,IF(AZ$30&lt;=($F$7*4),SUM($B$31:$AO$31)/($F$7*4),0),IF(AND(AZ$30&gt;($F$8*4),AZ$30&lt;=($F$7*4)),SUM($B$31:$AO$31)/(($F$7-$F$8)*4),0)),0))</f>
        <v>0</v>
      </c>
      <c r="BA96" s="80">
        <f>IF($F$6="bullet",IF(BA$30=$F$7*4,SUM($B$31:$AO$31),0),IF($F$6="amortizing",IF($F$8=0,IF(BA$30&lt;=($F$7*4),SUM($B$31:$AO$31)/($F$7*4),0),IF(AND(BA$30&gt;($F$8*4),BA$30&lt;=($F$7*4)),SUM($B$31:$AO$31)/(($F$7-$F$8)*4),0)),0))</f>
        <v>0</v>
      </c>
      <c r="BB96" s="80">
        <f>IF($F$6="bullet",IF(BB$30=$F$7*4,SUM($B$31:$AO$31),0),IF($F$6="amortizing",IF($F$8=0,IF(BB$30&lt;=($F$7*4),SUM($B$31:$AO$31)/($F$7*4),0),IF(AND(BB$30&gt;($F$8*4),BB$30&lt;=($F$7*4)),SUM($B$31:$AO$31)/(($F$7-$F$8)*4),0)),0))</f>
        <v>0</v>
      </c>
      <c r="BC96" s="80">
        <f>IF($F$6="bullet",IF(BC$30=$F$7*4,SUM($B$31:$AO$31),0),IF($F$6="amortizing",IF($F$8=0,IF(BC$30&lt;=($F$7*4),SUM($B$31:$AO$31)/($F$7*4),0),IF(AND(BC$30&gt;($F$8*4),BC$30&lt;=($F$7*4)),SUM($B$31:$AO$31)/(($F$7-$F$8)*4),0)),0))</f>
        <v>0</v>
      </c>
      <c r="BD96" s="80">
        <f>IF($F$6="bullet",IF(BD$30=$F$7*4,SUM($B$31:$AO$31),0),IF($F$6="amortizing",IF($F$8=0,IF(BD$30&lt;=($F$7*4),SUM($B$31:$AO$31)/($F$7*4),0),IF(AND(BD$30&gt;($F$8*4),BD$30&lt;=($F$7*4)),SUM($B$31:$AO$31)/(($F$7-$F$8)*4),0)),0))</f>
        <v>0</v>
      </c>
      <c r="BE96" s="80">
        <f>IF($F$6="bullet",IF(BE$30=$F$7*4,SUM($B$31:$AO$31),0),IF($F$6="amortizing",IF($F$8=0,IF(BE$30&lt;=($F$7*4),SUM($B$31:$AO$31)/($F$7*4),0),IF(AND(BE$30&gt;($F$8*4),BE$30&lt;=($F$7*4)),SUM($B$31:$AO$31)/(($F$7-$F$8)*4),0)),0))</f>
        <v>0</v>
      </c>
      <c r="BF96" s="80">
        <f>IF($F$6="bullet",IF(BF$30=$F$7*4,SUM($B$31:$AO$31),0),IF($F$6="amortizing",IF($F$8=0,IF(BF$30&lt;=($F$7*4),SUM($B$31:$AO$31)/($F$7*4),0),IF(AND(BF$30&gt;($F$8*4),BF$30&lt;=($F$7*4)),SUM($B$31:$AO$31)/(($F$7-$F$8)*4),0)),0))</f>
        <v>0</v>
      </c>
      <c r="BG96" s="80">
        <f>IF($F$6="bullet",IF(BG$30=$F$7*4,SUM($B$31:$AO$31),0),IF($F$6="amortizing",IF($F$8=0,IF(BG$30&lt;=($F$7*4),SUM($B$31:$AO$31)/($F$7*4),0),IF(AND(BG$30&gt;($F$8*4),BG$30&lt;=($F$7*4)),SUM($B$31:$AO$31)/(($F$7-$F$8)*4),0)),0))</f>
        <v>0</v>
      </c>
      <c r="BH96" s="80">
        <f>IF($F$6="bullet",IF(BH$30=$F$7*4,SUM($B$31:$AO$31),0),IF($F$6="amortizing",IF($F$8=0,IF(BH$30&lt;=($F$7*4),SUM($B$31:$AO$31)/($F$7*4),0),IF(AND(BH$30&gt;($F$8*4),BH$30&lt;=($F$7*4)),SUM($B$31:$AO$31)/(($F$7-$F$8)*4),0)),0))</f>
        <v>0</v>
      </c>
      <c r="BI96" s="80">
        <f>IF($F$6="bullet",IF(BI$30=$F$7*4,SUM($B$31:$AO$31),0),IF($F$6="amortizing",IF($F$8=0,IF(BI$30&lt;=($F$7*4),SUM($B$31:$AO$31)/($F$7*4),0),IF(AND(BI$30&gt;($F$8*4),BI$30&lt;=($F$7*4)),SUM($B$31:$AO$31)/(($F$7-$F$8)*4),0)),0))</f>
        <v>0</v>
      </c>
      <c r="BJ96" s="80">
        <f>IF($F$6="bullet",IF(BJ$30=$F$7*4,SUM($B$31:$AO$31),0),IF($F$6="amortizing",IF($F$8=0,IF(BJ$30&lt;=($F$7*4),SUM($B$31:$AO$31)/($F$7*4),0),IF(AND(BJ$30&gt;($F$8*4),BJ$30&lt;=($F$7*4)),SUM($B$31:$AO$31)/(($F$7-$F$8)*4),0)),0))</f>
        <v>0</v>
      </c>
      <c r="BK96" s="80">
        <f>IF($F$6="bullet",IF(BK$30=$F$7*4,SUM($B$31:$AO$31),0),IF($F$6="amortizing",IF($F$8=0,IF(BK$30&lt;=($F$7*4),SUM($B$31:$AO$31)/($F$7*4),0),IF(AND(BK$30&gt;($F$8*4),BK$30&lt;=($F$7*4)),SUM($B$31:$AO$31)/(($F$7-$F$8)*4),0)),0))</f>
        <v>0</v>
      </c>
      <c r="BL96" s="80">
        <f>IF($F$6="bullet",IF(BL$30=$F$7*4,SUM($B$31:$AO$31),0),IF($F$6="amortizing",IF($F$8=0,IF(BL$30&lt;=($F$7*4),SUM($B$31:$AO$31)/($F$7*4),0),IF(AND(BL$30&gt;($F$8*4),BL$30&lt;=($F$7*4)),SUM($B$31:$AO$31)/(($F$7-$F$8)*4),0)),0))</f>
        <v>0</v>
      </c>
      <c r="BM96" s="80">
        <f>IF($F$6="bullet",IF(BM$30=$F$7*4,SUM($B$31:$AO$31),0),IF($F$6="amortizing",IF($F$8=0,IF(BM$30&lt;=($F$7*4),SUM($B$31:$AO$31)/($F$7*4),0),IF(AND(BM$30&gt;($F$8*4),BM$30&lt;=($F$7*4)),SUM($B$31:$AO$31)/(($F$7-$F$8)*4),0)),0))</f>
        <v>0</v>
      </c>
      <c r="BN96" s="80">
        <f>IF($F$6="bullet",IF(BN$30=$F$7*4,SUM($B$31:$AO$31),0),IF($F$6="amortizing",IF($F$8=0,IF(BN$30&lt;=($F$7*4),SUM($B$31:$AO$31)/($F$7*4),0),IF(AND(BN$30&gt;($F$8*4),BN$30&lt;=($F$7*4)),SUM($B$31:$AO$31)/(($F$7-$F$8)*4),0)),0))</f>
        <v>0</v>
      </c>
      <c r="BO96" s="80">
        <f>IF($F$6="bullet",IF(BO$30=$F$7*4,SUM($B$31:$AO$31),0),IF($F$6="amortizing",IF($F$8=0,IF(BO$30&lt;=($F$7*4),SUM($B$31:$AO$31)/($F$7*4),0),IF(AND(BO$30&gt;($F$8*4),BO$30&lt;=($F$7*4)),SUM($B$31:$AO$31)/(($F$7-$F$8)*4),0)),0))</f>
        <v>0</v>
      </c>
      <c r="BP96" s="80">
        <f>IF($F$6="bullet",IF(BP$30=$F$7*4,SUM($B$31:$AO$31),0),IF($F$6="amortizing",IF($F$8=0,IF(BP$30&lt;=($F$7*4),SUM($B$31:$AO$31)/($F$7*4),0),IF(AND(BP$30&gt;($F$8*4),BP$30&lt;=($F$7*4)),SUM($B$31:$AO$31)/(($F$7-$F$8)*4),0)),0))</f>
        <v>0</v>
      </c>
      <c r="BQ96" s="80">
        <f>IF($F$6="bullet",IF(BQ$30=$F$7*4,SUM($B$31:$AO$31),0),IF($F$6="amortizing",IF($F$8=0,IF(BQ$30&lt;=($F$7*4),SUM($B$31:$AO$31)/($F$7*4),0),IF(AND(BQ$30&gt;($F$8*4),BQ$30&lt;=($F$7*4)),SUM($B$31:$AO$31)/(($F$7-$F$8)*4),0)),0))</f>
        <v>0</v>
      </c>
      <c r="BR96" s="80">
        <f>IF($F$6="bullet",IF(BR$30=$F$7*4,SUM($B$31:$AO$31),0),IF($F$6="amortizing",IF($F$8=0,IF(BR$30&lt;=($F$7*4),SUM($B$31:$AO$31)/($F$7*4),0),IF(AND(BR$30&gt;($F$8*4),BR$30&lt;=($F$7*4)),SUM($B$31:$AO$31)/(($F$7-$F$8)*4),0)),0))</f>
        <v>0</v>
      </c>
      <c r="BS96" s="80">
        <f>IF($F$6="bullet",IF(BS$30=$F$7*4,SUM($B$31:$AO$31),0),IF($F$6="amortizing",IF($F$8=0,IF(BS$30&lt;=($F$7*4),SUM($B$31:$AO$31)/($F$7*4),0),IF(AND(BS$30&gt;($F$8*4),BS$30&lt;=($F$7*4)),SUM($B$31:$AO$31)/(($F$7-$F$8)*4),0)),0))</f>
        <v>0</v>
      </c>
      <c r="BT96" s="80">
        <f>IF($F$6="bullet",IF(BT$30=$F$7*4,SUM($B$31:$AO$31),0),IF($F$6="amortizing",IF($F$8=0,IF(BT$30&lt;=($F$7*4),SUM($B$31:$AO$31)/($F$7*4),0),IF(AND(BT$30&gt;($F$8*4),BT$30&lt;=($F$7*4)),SUM($B$31:$AO$31)/(($F$7-$F$8)*4),0)),0))</f>
        <v>0</v>
      </c>
      <c r="BU96" s="80">
        <f>IF($F$6="bullet",IF(BU$30=$F$7*4,SUM($B$31:$AO$31),0),IF($F$6="amortizing",IF($F$8=0,IF(BU$30&lt;=($F$7*4),SUM($B$31:$AO$31)/($F$7*4),0),IF(AND(BU$30&gt;($F$8*4),BU$30&lt;=($F$7*4)),SUM($B$31:$AO$31)/(($F$7-$F$8)*4),0)),0))</f>
        <v>0</v>
      </c>
      <c r="BV96" s="80">
        <f>IF($F$6="bullet",IF(BV$30=$F$7*4,SUM($B$31:$AO$31),0),IF($F$6="amortizing",IF($F$8=0,IF(BV$30&lt;=($F$7*4),SUM($B$31:$AO$31)/($F$7*4),0),IF(AND(BV$30&gt;($F$8*4),BV$30&lt;=($F$7*4)),SUM($B$31:$AO$31)/(($F$7-$F$8)*4),0)),0))</f>
        <v>0</v>
      </c>
      <c r="BW96" s="80">
        <f>IF($F$6="bullet",IF(BW$30=$F$7*4,SUM($B$31:$AO$31),0),IF($F$6="amortizing",IF($F$8=0,IF(BW$30&lt;=($F$7*4),SUM($B$31:$AO$31)/($F$7*4),0),IF(AND(BW$30&gt;($F$8*4),BW$30&lt;=($F$7*4)),SUM($B$31:$AO$31)/(($F$7-$F$8)*4),0)),0))</f>
        <v>0</v>
      </c>
      <c r="BX96" s="80">
        <f>IF($F$6="bullet",IF(BX$30=$F$7*4,SUM($B$31:$AO$31),0),IF($F$6="amortizing",IF($F$8=0,IF(BX$30&lt;=($F$7*4),SUM($B$31:$AO$31)/($F$7*4),0),IF(AND(BX$30&gt;($F$8*4),BX$30&lt;=($F$7*4)),SUM($B$31:$AO$31)/(($F$7-$F$8)*4),0)),0))</f>
        <v>0</v>
      </c>
      <c r="BY96" s="80">
        <f>IF($F$6="bullet",IF(BY$30=$F$7*4,SUM($B$31:$AO$31),0),IF($F$6="amortizing",IF($F$8=0,IF(BY$30&lt;=($F$7*4),SUM($B$31:$AO$31)/($F$7*4),0),IF(AND(BY$30&gt;($F$8*4),BY$30&lt;=($F$7*4)),SUM($B$31:$AO$31)/(($F$7-$F$8)*4),0)),0))</f>
        <v>0</v>
      </c>
      <c r="BZ96" s="80">
        <f>IF($F$6="bullet",IF(BZ$30=$F$7*4,SUM($B$31:$AO$31),0),IF($F$6="amortizing",IF($F$8=0,IF(BZ$30&lt;=($F$7*4),SUM($B$31:$AO$31)/($F$7*4),0),IF(AND(BZ$30&gt;($F$8*4),BZ$30&lt;=($F$7*4)),SUM($B$31:$AO$31)/(($F$7-$F$8)*4),0)),0))</f>
        <v>0</v>
      </c>
      <c r="CA96" s="80">
        <f>IF($F$6="bullet",IF(CA$30=$F$7*4,SUM($B$31:$AO$31),0),IF($F$6="amortizing",IF($F$8=0,IF(CA$30&lt;=($F$7*4),SUM($B$31:$AO$31)/($F$7*4),0),IF(AND(CA$30&gt;($F$8*4),CA$30&lt;=($F$7*4)),SUM($B$31:$AO$31)/(($F$7-$F$8)*4),0)),0))</f>
        <v>0</v>
      </c>
      <c r="CB96" s="80">
        <f>IF($F$6="bullet",IF(CB$30=$F$7*4,SUM($B$31:$AO$31),0),IF($F$6="amortizing",IF($F$8=0,IF(CB$30&lt;=($F$7*4),SUM($B$31:$AO$31)/($F$7*4),0),IF(AND(CB$30&gt;($F$8*4),CB$30&lt;=($F$7*4)),SUM($B$31:$AO$31)/(($F$7-$F$8)*4),0)),0))</f>
        <v>0</v>
      </c>
      <c r="CC96" s="80">
        <f>IF($F$6="bullet",IF(CC$30=$F$7*4,SUM($B$31:$AO$31),0),IF($F$6="amortizing",IF($F$8=0,IF(CC$30&lt;=($F$7*4),SUM($B$31:$AO$31)/($F$7*4),0),IF(AND(CC$30&gt;($F$8*4),CC$30&lt;=($F$7*4)),SUM($B$31:$AO$31)/(($F$7-$F$8)*4),0)),0))</f>
        <v>0</v>
      </c>
      <c r="CD96" s="80">
        <f>IF($F$6="bullet",IF(CD$30=$F$7*4,SUM($B$31:$AO$31),0),IF($F$6="amortizing",IF($F$8=0,IF(CD$30&lt;=($F$7*4),SUM($B$31:$AO$31)/($F$7*4),0),IF(AND(CD$30&gt;($F$8*4),CD$30&lt;=($F$7*4)),SUM($B$31:$AO$31)/(($F$7-$F$8)*4),0)),0))</f>
        <v>0</v>
      </c>
      <c r="CE96" s="80">
        <f>IF($F$6="bullet",IF(CE$30=$F$7*4,SUM($B$31:$AO$31),0),IF($F$6="amortizing",IF($F$8=0,IF(CE$30&lt;=($F$7*4),SUM($B$31:$AO$31)/($F$7*4),0),IF(AND(CE$30&gt;($F$8*4),CE$30&lt;=($F$7*4)),SUM($B$31:$AO$31)/(($F$7-$F$8)*4),0)),0))</f>
        <v>0</v>
      </c>
      <c r="CF96" s="80">
        <f>IF($F$6="bullet",IF(CF$30=$F$7*4,SUM($B$31:$AO$31),0),IF($F$6="amortizing",IF($F$8=0,IF(CF$30&lt;=($F$7*4),SUM($B$31:$AO$31)/($F$7*4),0),IF(AND(CF$30&gt;($F$8*4),CF$30&lt;=($F$7*4)),SUM($B$31:$AO$31)/(($F$7-$F$8)*4),0)),0))</f>
        <v>0</v>
      </c>
    </row>
    <row r="97" spans="1:84" x14ac:dyDescent="0.2">
      <c r="A97" s="78">
        <v>23</v>
      </c>
      <c r="B97" s="80" cm="1">
        <f t="array" aca="1" ref="B97" ca="1">IF($F$6="bullet",
      IF(B$30=$A97+$F$7*4-1,INDIRECT(CHAR(64+$A97+1)&amp;(75-44)),0),
      IF($F$6="amortizing",
          IF($F$8=0,
              IF(AND(B$30&gt;=$A97,B$30&lt;$A97+$F$7*4),INDIRECT(CHAR(64+$A97+1)&amp;(75-44))/($F$7*4),0),
              IF(AND(B$30&gt;=$A97+$F$8*4,B$30&lt;$A97+$F$7*4),INDIRECT(CHAR(64+$A97+1)&amp;(75-44))/(($F$7-$F$8)*4),0)
          ),
          0
      )
  )</f>
        <v>0</v>
      </c>
      <c r="C97" s="80" cm="1">
        <f t="array" aca="1" ref="C97" ca="1">IF($F$6="bullet",
      IF(C$30=$A97+$F$7*4-1,INDIRECT(CHAR(64+$A97+1)&amp;(75-44)),0),
      IF($F$6="amortizing",
          IF($F$8=0,
              IF(AND(C$30&gt;=$A97,C$30&lt;$A97+$F$7*4),INDIRECT(CHAR(64+$A97+1)&amp;(75-44))/($F$7*4),0),
              IF(AND(C$30&gt;=$A97+$F$8*4,C$30&lt;$A97+$F$7*4),INDIRECT(CHAR(64+$A97+1)&amp;(75-44))/(($F$7-$F$8)*4),0)
          ),
          0
      )
  )</f>
        <v>0</v>
      </c>
      <c r="D97" s="80" cm="1">
        <f t="array" aca="1" ref="D97" ca="1">IF($F$6="bullet",
      IF(D$30=$A97+$F$7*4-1,INDIRECT(CHAR(64+$A97+1)&amp;(75-44)),0),
      IF($F$6="amortizing",
          IF($F$8=0,
              IF(AND(D$30&gt;=$A97,D$30&lt;$A97+$F$7*4),INDIRECT(CHAR(64+$A97+1)&amp;(75-44))/($F$7*4),0),
              IF(AND(D$30&gt;=$A97+$F$8*4,D$30&lt;$A97+$F$7*4),INDIRECT(CHAR(64+$A97+1)&amp;(75-44))/(($F$7-$F$8)*4),0)
          ),
          0
      )
  )</f>
        <v>0</v>
      </c>
      <c r="E97" s="80" cm="1">
        <f t="array" aca="1" ref="E97" ca="1">IF($F$6="bullet",
      IF(E$30=$A97+$F$7*4-1,INDIRECT(CHAR(64+$A97+1)&amp;(75-44)),0),
      IF($F$6="amortizing",
          IF($F$8=0,
              IF(AND(E$30&gt;=$A97,E$30&lt;$A97+$F$7*4),INDIRECT(CHAR(64+$A97+1)&amp;(75-44))/($F$7*4),0),
              IF(AND(E$30&gt;=$A97+$F$8*4,E$30&lt;$A97+$F$7*4),INDIRECT(CHAR(64+$A97+1)&amp;(75-44))/(($F$7-$F$8)*4),0)
          ),
          0
      )
  )</f>
        <v>0</v>
      </c>
      <c r="F97" s="80" cm="1">
        <f t="array" aca="1" ref="F97" ca="1">IF($F$6="bullet",
      IF(F$30=$A97+$F$7*4-1,INDIRECT(CHAR(64+$A97+1)&amp;(75-44)),0),
      IF($F$6="amortizing",
          IF($F$8=0,
              IF(AND(F$30&gt;=$A97,F$30&lt;$A97+$F$7*4),INDIRECT(CHAR(64+$A97+1)&amp;(75-44))/($F$7*4),0),
              IF(AND(F$30&gt;=$A97+$F$8*4,F$30&lt;$A97+$F$7*4),INDIRECT(CHAR(64+$A97+1)&amp;(75-44))/(($F$7-$F$8)*4),0)
          ),
          0
      )
  )</f>
        <v>0</v>
      </c>
      <c r="G97" s="80" cm="1">
        <f t="array" aca="1" ref="G97" ca="1">IF($F$6="bullet",
      IF(G$30=$A97+$F$7*4-1,INDIRECT(CHAR(64+$A97+1)&amp;(75-44)),0),
      IF($F$6="amortizing",
          IF($F$8=0,
              IF(AND(G$30&gt;=$A97,G$30&lt;$A97+$F$7*4),INDIRECT(CHAR(64+$A97+1)&amp;(75-44))/($F$7*4),0),
              IF(AND(G$30&gt;=$A97+$F$8*4,G$30&lt;$A97+$F$7*4),INDIRECT(CHAR(64+$A97+1)&amp;(75-44))/(($F$7-$F$8)*4),0)
          ),
          0
      )
  )</f>
        <v>0</v>
      </c>
      <c r="H97" s="80" cm="1">
        <f t="array" aca="1" ref="H97" ca="1">IF($F$6="bullet",
      IF(H$30=$A97+$F$7*4-1,INDIRECT(CHAR(64+$A97+1)&amp;(75-44)),0),
      IF($F$6="amortizing",
          IF($F$8=0,
              IF(AND(H$30&gt;=$A97,H$30&lt;$A97+$F$7*4),INDIRECT(CHAR(64+$A97+1)&amp;(75-44))/($F$7*4),0),
              IF(AND(H$30&gt;=$A97+$F$8*4,H$30&lt;$A97+$F$7*4),INDIRECT(CHAR(64+$A97+1)&amp;(75-44))/(($F$7-$F$8)*4),0)
          ),
          0
      )
  )</f>
        <v>0</v>
      </c>
      <c r="I97" s="80" cm="1">
        <f t="array" aca="1" ref="I97" ca="1">IF($F$6="bullet",
      IF(I$30=$A97+$F$7*4-1,INDIRECT(CHAR(64+$A97+1)&amp;(75-44)),0),
      IF($F$6="amortizing",
          IF($F$8=0,
              IF(AND(I$30&gt;=$A97,I$30&lt;$A97+$F$7*4),INDIRECT(CHAR(64+$A97+1)&amp;(75-44))/($F$7*4),0),
              IF(AND(I$30&gt;=$A97+$F$8*4,I$30&lt;$A97+$F$7*4),INDIRECT(CHAR(64+$A97+1)&amp;(75-44))/(($F$7-$F$8)*4),0)
          ),
          0
      )
  )</f>
        <v>0</v>
      </c>
      <c r="J97" s="80" cm="1">
        <f t="array" aca="1" ref="J97" ca="1">IF($F$6="bullet",
      IF(J$30=$A97+$F$7*4-1,INDIRECT(CHAR(64+$A97+1)&amp;(75-44)),0),
      IF($F$6="amortizing",
          IF($F$8=0,
              IF(AND(J$30&gt;=$A97,J$30&lt;$A97+$F$7*4),INDIRECT(CHAR(64+$A97+1)&amp;(75-44))/($F$7*4),0),
              IF(AND(J$30&gt;=$A97+$F$8*4,J$30&lt;$A97+$F$7*4),INDIRECT(CHAR(64+$A97+1)&amp;(75-44))/(($F$7-$F$8)*4),0)
          ),
          0
      )
  )</f>
        <v>0</v>
      </c>
      <c r="K97" s="80" cm="1">
        <f t="array" aca="1" ref="K97" ca="1">IF($F$6="bullet",
      IF(K$30=$A97+$F$7*4-1,INDIRECT(CHAR(64+$A97+1)&amp;(75-44)),0),
      IF($F$6="amortizing",
          IF($F$8=0,
              IF(AND(K$30&gt;=$A97,K$30&lt;$A97+$F$7*4),INDIRECT(CHAR(64+$A97+1)&amp;(75-44))/($F$7*4),0),
              IF(AND(K$30&gt;=$A97+$F$8*4,K$30&lt;$A97+$F$7*4),INDIRECT(CHAR(64+$A97+1)&amp;(75-44))/(($F$7-$F$8)*4),0)
          ),
          0
      )
  )</f>
        <v>0</v>
      </c>
      <c r="L97" s="80" cm="1">
        <f t="array" aca="1" ref="L97" ca="1">IF($F$6="bullet",
      IF(L$30=$A97+$F$7*4-1,INDIRECT(CHAR(64+$A97+1)&amp;(75-44)),0),
      IF($F$6="amortizing",
          IF($F$8=0,
              IF(AND(L$30&gt;=$A97,L$30&lt;$A97+$F$7*4),INDIRECT(CHAR(64+$A97+1)&amp;(75-44))/($F$7*4),0),
              IF(AND(L$30&gt;=$A97+$F$8*4,L$30&lt;$A97+$F$7*4),INDIRECT(CHAR(64+$A97+1)&amp;(75-44))/(($F$7-$F$8)*4),0)
          ),
          0
      )
  )</f>
        <v>0</v>
      </c>
      <c r="M97" s="80" cm="1">
        <f t="array" aca="1" ref="M97" ca="1">IF($F$6="bullet",
      IF(M$30=$A97+$F$7*4-1,INDIRECT(CHAR(64+$A97+1)&amp;(75-44)),0),
      IF($F$6="amortizing",
          IF($F$8=0,
              IF(AND(M$30&gt;=$A97,M$30&lt;$A97+$F$7*4),INDIRECT(CHAR(64+$A97+1)&amp;(75-44))/($F$7*4),0),
              IF(AND(M$30&gt;=$A97+$F$8*4,M$30&lt;$A97+$F$7*4),INDIRECT(CHAR(64+$A97+1)&amp;(75-44))/(($F$7-$F$8)*4),0)
          ),
          0
      )
  )</f>
        <v>0</v>
      </c>
      <c r="N97" s="80" cm="1">
        <f t="array" aca="1" ref="N97" ca="1">IF($F$6="bullet",
      IF(N$30=$A97+$F$7*4-1,INDIRECT(CHAR(64+$A97+1)&amp;(75-44)),0),
      IF($F$6="amortizing",
          IF($F$8=0,
              IF(AND(N$30&gt;=$A97,N$30&lt;$A97+$F$7*4),INDIRECT(CHAR(64+$A97+1)&amp;(75-44))/($F$7*4),0),
              IF(AND(N$30&gt;=$A97+$F$8*4,N$30&lt;$A97+$F$7*4),INDIRECT(CHAR(64+$A97+1)&amp;(75-44))/(($F$7-$F$8)*4),0)
          ),
          0
      )
  )</f>
        <v>0</v>
      </c>
      <c r="O97" s="80" cm="1">
        <f t="array" aca="1" ref="O97" ca="1">IF($F$6="bullet",
      IF(O$30=$A97+$F$7*4-1,INDIRECT(CHAR(64+$A97+1)&amp;(75-44)),0),
      IF($F$6="amortizing",
          IF($F$8=0,
              IF(AND(O$30&gt;=$A97,O$30&lt;$A97+$F$7*4),INDIRECT(CHAR(64+$A97+1)&amp;(75-44))/($F$7*4),0),
              IF(AND(O$30&gt;=$A97+$F$8*4,O$30&lt;$A97+$F$7*4),INDIRECT(CHAR(64+$A97+1)&amp;(75-44))/(($F$7-$F$8)*4),0)
          ),
          0
      )
  )</f>
        <v>0</v>
      </c>
      <c r="P97" s="80" cm="1">
        <f t="array" aca="1" ref="P97" ca="1">IF($F$6="bullet",
      IF(P$30=$A97+$F$7*4-1,INDIRECT(CHAR(64+$A97+1)&amp;(75-44)),0),
      IF($F$6="amortizing",
          IF($F$8=0,
              IF(AND(P$30&gt;=$A97,P$30&lt;$A97+$F$7*4),INDIRECT(CHAR(64+$A97+1)&amp;(75-44))/($F$7*4),0),
              IF(AND(P$30&gt;=$A97+$F$8*4,P$30&lt;$A97+$F$7*4),INDIRECT(CHAR(64+$A97+1)&amp;(75-44))/(($F$7-$F$8)*4),0)
          ),
          0
      )
  )</f>
        <v>0</v>
      </c>
      <c r="Q97" s="80" cm="1">
        <f t="array" aca="1" ref="Q97" ca="1">IF($F$6="bullet",
      IF(Q$30=$A97+$F$7*4-1,INDIRECT(CHAR(64+$A97+1)&amp;(75-44)),0),
      IF($F$6="amortizing",
          IF($F$8=0,
              IF(AND(Q$30&gt;=$A97,Q$30&lt;$A97+$F$7*4),INDIRECT(CHAR(64+$A97+1)&amp;(75-44))/($F$7*4),0),
              IF(AND(Q$30&gt;=$A97+$F$8*4,Q$30&lt;$A97+$F$7*4),INDIRECT(CHAR(64+$A97+1)&amp;(75-44))/(($F$7-$F$8)*4),0)
          ),
          0
      )
  )</f>
        <v>0</v>
      </c>
      <c r="R97" s="80" cm="1">
        <f t="array" aca="1" ref="R97" ca="1">IF($F$6="bullet",
      IF(R$30=$A97+$F$7*4-1,INDIRECT(CHAR(64+$A97+1)&amp;(75-44)),0),
      IF($F$6="amortizing",
          IF($F$8=0,
              IF(AND(R$30&gt;=$A97,R$30&lt;$A97+$F$7*4),INDIRECT(CHAR(64+$A97+1)&amp;(75-44))/($F$7*4),0),
              IF(AND(R$30&gt;=$A97+$F$8*4,R$30&lt;$A97+$F$7*4),INDIRECT(CHAR(64+$A97+1)&amp;(75-44))/(($F$7-$F$8)*4),0)
          ),
          0
      )
  )</f>
        <v>0</v>
      </c>
      <c r="S97" s="80" cm="1">
        <f t="array" aca="1" ref="S97" ca="1">IF($F$6="bullet",
      IF(S$30=$A97+$F$7*4-1,INDIRECT(CHAR(64+$A97+1)&amp;(75-44)),0),
      IF($F$6="amortizing",
          IF($F$8=0,
              IF(AND(S$30&gt;=$A97,S$30&lt;$A97+$F$7*4),INDIRECT(CHAR(64+$A97+1)&amp;(75-44))/($F$7*4),0),
              IF(AND(S$30&gt;=$A97+$F$8*4,S$30&lt;$A97+$F$7*4),INDIRECT(CHAR(64+$A97+1)&amp;(75-44))/(($F$7-$F$8)*4),0)
          ),
          0
      )
  )</f>
        <v>0</v>
      </c>
      <c r="T97" s="80" cm="1">
        <f t="array" aca="1" ref="T97" ca="1">IF($F$6="bullet",
      IF(T$30=$A97+$F$7*4-1,INDIRECT(CHAR(64+$A97+1)&amp;(75-44)),0),
      IF($F$6="amortizing",
          IF($F$8=0,
              IF(AND(T$30&gt;=$A97,T$30&lt;$A97+$F$7*4),INDIRECT(CHAR(64+$A97+1)&amp;(75-44))/($F$7*4),0),
              IF(AND(T$30&gt;=$A97+$F$8*4,T$30&lt;$A97+$F$7*4),INDIRECT(CHAR(64+$A97+1)&amp;(75-44))/(($F$7-$F$8)*4),0)
          ),
          0
      )
  )</f>
        <v>0</v>
      </c>
      <c r="U97" s="80" cm="1">
        <f t="array" aca="1" ref="U97" ca="1">IF($F$6="bullet",
      IF(U$30=$A97+$F$7*4-1,INDIRECT(CHAR(64+$A97+1)&amp;(75-44)),0),
      IF($F$6="amortizing",
          IF($F$8=0,
              IF(AND(U$30&gt;=$A97,U$30&lt;$A97+$F$7*4),INDIRECT(CHAR(64+$A97+1)&amp;(75-44))/($F$7*4),0),
              IF(AND(U$30&gt;=$A97+$F$8*4,U$30&lt;$A97+$F$7*4),INDIRECT(CHAR(64+$A97+1)&amp;(75-44))/(($F$7-$F$8)*4),0)
          ),
          0
      )
  )</f>
        <v>0</v>
      </c>
      <c r="V97" s="80" cm="1">
        <f t="array" aca="1" ref="V97" ca="1">IF($F$6="bullet",
      IF(V$30=$A97+$F$7*4-1,INDIRECT(CHAR(64+$A97+1)&amp;(75-44)),0),
      IF($F$6="amortizing",
          IF($F$8=0,
              IF(AND(V$30&gt;=$A97,V$30&lt;$A97+$F$7*4),INDIRECT(CHAR(64+$A97+1)&amp;(75-44))/($F$7*4),0),
              IF(AND(V$30&gt;=$A97+$F$8*4,V$30&lt;$A97+$F$7*4),INDIRECT(CHAR(64+$A97+1)&amp;(75-44))/(($F$7-$F$8)*4),0)
          ),
          0
      )
  )</f>
        <v>0</v>
      </c>
      <c r="W97" s="80" cm="1">
        <f t="array" aca="1" ref="W97" ca="1">IF($F$6="bullet",
      IF(W$30=$A97+$F$7*4-1,INDIRECT(CHAR(64+$A97+1)&amp;(75-44)),0),
      IF($F$6="amortizing",
          IF($F$8=0,
              IF(AND(W$30&gt;=$A97,W$30&lt;$A97+$F$7*4),INDIRECT(CHAR(64+$A97+1)&amp;(75-44))/($F$7*4),0),
              IF(AND(W$30&gt;=$A97+$F$8*4,W$30&lt;$A97+$F$7*4),INDIRECT(CHAR(64+$A97+1)&amp;(75-44))/(($F$7-$F$8)*4),0)
          ),
          0
      )
  )</f>
        <v>0</v>
      </c>
      <c r="X97" s="80" cm="1">
        <f t="array" aca="1" ref="X97" ca="1">IF($F$6="bullet",
      IF(X$30=$A97+$F$7*4-1,INDIRECT(CHAR(64+$A97+1)&amp;(75-44)),0),
      IF($F$6="amortizing",
          IF($F$8=0,
              IF(AND(X$30&gt;=$A97,X$30&lt;$A97+$F$7*4),INDIRECT(CHAR(64+$A97+1)&amp;(75-44))/($F$7*4),0),
              IF(AND(X$30&gt;=$A97+$F$8*4,X$30&lt;$A97+$F$7*4),INDIRECT(CHAR(64+$A97+1)&amp;(75-44))/(($F$7-$F$8)*4),0)
          ),
          0
      )
  )</f>
        <v>0</v>
      </c>
      <c r="Y97" s="80" cm="1">
        <f t="array" aca="1" ref="Y97" ca="1">IF($F$6="bullet",
      IF(Y$30=$A97+$F$7*4-1,INDIRECT(CHAR(64+$A97+1)&amp;(75-44)),0),
      IF($F$6="amortizing",
          IF($F$8=0,
              IF(AND(Y$30&gt;=$A97,Y$30&lt;$A97+$F$7*4),INDIRECT(CHAR(64+$A97+1)&amp;(75-44))/($F$7*4),0),
              IF(AND(Y$30&gt;=$A97+$F$8*4,Y$30&lt;$A97+$F$7*4),INDIRECT(CHAR(64+$A97+1)&amp;(75-44))/(($F$7-$F$8)*4),0)
          ),
          0
      )
  )</f>
        <v>0</v>
      </c>
      <c r="Z97" s="80" cm="1">
        <f t="array" aca="1" ref="Z97" ca="1">IF($F$6="bullet",
      IF(Z$30=$A97+$F$7*4-1,INDIRECT(CHAR(64+$A97+1)&amp;(75-44)),0),
      IF($F$6="amortizing",
          IF($F$8=0,
              IF(AND(Z$30&gt;=$A97,Z$30&lt;$A97+$F$7*4),INDIRECT(CHAR(64+$A97+1)&amp;(75-44))/($F$7*4),0),
              IF(AND(Z$30&gt;=$A97+$F$8*4,Z$30&lt;$A97+$F$7*4),INDIRECT(CHAR(64+$A97+1)&amp;(75-44))/(($F$7-$F$8)*4),0)
          ),
          0
      )
  )</f>
        <v>0</v>
      </c>
      <c r="AA97" s="80" cm="1">
        <f t="array" aca="1" ref="AA97" ca="1">IF($F$6="bullet",
      IF(AA$30=$A97+$F$7*4-1,INDIRECT(CHAR(64+$A97+1)&amp;(75-44)),0),
      IF($F$6="amortizing",
          IF($F$8=0,
              IF(AND(AA$30&gt;=$A97,AA$30&lt;$A97+$F$7*4),INDIRECT(CHAR(64+$A97+1)&amp;(75-44))/($F$7*4),0),
              IF(AND(AA$30&gt;=$A97+$F$8*4,AA$30&lt;$A97+$F$7*4),INDIRECT(CHAR(64+$A97+1)&amp;(75-44))/(($F$7-$F$8)*4),0)
          ),
          0
      )
  )</f>
        <v>0</v>
      </c>
      <c r="AB97" s="80" cm="1">
        <f t="array" aca="1" ref="AB97" ca="1">IF($F$6="bullet",
      IF(AB$30=$A97+$F$7*4-1,INDIRECT(CHAR(64+$A97+1)&amp;(75-44)),0),
      IF($F$6="amortizing",
          IF($F$8=0,
              IF(AND(AB$30&gt;=$A97,AB$30&lt;$A97+$F$7*4),INDIRECT(CHAR(64+$A97+1)&amp;(75-44))/($F$7*4),0),
              IF(AND(AB$30&gt;=$A97+$F$8*4,AB$30&lt;$A97+$F$7*4),INDIRECT(CHAR(64+$A97+1)&amp;(75-44))/(($F$7-$F$8)*4),0)
          ),
          0
      )
  )</f>
        <v>0</v>
      </c>
      <c r="AC97" s="80" cm="1">
        <f t="array" aca="1" ref="AC97" ca="1">IF($F$6="bullet",
      IF(AC$30=$A97+$F$7*4-1,INDIRECT(CHAR(64+$A97+1)&amp;(75-44)),0),
      IF($F$6="amortizing",
          IF($F$8=0,
              IF(AND(AC$30&gt;=$A97,AC$30&lt;$A97+$F$7*4),INDIRECT(CHAR(64+$A97+1)&amp;(75-44))/($F$7*4),0),
              IF(AND(AC$30&gt;=$A97+$F$8*4,AC$30&lt;$A97+$F$7*4),INDIRECT(CHAR(64+$A97+1)&amp;(75-44))/(($F$7-$F$8)*4),0)
          ),
          0
      )
  )</f>
        <v>0</v>
      </c>
      <c r="AD97" s="80" cm="1">
        <f t="array" aca="1" ref="AD97" ca="1">IF($F$6="bullet",
      IF(AD$30=$A97+$F$7*4-1,INDIRECT(CHAR(64+$A97+1)&amp;(75-44)),0),
      IF($F$6="amortizing",
          IF($F$8=0,
              IF(AND(AD$30&gt;=$A97,AD$30&lt;$A97+$F$7*4),INDIRECT(CHAR(64+$A97+1)&amp;(75-44))/($F$7*4),0),
              IF(AND(AD$30&gt;=$A97+$F$8*4,AD$30&lt;$A97+$F$7*4),INDIRECT(CHAR(64+$A97+1)&amp;(75-44))/(($F$7-$F$8)*4),0)
          ),
          0
      )
  )</f>
        <v>0</v>
      </c>
      <c r="AE97" s="80" cm="1">
        <f t="array" aca="1" ref="AE97" ca="1">IF($F$6="bullet",
      IF(AE$30=$A97+$F$7*4-1,INDIRECT(CHAR(64+$A97+1)&amp;(75-44)),0),
      IF($F$6="amortizing",
          IF($F$8=0,
              IF(AND(AE$30&gt;=$A97,AE$30&lt;$A97+$F$7*4),INDIRECT(CHAR(64+$A97+1)&amp;(75-44))/($F$7*4),0),
              IF(AND(AE$30&gt;=$A97+$F$8*4,AE$30&lt;$A97+$F$7*4),INDIRECT(CHAR(64+$A97+1)&amp;(75-44))/(($F$7-$F$8)*4),0)
          ),
          0
      )
  )</f>
        <v>0</v>
      </c>
      <c r="AF97" s="80" cm="1">
        <f t="array" aca="1" ref="AF97" ca="1">IF($F$6="bullet",
      IF(AF$30=$A97+$F$7*4-1,INDIRECT(CHAR(64+$A97+1)&amp;(75-44)),0),
      IF($F$6="amortizing",
          IF($F$8=0,
              IF(AND(AF$30&gt;=$A97,AF$30&lt;$A97+$F$7*4),INDIRECT(CHAR(64+$A97+1)&amp;(75-44))/($F$7*4),0),
              IF(AND(AF$30&gt;=$A97+$F$8*4,AF$30&lt;$A97+$F$7*4),INDIRECT(CHAR(64+$A97+1)&amp;(75-44))/(($F$7-$F$8)*4),0)
          ),
          0
      )
  )</f>
        <v>0</v>
      </c>
      <c r="AG97" s="80" cm="1">
        <f t="array" aca="1" ref="AG97" ca="1">IF($F$6="bullet",
      IF(AG$30=$A97+$F$7*4-1,INDIRECT(CHAR(64+$A97+1)&amp;(75-44)),0),
      IF($F$6="amortizing",
          IF($F$8=0,
              IF(AND(AG$30&gt;=$A97,AG$30&lt;$A97+$F$7*4),INDIRECT(CHAR(64+$A97+1)&amp;(75-44))/($F$7*4),0),
              IF(AND(AG$30&gt;=$A97+$F$8*4,AG$30&lt;$A97+$F$7*4),INDIRECT(CHAR(64+$A97+1)&amp;(75-44))/(($F$7-$F$8)*4),0)
          ),
          0
      )
  )</f>
        <v>0</v>
      </c>
      <c r="AH97" s="80" cm="1">
        <f t="array" aca="1" ref="AH97" ca="1">IF($F$6="bullet",
      IF(AH$30=$A97+$F$7*4-1,INDIRECT(CHAR(64+$A97+1)&amp;(75-44)),0),
      IF($F$6="amortizing",
          IF($F$8=0,
              IF(AND(AH$30&gt;=$A97,AH$30&lt;$A97+$F$7*4),INDIRECT(CHAR(64+$A97+1)&amp;(75-44))/($F$7*4),0),
              IF(AND(AH$30&gt;=$A97+$F$8*4,AH$30&lt;$A97+$F$7*4),INDIRECT(CHAR(64+$A97+1)&amp;(75-44))/(($F$7-$F$8)*4),0)
          ),
          0
      )
  )</f>
        <v>0</v>
      </c>
      <c r="AI97" s="80" cm="1">
        <f t="array" aca="1" ref="AI97" ca="1">IF($F$6="bullet",
      IF(AI$30=$A97+$F$7*4-1,INDIRECT(CHAR(64+$A97+1)&amp;(75-44)),0),
      IF($F$6="amortizing",
          IF($F$8=0,
              IF(AND(AI$30&gt;=$A97,AI$30&lt;$A97+$F$7*4),INDIRECT(CHAR(64+$A97+1)&amp;(75-44))/($F$7*4),0),
              IF(AND(AI$30&gt;=$A97+$F$8*4,AI$30&lt;$A97+$F$7*4),INDIRECT(CHAR(64+$A97+1)&amp;(75-44))/(($F$7-$F$8)*4),0)
          ),
          0
      )
  )</f>
        <v>0</v>
      </c>
      <c r="AJ97" s="80" cm="1">
        <f t="array" aca="1" ref="AJ97" ca="1">IF($F$6="bullet",
      IF(AJ$30=$A97+$F$7*4-1,INDIRECT(CHAR(64+$A97+1)&amp;(75-44)),0),
      IF($F$6="amortizing",
          IF($F$8=0,
              IF(AND(AJ$30&gt;=$A97,AJ$30&lt;$A97+$F$7*4),INDIRECT(CHAR(64+$A97+1)&amp;(75-44))/($F$7*4),0),
              IF(AND(AJ$30&gt;=$A97+$F$8*4,AJ$30&lt;$A97+$F$7*4),INDIRECT(CHAR(64+$A97+1)&amp;(75-44))/(($F$7-$F$8)*4),0)
          ),
          0
      )
  )</f>
        <v>0</v>
      </c>
      <c r="AK97" s="80" cm="1">
        <f t="array" aca="1" ref="AK97" ca="1">IF($F$6="bullet",
      IF(AK$30=$A97+$F$7*4-1,INDIRECT(CHAR(64+$A97+1)&amp;(75-44)),0),
      IF($F$6="amortizing",
          IF($F$8=0,
              IF(AND(AK$30&gt;=$A97,AK$30&lt;$A97+$F$7*4),INDIRECT(CHAR(64+$A97+1)&amp;(75-44))/($F$7*4),0),
              IF(AND(AK$30&gt;=$A97+$F$8*4,AK$30&lt;$A97+$F$7*4),INDIRECT(CHAR(64+$A97+1)&amp;(75-44))/(($F$7-$F$8)*4),0)
          ),
          0
      )
  )</f>
        <v>0</v>
      </c>
      <c r="AL97" s="80" cm="1">
        <f t="array" aca="1" ref="AL97" ca="1">IF($F$6="bullet",
      IF(AL$30=$A97+$F$7*4-1,INDIRECT(CHAR(64+$A97+1)&amp;(75-44)),0),
      IF($F$6="amortizing",
          IF($F$8=0,
              IF(AND(AL$30&gt;=$A97,AL$30&lt;$A97+$F$7*4),INDIRECT(CHAR(64+$A97+1)&amp;(75-44))/($F$7*4),0),
              IF(AND(AL$30&gt;=$A97+$F$8*4,AL$30&lt;$A97+$F$7*4),INDIRECT(CHAR(64+$A97+1)&amp;(75-44))/(($F$7-$F$8)*4),0)
          ),
          0
      )
  )</f>
        <v>0</v>
      </c>
      <c r="AM97" s="80" cm="1">
        <f t="array" aca="1" ref="AM97" ca="1">IF($F$6="bullet",
      IF(AM$30=$A97+$F$7*4-1,INDIRECT(CHAR(64+$A97+1)&amp;(75-44)),0),
      IF($F$6="amortizing",
          IF($F$8=0,
              IF(AND(AM$30&gt;=$A97,AM$30&lt;$A97+$F$7*4),INDIRECT(CHAR(64+$A97+1)&amp;(75-44))/($F$7*4),0),
              IF(AND(AM$30&gt;=$A97+$F$8*4,AM$30&lt;$A97+$F$7*4),INDIRECT(CHAR(64+$A97+1)&amp;(75-44))/(($F$7-$F$8)*4),0)
          ),
          0
      )
  )</f>
        <v>0</v>
      </c>
      <c r="AN97" s="80" cm="1">
        <f t="array" aca="1" ref="AN97" ca="1">IF($F$6="bullet",
      IF(AN$30=$A97+$F$7*4-1,INDIRECT(CHAR(64+$A97+1)&amp;(75-44)),0),
      IF($F$6="amortizing",
          IF($F$8=0,
              IF(AND(AN$30&gt;=$A97,AN$30&lt;$A97+$F$7*4),INDIRECT(CHAR(64+$A97+1)&amp;(75-44))/($F$7*4),0),
              IF(AND(AN$30&gt;=$A97+$F$8*4,AN$30&lt;$A97+$F$7*4),INDIRECT(CHAR(64+$A97+1)&amp;(75-44))/(($F$7-$F$8)*4),0)
          ),
          0
      )
  )</f>
        <v>0</v>
      </c>
      <c r="AO97" s="80" cm="1">
        <f t="array" aca="1" ref="AO97" ca="1">IF($F$6="bullet",
      IF(AO$30=$A97+$F$7*4-1,INDIRECT(CHAR(64+$A97+1)&amp;(75-44)),0),
      IF($F$6="amortizing",
          IF($F$8=0,
              IF(AND(AO$30&gt;=$A97,AO$30&lt;$A97+$F$7*4),INDIRECT(CHAR(64+$A97+1)&amp;(75-44))/($F$7*4),0),
              IF(AND(AO$30&gt;=$A97+$F$8*4,AO$30&lt;$A97+$F$7*4),INDIRECT(CHAR(64+$A97+1)&amp;(75-44))/(($F$7-$F$8)*4),0)
          ),
          0
      )
  )</f>
        <v>0</v>
      </c>
      <c r="AR97" s="78">
        <v>23</v>
      </c>
      <c r="AS97" s="80">
        <f>IF($F$6="bullet",IF(AS$30=$F$7*4,SUM($B$31:$AO$31),0),IF($F$6="amortizing",IF($F$8=0,IF(AS$30&lt;=($F$7*4),SUM($B$31:$AO$31)/($F$7*4),0),IF(AND(AS$30&gt;($F$8*4),AS$30&lt;=($F$7*4)),SUM($B$31:$AO$31)/(($F$7-$F$8)*4),0)),0))</f>
        <v>0</v>
      </c>
      <c r="AT97" s="80">
        <f>IF($F$6="bullet",IF(AT$30=$F$7*4,SUM($B$31:$AO$31),0),IF($F$6="amortizing",IF($F$8=0,IF(AT$30&lt;=($F$7*4),SUM($B$31:$AO$31)/($F$7*4),0),IF(AND(AT$30&gt;($F$8*4),AT$30&lt;=($F$7*4)),SUM($B$31:$AO$31)/(($F$7-$F$8)*4),0)),0))</f>
        <v>0</v>
      </c>
      <c r="AU97" s="80">
        <f>IF($F$6="bullet",IF(AU$30=$F$7*4,SUM($B$31:$AO$31),0),IF($F$6="amortizing",IF($F$8=0,IF(AU$30&lt;=($F$7*4),SUM($B$31:$AO$31)/($F$7*4),0),IF(AND(AU$30&gt;($F$8*4),AU$30&lt;=($F$7*4)),SUM($B$31:$AO$31)/(($F$7-$F$8)*4),0)),0))</f>
        <v>0</v>
      </c>
      <c r="AV97" s="80">
        <f>IF($F$6="bullet",IF(AV$30=$F$7*4,SUM($B$31:$AO$31),0),IF($F$6="amortizing",IF($F$8=0,IF(AV$30&lt;=($F$7*4),SUM($B$31:$AO$31)/($F$7*4),0),IF(AND(AV$30&gt;($F$8*4),AV$30&lt;=($F$7*4)),SUM($B$31:$AO$31)/(($F$7-$F$8)*4),0)),0))</f>
        <v>0</v>
      </c>
      <c r="AW97" s="80">
        <f>IF($F$6="bullet",IF(AW$30=$F$7*4,SUM($B$31:$AO$31),0),IF($F$6="amortizing",IF($F$8=0,IF(AW$30&lt;=($F$7*4),SUM($B$31:$AO$31)/($F$7*4),0),IF(AND(AW$30&gt;($F$8*4),AW$30&lt;=($F$7*4)),SUM($B$31:$AO$31)/(($F$7-$F$8)*4),0)),0))</f>
        <v>0</v>
      </c>
      <c r="AX97" s="80">
        <f>IF($F$6="bullet",IF(AX$30=$F$7*4,SUM($B$31:$AO$31),0),IF($F$6="amortizing",IF($F$8=0,IF(AX$30&lt;=($F$7*4),SUM($B$31:$AO$31)/($F$7*4),0),IF(AND(AX$30&gt;($F$8*4),AX$30&lt;=($F$7*4)),SUM($B$31:$AO$31)/(($F$7-$F$8)*4),0)),0))</f>
        <v>0</v>
      </c>
      <c r="AY97" s="80">
        <f>IF($F$6="bullet",IF(AY$30=$F$7*4,SUM($B$31:$AO$31),0),IF($F$6="amortizing",IF($F$8=0,IF(AY$30&lt;=($F$7*4),SUM($B$31:$AO$31)/($F$7*4),0),IF(AND(AY$30&gt;($F$8*4),AY$30&lt;=($F$7*4)),SUM($B$31:$AO$31)/(($F$7-$F$8)*4),0)),0))</f>
        <v>0</v>
      </c>
      <c r="AZ97" s="80">
        <f>IF($F$6="bullet",IF(AZ$30=$F$7*4,SUM($B$31:$AO$31),0),IF($F$6="amortizing",IF($F$8=0,IF(AZ$30&lt;=($F$7*4),SUM($B$31:$AO$31)/($F$7*4),0),IF(AND(AZ$30&gt;($F$8*4),AZ$30&lt;=($F$7*4)),SUM($B$31:$AO$31)/(($F$7-$F$8)*4),0)),0))</f>
        <v>0</v>
      </c>
      <c r="BA97" s="80">
        <f>IF($F$6="bullet",IF(BA$30=$F$7*4,SUM($B$31:$AO$31),0),IF($F$6="amortizing",IF($F$8=0,IF(BA$30&lt;=($F$7*4),SUM($B$31:$AO$31)/($F$7*4),0),IF(AND(BA$30&gt;($F$8*4),BA$30&lt;=($F$7*4)),SUM($B$31:$AO$31)/(($F$7-$F$8)*4),0)),0))</f>
        <v>0</v>
      </c>
      <c r="BB97" s="80">
        <f>IF($F$6="bullet",IF(BB$30=$F$7*4,SUM($B$31:$AO$31),0),IF($F$6="amortizing",IF($F$8=0,IF(BB$30&lt;=($F$7*4),SUM($B$31:$AO$31)/($F$7*4),0),IF(AND(BB$30&gt;($F$8*4),BB$30&lt;=($F$7*4)),SUM($B$31:$AO$31)/(($F$7-$F$8)*4),0)),0))</f>
        <v>0</v>
      </c>
      <c r="BC97" s="80">
        <f>IF($F$6="bullet",IF(BC$30=$F$7*4,SUM($B$31:$AO$31),0),IF($F$6="amortizing",IF($F$8=0,IF(BC$30&lt;=($F$7*4),SUM($B$31:$AO$31)/($F$7*4),0),IF(AND(BC$30&gt;($F$8*4),BC$30&lt;=($F$7*4)),SUM($B$31:$AO$31)/(($F$7-$F$8)*4),0)),0))</f>
        <v>0</v>
      </c>
      <c r="BD97" s="80">
        <f>IF($F$6="bullet",IF(BD$30=$F$7*4,SUM($B$31:$AO$31),0),IF($F$6="amortizing",IF($F$8=0,IF(BD$30&lt;=($F$7*4),SUM($B$31:$AO$31)/($F$7*4),0),IF(AND(BD$30&gt;($F$8*4),BD$30&lt;=($F$7*4)),SUM($B$31:$AO$31)/(($F$7-$F$8)*4),0)),0))</f>
        <v>0</v>
      </c>
      <c r="BE97" s="80">
        <f>IF($F$6="bullet",IF(BE$30=$F$7*4,SUM($B$31:$AO$31),0),IF($F$6="amortizing",IF($F$8=0,IF(BE$30&lt;=($F$7*4),SUM($B$31:$AO$31)/($F$7*4),0),IF(AND(BE$30&gt;($F$8*4),BE$30&lt;=($F$7*4)),SUM($B$31:$AO$31)/(($F$7-$F$8)*4),0)),0))</f>
        <v>0</v>
      </c>
      <c r="BF97" s="80">
        <f>IF($F$6="bullet",IF(BF$30=$F$7*4,SUM($B$31:$AO$31),0),IF($F$6="amortizing",IF($F$8=0,IF(BF$30&lt;=($F$7*4),SUM($B$31:$AO$31)/($F$7*4),0),IF(AND(BF$30&gt;($F$8*4),BF$30&lt;=($F$7*4)),SUM($B$31:$AO$31)/(($F$7-$F$8)*4),0)),0))</f>
        <v>0</v>
      </c>
      <c r="BG97" s="80">
        <f>IF($F$6="bullet",IF(BG$30=$F$7*4,SUM($B$31:$AO$31),0),IF($F$6="amortizing",IF($F$8=0,IF(BG$30&lt;=($F$7*4),SUM($B$31:$AO$31)/($F$7*4),0),IF(AND(BG$30&gt;($F$8*4),BG$30&lt;=($F$7*4)),SUM($B$31:$AO$31)/(($F$7-$F$8)*4),0)),0))</f>
        <v>0</v>
      </c>
      <c r="BH97" s="80">
        <f>IF($F$6="bullet",IF(BH$30=$F$7*4,SUM($B$31:$AO$31),0),IF($F$6="amortizing",IF($F$8=0,IF(BH$30&lt;=($F$7*4),SUM($B$31:$AO$31)/($F$7*4),0),IF(AND(BH$30&gt;($F$8*4),BH$30&lt;=($F$7*4)),SUM($B$31:$AO$31)/(($F$7-$F$8)*4),0)),0))</f>
        <v>0</v>
      </c>
      <c r="BI97" s="80">
        <f>IF($F$6="bullet",IF(BI$30=$F$7*4,SUM($B$31:$AO$31),0),IF($F$6="amortizing",IF($F$8=0,IF(BI$30&lt;=($F$7*4),SUM($B$31:$AO$31)/($F$7*4),0),IF(AND(BI$30&gt;($F$8*4),BI$30&lt;=($F$7*4)),SUM($B$31:$AO$31)/(($F$7-$F$8)*4),0)),0))</f>
        <v>0</v>
      </c>
      <c r="BJ97" s="80">
        <f>IF($F$6="bullet",IF(BJ$30=$F$7*4,SUM($B$31:$AO$31),0),IF($F$6="amortizing",IF($F$8=0,IF(BJ$30&lt;=($F$7*4),SUM($B$31:$AO$31)/($F$7*4),0),IF(AND(BJ$30&gt;($F$8*4),BJ$30&lt;=($F$7*4)),SUM($B$31:$AO$31)/(($F$7-$F$8)*4),0)),0))</f>
        <v>0</v>
      </c>
      <c r="BK97" s="80">
        <f>IF($F$6="bullet",IF(BK$30=$F$7*4,SUM($B$31:$AO$31),0),IF($F$6="amortizing",IF($F$8=0,IF(BK$30&lt;=($F$7*4),SUM($B$31:$AO$31)/($F$7*4),0),IF(AND(BK$30&gt;($F$8*4),BK$30&lt;=($F$7*4)),SUM($B$31:$AO$31)/(($F$7-$F$8)*4),0)),0))</f>
        <v>0</v>
      </c>
      <c r="BL97" s="80">
        <f>IF($F$6="bullet",IF(BL$30=$F$7*4,SUM($B$31:$AO$31),0),IF($F$6="amortizing",IF($F$8=0,IF(BL$30&lt;=($F$7*4),SUM($B$31:$AO$31)/($F$7*4),0),IF(AND(BL$30&gt;($F$8*4),BL$30&lt;=($F$7*4)),SUM($B$31:$AO$31)/(($F$7-$F$8)*4),0)),0))</f>
        <v>0</v>
      </c>
      <c r="BM97" s="80">
        <f>IF($F$6="bullet",IF(BM$30=$F$7*4,SUM($B$31:$AO$31),0),IF($F$6="amortizing",IF($F$8=0,IF(BM$30&lt;=($F$7*4),SUM($B$31:$AO$31)/($F$7*4),0),IF(AND(BM$30&gt;($F$8*4),BM$30&lt;=($F$7*4)),SUM($B$31:$AO$31)/(($F$7-$F$8)*4),0)),0))</f>
        <v>0</v>
      </c>
      <c r="BN97" s="80">
        <f>IF($F$6="bullet",IF(BN$30=$F$7*4,SUM($B$31:$AO$31),0),IF($F$6="amortizing",IF($F$8=0,IF(BN$30&lt;=($F$7*4),SUM($B$31:$AO$31)/($F$7*4),0),IF(AND(BN$30&gt;($F$8*4),BN$30&lt;=($F$7*4)),SUM($B$31:$AO$31)/(($F$7-$F$8)*4),0)),0))</f>
        <v>0</v>
      </c>
      <c r="BO97" s="80">
        <f>IF($F$6="bullet",IF(BO$30=$F$7*4,SUM($B$31:$AO$31),0),IF($F$6="amortizing",IF($F$8=0,IF(BO$30&lt;=($F$7*4),SUM($B$31:$AO$31)/($F$7*4),0),IF(AND(BO$30&gt;($F$8*4),BO$30&lt;=($F$7*4)),SUM($B$31:$AO$31)/(($F$7-$F$8)*4),0)),0))</f>
        <v>0</v>
      </c>
      <c r="BP97" s="80">
        <f>IF($F$6="bullet",IF(BP$30=$F$7*4,SUM($B$31:$AO$31),0),IF($F$6="amortizing",IF($F$8=0,IF(BP$30&lt;=($F$7*4),SUM($B$31:$AO$31)/($F$7*4),0),IF(AND(BP$30&gt;($F$8*4),BP$30&lt;=($F$7*4)),SUM($B$31:$AO$31)/(($F$7-$F$8)*4),0)),0))</f>
        <v>0</v>
      </c>
      <c r="BQ97" s="80">
        <f>IF($F$6="bullet",IF(BQ$30=$F$7*4,SUM($B$31:$AO$31),0),IF($F$6="amortizing",IF($F$8=0,IF(BQ$30&lt;=($F$7*4),SUM($B$31:$AO$31)/($F$7*4),0),IF(AND(BQ$30&gt;($F$8*4),BQ$30&lt;=($F$7*4)),SUM($B$31:$AO$31)/(($F$7-$F$8)*4),0)),0))</f>
        <v>0</v>
      </c>
      <c r="BR97" s="80">
        <f>IF($F$6="bullet",IF(BR$30=$F$7*4,SUM($B$31:$AO$31),0),IF($F$6="amortizing",IF($F$8=0,IF(BR$30&lt;=($F$7*4),SUM($B$31:$AO$31)/($F$7*4),0),IF(AND(BR$30&gt;($F$8*4),BR$30&lt;=($F$7*4)),SUM($B$31:$AO$31)/(($F$7-$F$8)*4),0)),0))</f>
        <v>0</v>
      </c>
      <c r="BS97" s="80">
        <f>IF($F$6="bullet",IF(BS$30=$F$7*4,SUM($B$31:$AO$31),0),IF($F$6="amortizing",IF($F$8=0,IF(BS$30&lt;=($F$7*4),SUM($B$31:$AO$31)/($F$7*4),0),IF(AND(BS$30&gt;($F$8*4),BS$30&lt;=($F$7*4)),SUM($B$31:$AO$31)/(($F$7-$F$8)*4),0)),0))</f>
        <v>0</v>
      </c>
      <c r="BT97" s="80">
        <f>IF($F$6="bullet",IF(BT$30=$F$7*4,SUM($B$31:$AO$31),0),IF($F$6="amortizing",IF($F$8=0,IF(BT$30&lt;=($F$7*4),SUM($B$31:$AO$31)/($F$7*4),0),IF(AND(BT$30&gt;($F$8*4),BT$30&lt;=($F$7*4)),SUM($B$31:$AO$31)/(($F$7-$F$8)*4),0)),0))</f>
        <v>0</v>
      </c>
      <c r="BU97" s="80">
        <f>IF($F$6="bullet",IF(BU$30=$F$7*4,SUM($B$31:$AO$31),0),IF($F$6="amortizing",IF($F$8=0,IF(BU$30&lt;=($F$7*4),SUM($B$31:$AO$31)/($F$7*4),0),IF(AND(BU$30&gt;($F$8*4),BU$30&lt;=($F$7*4)),SUM($B$31:$AO$31)/(($F$7-$F$8)*4),0)),0))</f>
        <v>0</v>
      </c>
      <c r="BV97" s="80">
        <f>IF($F$6="bullet",IF(BV$30=$F$7*4,SUM($B$31:$AO$31),0),IF($F$6="amortizing",IF($F$8=0,IF(BV$30&lt;=($F$7*4),SUM($B$31:$AO$31)/($F$7*4),0),IF(AND(BV$30&gt;($F$8*4),BV$30&lt;=($F$7*4)),SUM($B$31:$AO$31)/(($F$7-$F$8)*4),0)),0))</f>
        <v>0</v>
      </c>
      <c r="BW97" s="80">
        <f>IF($F$6="bullet",IF(BW$30=$F$7*4,SUM($B$31:$AO$31),0),IF($F$6="amortizing",IF($F$8=0,IF(BW$30&lt;=($F$7*4),SUM($B$31:$AO$31)/($F$7*4),0),IF(AND(BW$30&gt;($F$8*4),BW$30&lt;=($F$7*4)),SUM($B$31:$AO$31)/(($F$7-$F$8)*4),0)),0))</f>
        <v>0</v>
      </c>
      <c r="BX97" s="80">
        <f>IF($F$6="bullet",IF(BX$30=$F$7*4,SUM($B$31:$AO$31),0),IF($F$6="amortizing",IF($F$8=0,IF(BX$30&lt;=($F$7*4),SUM($B$31:$AO$31)/($F$7*4),0),IF(AND(BX$30&gt;($F$8*4),BX$30&lt;=($F$7*4)),SUM($B$31:$AO$31)/(($F$7-$F$8)*4),0)),0))</f>
        <v>0</v>
      </c>
      <c r="BY97" s="80">
        <f>IF($F$6="bullet",IF(BY$30=$F$7*4,SUM($B$31:$AO$31),0),IF($F$6="amortizing",IF($F$8=0,IF(BY$30&lt;=($F$7*4),SUM($B$31:$AO$31)/($F$7*4),0),IF(AND(BY$30&gt;($F$8*4),BY$30&lt;=($F$7*4)),SUM($B$31:$AO$31)/(($F$7-$F$8)*4),0)),0))</f>
        <v>0</v>
      </c>
      <c r="BZ97" s="80">
        <f>IF($F$6="bullet",IF(BZ$30=$F$7*4,SUM($B$31:$AO$31),0),IF($F$6="amortizing",IF($F$8=0,IF(BZ$30&lt;=($F$7*4),SUM($B$31:$AO$31)/($F$7*4),0),IF(AND(BZ$30&gt;($F$8*4),BZ$30&lt;=($F$7*4)),SUM($B$31:$AO$31)/(($F$7-$F$8)*4),0)),0))</f>
        <v>0</v>
      </c>
      <c r="CA97" s="80">
        <f>IF($F$6="bullet",IF(CA$30=$F$7*4,SUM($B$31:$AO$31),0),IF($F$6="amortizing",IF($F$8=0,IF(CA$30&lt;=($F$7*4),SUM($B$31:$AO$31)/($F$7*4),0),IF(AND(CA$30&gt;($F$8*4),CA$30&lt;=($F$7*4)),SUM($B$31:$AO$31)/(($F$7-$F$8)*4),0)),0))</f>
        <v>0</v>
      </c>
      <c r="CB97" s="80">
        <f>IF($F$6="bullet",IF(CB$30=$F$7*4,SUM($B$31:$AO$31),0),IF($F$6="amortizing",IF($F$8=0,IF(CB$30&lt;=($F$7*4),SUM($B$31:$AO$31)/($F$7*4),0),IF(AND(CB$30&gt;($F$8*4),CB$30&lt;=($F$7*4)),SUM($B$31:$AO$31)/(($F$7-$F$8)*4),0)),0))</f>
        <v>0</v>
      </c>
      <c r="CC97" s="80">
        <f>IF($F$6="bullet",IF(CC$30=$F$7*4,SUM($B$31:$AO$31),0),IF($F$6="amortizing",IF($F$8=0,IF(CC$30&lt;=($F$7*4),SUM($B$31:$AO$31)/($F$7*4),0),IF(AND(CC$30&gt;($F$8*4),CC$30&lt;=($F$7*4)),SUM($B$31:$AO$31)/(($F$7-$F$8)*4),0)),0))</f>
        <v>0</v>
      </c>
      <c r="CD97" s="80">
        <f>IF($F$6="bullet",IF(CD$30=$F$7*4,SUM($B$31:$AO$31),0),IF($F$6="amortizing",IF($F$8=0,IF(CD$30&lt;=($F$7*4),SUM($B$31:$AO$31)/($F$7*4),0),IF(AND(CD$30&gt;($F$8*4),CD$30&lt;=($F$7*4)),SUM($B$31:$AO$31)/(($F$7-$F$8)*4),0)),0))</f>
        <v>0</v>
      </c>
      <c r="CE97" s="80">
        <f>IF($F$6="bullet",IF(CE$30=$F$7*4,SUM($B$31:$AO$31),0),IF($F$6="amortizing",IF($F$8=0,IF(CE$30&lt;=($F$7*4),SUM($B$31:$AO$31)/($F$7*4),0),IF(AND(CE$30&gt;($F$8*4),CE$30&lt;=($F$7*4)),SUM($B$31:$AO$31)/(($F$7-$F$8)*4),0)),0))</f>
        <v>0</v>
      </c>
      <c r="CF97" s="80">
        <f>IF($F$6="bullet",IF(CF$30=$F$7*4,SUM($B$31:$AO$31),0),IF($F$6="amortizing",IF($F$8=0,IF(CF$30&lt;=($F$7*4),SUM($B$31:$AO$31)/($F$7*4),0),IF(AND(CF$30&gt;($F$8*4),CF$30&lt;=($F$7*4)),SUM($B$31:$AO$31)/(($F$7-$F$8)*4),0)),0))</f>
        <v>0</v>
      </c>
    </row>
    <row r="98" spans="1:84" x14ac:dyDescent="0.2">
      <c r="A98" s="78">
        <v>24</v>
      </c>
      <c r="B98" s="80" cm="1">
        <f t="array" aca="1" ref="B98" ca="1">IF($F$6="bullet",
      IF(B$30=$A98+$F$7*4-1,INDIRECT(CHAR(64+$A98+1)&amp;(75-44)),0),
      IF($F$6="amortizing",
          IF($F$8=0,
              IF(AND(B$30&gt;=$A98,B$30&lt;$A98+$F$7*4),INDIRECT(CHAR(64+$A98+1)&amp;(75-44))/($F$7*4),0),
              IF(AND(B$30&gt;=$A98+$F$8*4,B$30&lt;$A98+$F$7*4),INDIRECT(CHAR(64+$A98+1)&amp;(75-44))/(($F$7-$F$8)*4),0)
          ),
          0
      )
  )</f>
        <v>0</v>
      </c>
      <c r="C98" s="80" cm="1">
        <f t="array" aca="1" ref="C98" ca="1">IF($F$6="bullet",
      IF(C$30=$A98+$F$7*4-1,INDIRECT(CHAR(64+$A98+1)&amp;(75-44)),0),
      IF($F$6="amortizing",
          IF($F$8=0,
              IF(AND(C$30&gt;=$A98,C$30&lt;$A98+$F$7*4),INDIRECT(CHAR(64+$A98+1)&amp;(75-44))/($F$7*4),0),
              IF(AND(C$30&gt;=$A98+$F$8*4,C$30&lt;$A98+$F$7*4),INDIRECT(CHAR(64+$A98+1)&amp;(75-44))/(($F$7-$F$8)*4),0)
          ),
          0
      )
  )</f>
        <v>0</v>
      </c>
      <c r="D98" s="80" cm="1">
        <f t="array" aca="1" ref="D98" ca="1">IF($F$6="bullet",
      IF(D$30=$A98+$F$7*4-1,INDIRECT(CHAR(64+$A98+1)&amp;(75-44)),0),
      IF($F$6="amortizing",
          IF($F$8=0,
              IF(AND(D$30&gt;=$A98,D$30&lt;$A98+$F$7*4),INDIRECT(CHAR(64+$A98+1)&amp;(75-44))/($F$7*4),0),
              IF(AND(D$30&gt;=$A98+$F$8*4,D$30&lt;$A98+$F$7*4),INDIRECT(CHAR(64+$A98+1)&amp;(75-44))/(($F$7-$F$8)*4),0)
          ),
          0
      )
  )</f>
        <v>0</v>
      </c>
      <c r="E98" s="80" cm="1">
        <f t="array" aca="1" ref="E98" ca="1">IF($F$6="bullet",
      IF(E$30=$A98+$F$7*4-1,INDIRECT(CHAR(64+$A98+1)&amp;(75-44)),0),
      IF($F$6="amortizing",
          IF($F$8=0,
              IF(AND(E$30&gt;=$A98,E$30&lt;$A98+$F$7*4),INDIRECT(CHAR(64+$A98+1)&amp;(75-44))/($F$7*4),0),
              IF(AND(E$30&gt;=$A98+$F$8*4,E$30&lt;$A98+$F$7*4),INDIRECT(CHAR(64+$A98+1)&amp;(75-44))/(($F$7-$F$8)*4),0)
          ),
          0
      )
  )</f>
        <v>0</v>
      </c>
      <c r="F98" s="80" cm="1">
        <f t="array" aca="1" ref="F98" ca="1">IF($F$6="bullet",
      IF(F$30=$A98+$F$7*4-1,INDIRECT(CHAR(64+$A98+1)&amp;(75-44)),0),
      IF($F$6="amortizing",
          IF($F$8=0,
              IF(AND(F$30&gt;=$A98,F$30&lt;$A98+$F$7*4),INDIRECT(CHAR(64+$A98+1)&amp;(75-44))/($F$7*4),0),
              IF(AND(F$30&gt;=$A98+$F$8*4,F$30&lt;$A98+$F$7*4),INDIRECT(CHAR(64+$A98+1)&amp;(75-44))/(($F$7-$F$8)*4),0)
          ),
          0
      )
  )</f>
        <v>0</v>
      </c>
      <c r="G98" s="80" cm="1">
        <f t="array" aca="1" ref="G98" ca="1">IF($F$6="bullet",
      IF(G$30=$A98+$F$7*4-1,INDIRECT(CHAR(64+$A98+1)&amp;(75-44)),0),
      IF($F$6="amortizing",
          IF($F$8=0,
              IF(AND(G$30&gt;=$A98,G$30&lt;$A98+$F$7*4),INDIRECT(CHAR(64+$A98+1)&amp;(75-44))/($F$7*4),0),
              IF(AND(G$30&gt;=$A98+$F$8*4,G$30&lt;$A98+$F$7*4),INDIRECT(CHAR(64+$A98+1)&amp;(75-44))/(($F$7-$F$8)*4),0)
          ),
          0
      )
  )</f>
        <v>0</v>
      </c>
      <c r="H98" s="80" cm="1">
        <f t="array" aca="1" ref="H98" ca="1">IF($F$6="bullet",
      IF(H$30=$A98+$F$7*4-1,INDIRECT(CHAR(64+$A98+1)&amp;(75-44)),0),
      IF($F$6="amortizing",
          IF($F$8=0,
              IF(AND(H$30&gt;=$A98,H$30&lt;$A98+$F$7*4),INDIRECT(CHAR(64+$A98+1)&amp;(75-44))/($F$7*4),0),
              IF(AND(H$30&gt;=$A98+$F$8*4,H$30&lt;$A98+$F$7*4),INDIRECT(CHAR(64+$A98+1)&amp;(75-44))/(($F$7-$F$8)*4),0)
          ),
          0
      )
  )</f>
        <v>0</v>
      </c>
      <c r="I98" s="80" cm="1">
        <f t="array" aca="1" ref="I98" ca="1">IF($F$6="bullet",
      IF(I$30=$A98+$F$7*4-1,INDIRECT(CHAR(64+$A98+1)&amp;(75-44)),0),
      IF($F$6="amortizing",
          IF($F$8=0,
              IF(AND(I$30&gt;=$A98,I$30&lt;$A98+$F$7*4),INDIRECT(CHAR(64+$A98+1)&amp;(75-44))/($F$7*4),0),
              IF(AND(I$30&gt;=$A98+$F$8*4,I$30&lt;$A98+$F$7*4),INDIRECT(CHAR(64+$A98+1)&amp;(75-44))/(($F$7-$F$8)*4),0)
          ),
          0
      )
  )</f>
        <v>0</v>
      </c>
      <c r="J98" s="80" cm="1">
        <f t="array" aca="1" ref="J98" ca="1">IF($F$6="bullet",
      IF(J$30=$A98+$F$7*4-1,INDIRECT(CHAR(64+$A98+1)&amp;(75-44)),0),
      IF($F$6="amortizing",
          IF($F$8=0,
              IF(AND(J$30&gt;=$A98,J$30&lt;$A98+$F$7*4),INDIRECT(CHAR(64+$A98+1)&amp;(75-44))/($F$7*4),0),
              IF(AND(J$30&gt;=$A98+$F$8*4,J$30&lt;$A98+$F$7*4),INDIRECT(CHAR(64+$A98+1)&amp;(75-44))/(($F$7-$F$8)*4),0)
          ),
          0
      )
  )</f>
        <v>0</v>
      </c>
      <c r="K98" s="80" cm="1">
        <f t="array" aca="1" ref="K98" ca="1">IF($F$6="bullet",
      IF(K$30=$A98+$F$7*4-1,INDIRECT(CHAR(64+$A98+1)&amp;(75-44)),0),
      IF($F$6="amortizing",
          IF($F$8=0,
              IF(AND(K$30&gt;=$A98,K$30&lt;$A98+$F$7*4),INDIRECT(CHAR(64+$A98+1)&amp;(75-44))/($F$7*4),0),
              IF(AND(K$30&gt;=$A98+$F$8*4,K$30&lt;$A98+$F$7*4),INDIRECT(CHAR(64+$A98+1)&amp;(75-44))/(($F$7-$F$8)*4),0)
          ),
          0
      )
  )</f>
        <v>0</v>
      </c>
      <c r="L98" s="80" cm="1">
        <f t="array" aca="1" ref="L98" ca="1">IF($F$6="bullet",
      IF(L$30=$A98+$F$7*4-1,INDIRECT(CHAR(64+$A98+1)&amp;(75-44)),0),
      IF($F$6="amortizing",
          IF($F$8=0,
              IF(AND(L$30&gt;=$A98,L$30&lt;$A98+$F$7*4),INDIRECT(CHAR(64+$A98+1)&amp;(75-44))/($F$7*4),0),
              IF(AND(L$30&gt;=$A98+$F$8*4,L$30&lt;$A98+$F$7*4),INDIRECT(CHAR(64+$A98+1)&amp;(75-44))/(($F$7-$F$8)*4),0)
          ),
          0
      )
  )</f>
        <v>0</v>
      </c>
      <c r="M98" s="80" cm="1">
        <f t="array" aca="1" ref="M98" ca="1">IF($F$6="bullet",
      IF(M$30=$A98+$F$7*4-1,INDIRECT(CHAR(64+$A98+1)&amp;(75-44)),0),
      IF($F$6="amortizing",
          IF($F$8=0,
              IF(AND(M$30&gt;=$A98,M$30&lt;$A98+$F$7*4),INDIRECT(CHAR(64+$A98+1)&amp;(75-44))/($F$7*4),0),
              IF(AND(M$30&gt;=$A98+$F$8*4,M$30&lt;$A98+$F$7*4),INDIRECT(CHAR(64+$A98+1)&amp;(75-44))/(($F$7-$F$8)*4),0)
          ),
          0
      )
  )</f>
        <v>0</v>
      </c>
      <c r="N98" s="80" cm="1">
        <f t="array" aca="1" ref="N98" ca="1">IF($F$6="bullet",
      IF(N$30=$A98+$F$7*4-1,INDIRECT(CHAR(64+$A98+1)&amp;(75-44)),0),
      IF($F$6="amortizing",
          IF($F$8=0,
              IF(AND(N$30&gt;=$A98,N$30&lt;$A98+$F$7*4),INDIRECT(CHAR(64+$A98+1)&amp;(75-44))/($F$7*4),0),
              IF(AND(N$30&gt;=$A98+$F$8*4,N$30&lt;$A98+$F$7*4),INDIRECT(CHAR(64+$A98+1)&amp;(75-44))/(($F$7-$F$8)*4),0)
          ),
          0
      )
  )</f>
        <v>0</v>
      </c>
      <c r="O98" s="80" cm="1">
        <f t="array" aca="1" ref="O98" ca="1">IF($F$6="bullet",
      IF(O$30=$A98+$F$7*4-1,INDIRECT(CHAR(64+$A98+1)&amp;(75-44)),0),
      IF($F$6="amortizing",
          IF($F$8=0,
              IF(AND(O$30&gt;=$A98,O$30&lt;$A98+$F$7*4),INDIRECT(CHAR(64+$A98+1)&amp;(75-44))/($F$7*4),0),
              IF(AND(O$30&gt;=$A98+$F$8*4,O$30&lt;$A98+$F$7*4),INDIRECT(CHAR(64+$A98+1)&amp;(75-44))/(($F$7-$F$8)*4),0)
          ),
          0
      )
  )</f>
        <v>0</v>
      </c>
      <c r="P98" s="80" cm="1">
        <f t="array" aca="1" ref="P98" ca="1">IF($F$6="bullet",
      IF(P$30=$A98+$F$7*4-1,INDIRECT(CHAR(64+$A98+1)&amp;(75-44)),0),
      IF($F$6="amortizing",
          IF($F$8=0,
              IF(AND(P$30&gt;=$A98,P$30&lt;$A98+$F$7*4),INDIRECT(CHAR(64+$A98+1)&amp;(75-44))/($F$7*4),0),
              IF(AND(P$30&gt;=$A98+$F$8*4,P$30&lt;$A98+$F$7*4),INDIRECT(CHAR(64+$A98+1)&amp;(75-44))/(($F$7-$F$8)*4),0)
          ),
          0
      )
  )</f>
        <v>0</v>
      </c>
      <c r="Q98" s="80" cm="1">
        <f t="array" aca="1" ref="Q98" ca="1">IF($F$6="bullet",
      IF(Q$30=$A98+$F$7*4-1,INDIRECT(CHAR(64+$A98+1)&amp;(75-44)),0),
      IF($F$6="amortizing",
          IF($F$8=0,
              IF(AND(Q$30&gt;=$A98,Q$30&lt;$A98+$F$7*4),INDIRECT(CHAR(64+$A98+1)&amp;(75-44))/($F$7*4),0),
              IF(AND(Q$30&gt;=$A98+$F$8*4,Q$30&lt;$A98+$F$7*4),INDIRECT(CHAR(64+$A98+1)&amp;(75-44))/(($F$7-$F$8)*4),0)
          ),
          0
      )
  )</f>
        <v>0</v>
      </c>
      <c r="R98" s="80" cm="1">
        <f t="array" aca="1" ref="R98" ca="1">IF($F$6="bullet",
      IF(R$30=$A98+$F$7*4-1,INDIRECT(CHAR(64+$A98+1)&amp;(75-44)),0),
      IF($F$6="amortizing",
          IF($F$8=0,
              IF(AND(R$30&gt;=$A98,R$30&lt;$A98+$F$7*4),INDIRECT(CHAR(64+$A98+1)&amp;(75-44))/($F$7*4),0),
              IF(AND(R$30&gt;=$A98+$F$8*4,R$30&lt;$A98+$F$7*4),INDIRECT(CHAR(64+$A98+1)&amp;(75-44))/(($F$7-$F$8)*4),0)
          ),
          0
      )
  )</f>
        <v>0</v>
      </c>
      <c r="S98" s="80" cm="1">
        <f t="array" aca="1" ref="S98" ca="1">IF($F$6="bullet",
      IF(S$30=$A98+$F$7*4-1,INDIRECT(CHAR(64+$A98+1)&amp;(75-44)),0),
      IF($F$6="amortizing",
          IF($F$8=0,
              IF(AND(S$30&gt;=$A98,S$30&lt;$A98+$F$7*4),INDIRECT(CHAR(64+$A98+1)&amp;(75-44))/($F$7*4),0),
              IF(AND(S$30&gt;=$A98+$F$8*4,S$30&lt;$A98+$F$7*4),INDIRECT(CHAR(64+$A98+1)&amp;(75-44))/(($F$7-$F$8)*4),0)
          ),
          0
      )
  )</f>
        <v>0</v>
      </c>
      <c r="T98" s="80" cm="1">
        <f t="array" aca="1" ref="T98" ca="1">IF($F$6="bullet",
      IF(T$30=$A98+$F$7*4-1,INDIRECT(CHAR(64+$A98+1)&amp;(75-44)),0),
      IF($F$6="amortizing",
          IF($F$8=0,
              IF(AND(T$30&gt;=$A98,T$30&lt;$A98+$F$7*4),INDIRECT(CHAR(64+$A98+1)&amp;(75-44))/($F$7*4),0),
              IF(AND(T$30&gt;=$A98+$F$8*4,T$30&lt;$A98+$F$7*4),INDIRECT(CHAR(64+$A98+1)&amp;(75-44))/(($F$7-$F$8)*4),0)
          ),
          0
      )
  )</f>
        <v>0</v>
      </c>
      <c r="U98" s="80" cm="1">
        <f t="array" aca="1" ref="U98" ca="1">IF($F$6="bullet",
      IF(U$30=$A98+$F$7*4-1,INDIRECT(CHAR(64+$A98+1)&amp;(75-44)),0),
      IF($F$6="amortizing",
          IF($F$8=0,
              IF(AND(U$30&gt;=$A98,U$30&lt;$A98+$F$7*4),INDIRECT(CHAR(64+$A98+1)&amp;(75-44))/($F$7*4),0),
              IF(AND(U$30&gt;=$A98+$F$8*4,U$30&lt;$A98+$F$7*4),INDIRECT(CHAR(64+$A98+1)&amp;(75-44))/(($F$7-$F$8)*4),0)
          ),
          0
      )
  )</f>
        <v>0</v>
      </c>
      <c r="V98" s="80" cm="1">
        <f t="array" aca="1" ref="V98" ca="1">IF($F$6="bullet",
      IF(V$30=$A98+$F$7*4-1,INDIRECT(CHAR(64+$A98+1)&amp;(75-44)),0),
      IF($F$6="amortizing",
          IF($F$8=0,
              IF(AND(V$30&gt;=$A98,V$30&lt;$A98+$F$7*4),INDIRECT(CHAR(64+$A98+1)&amp;(75-44))/($F$7*4),0),
              IF(AND(V$30&gt;=$A98+$F$8*4,V$30&lt;$A98+$F$7*4),INDIRECT(CHAR(64+$A98+1)&amp;(75-44))/(($F$7-$F$8)*4),0)
          ),
          0
      )
  )</f>
        <v>0</v>
      </c>
      <c r="W98" s="80" cm="1">
        <f t="array" aca="1" ref="W98" ca="1">IF($F$6="bullet",
      IF(W$30=$A98+$F$7*4-1,INDIRECT(CHAR(64+$A98+1)&amp;(75-44)),0),
      IF($F$6="amortizing",
          IF($F$8=0,
              IF(AND(W$30&gt;=$A98,W$30&lt;$A98+$F$7*4),INDIRECT(CHAR(64+$A98+1)&amp;(75-44))/($F$7*4),0),
              IF(AND(W$30&gt;=$A98+$F$8*4,W$30&lt;$A98+$F$7*4),INDIRECT(CHAR(64+$A98+1)&amp;(75-44))/(($F$7-$F$8)*4),0)
          ),
          0
      )
  )</f>
        <v>0</v>
      </c>
      <c r="X98" s="80" cm="1">
        <f t="array" aca="1" ref="X98" ca="1">IF($F$6="bullet",
      IF(X$30=$A98+$F$7*4-1,INDIRECT(CHAR(64+$A98+1)&amp;(75-44)),0),
      IF($F$6="amortizing",
          IF($F$8=0,
              IF(AND(X$30&gt;=$A98,X$30&lt;$A98+$F$7*4),INDIRECT(CHAR(64+$A98+1)&amp;(75-44))/($F$7*4),0),
              IF(AND(X$30&gt;=$A98+$F$8*4,X$30&lt;$A98+$F$7*4),INDIRECT(CHAR(64+$A98+1)&amp;(75-44))/(($F$7-$F$8)*4),0)
          ),
          0
      )
  )</f>
        <v>0</v>
      </c>
      <c r="Y98" s="80" cm="1">
        <f t="array" aca="1" ref="Y98" ca="1">IF($F$6="bullet",
      IF(Y$30=$A98+$F$7*4-1,INDIRECT(CHAR(64+$A98+1)&amp;(75-44)),0),
      IF($F$6="amortizing",
          IF($F$8=0,
              IF(AND(Y$30&gt;=$A98,Y$30&lt;$A98+$F$7*4),INDIRECT(CHAR(64+$A98+1)&amp;(75-44))/($F$7*4),0),
              IF(AND(Y$30&gt;=$A98+$F$8*4,Y$30&lt;$A98+$F$7*4),INDIRECT(CHAR(64+$A98+1)&amp;(75-44))/(($F$7-$F$8)*4),0)
          ),
          0
      )
  )</f>
        <v>0</v>
      </c>
      <c r="Z98" s="80" cm="1">
        <f t="array" aca="1" ref="Z98" ca="1">IF($F$6="bullet",
      IF(Z$30=$A98+$F$7*4-1,INDIRECT(CHAR(64+$A98+1)&amp;(75-44)),0),
      IF($F$6="amortizing",
          IF($F$8=0,
              IF(AND(Z$30&gt;=$A98,Z$30&lt;$A98+$F$7*4),INDIRECT(CHAR(64+$A98+1)&amp;(75-44))/($F$7*4),0),
              IF(AND(Z$30&gt;=$A98+$F$8*4,Z$30&lt;$A98+$F$7*4),INDIRECT(CHAR(64+$A98+1)&amp;(75-44))/(($F$7-$F$8)*4),0)
          ),
          0
      )
  )</f>
        <v>0</v>
      </c>
      <c r="AA98" s="80" cm="1">
        <f t="array" aca="1" ref="AA98" ca="1">IF($F$6="bullet",
      IF(AA$30=$A98+$F$7*4-1,INDIRECT(CHAR(64+$A98+1)&amp;(75-44)),0),
      IF($F$6="amortizing",
          IF($F$8=0,
              IF(AND(AA$30&gt;=$A98,AA$30&lt;$A98+$F$7*4),INDIRECT(CHAR(64+$A98+1)&amp;(75-44))/($F$7*4),0),
              IF(AND(AA$30&gt;=$A98+$F$8*4,AA$30&lt;$A98+$F$7*4),INDIRECT(CHAR(64+$A98+1)&amp;(75-44))/(($F$7-$F$8)*4),0)
          ),
          0
      )
  )</f>
        <v>0</v>
      </c>
      <c r="AB98" s="80" cm="1">
        <f t="array" aca="1" ref="AB98" ca="1">IF($F$6="bullet",
      IF(AB$30=$A98+$F$7*4-1,INDIRECT(CHAR(64+$A98+1)&amp;(75-44)),0),
      IF($F$6="amortizing",
          IF($F$8=0,
              IF(AND(AB$30&gt;=$A98,AB$30&lt;$A98+$F$7*4),INDIRECT(CHAR(64+$A98+1)&amp;(75-44))/($F$7*4),0),
              IF(AND(AB$30&gt;=$A98+$F$8*4,AB$30&lt;$A98+$F$7*4),INDIRECT(CHAR(64+$A98+1)&amp;(75-44))/(($F$7-$F$8)*4),0)
          ),
          0
      )
  )</f>
        <v>0</v>
      </c>
      <c r="AC98" s="80" cm="1">
        <f t="array" aca="1" ref="AC98" ca="1">IF($F$6="bullet",
      IF(AC$30=$A98+$F$7*4-1,INDIRECT(CHAR(64+$A98+1)&amp;(75-44)),0),
      IF($F$6="amortizing",
          IF($F$8=0,
              IF(AND(AC$30&gt;=$A98,AC$30&lt;$A98+$F$7*4),INDIRECT(CHAR(64+$A98+1)&amp;(75-44))/($F$7*4),0),
              IF(AND(AC$30&gt;=$A98+$F$8*4,AC$30&lt;$A98+$F$7*4),INDIRECT(CHAR(64+$A98+1)&amp;(75-44))/(($F$7-$F$8)*4),0)
          ),
          0
      )
  )</f>
        <v>0</v>
      </c>
      <c r="AD98" s="80" cm="1">
        <f t="array" aca="1" ref="AD98" ca="1">IF($F$6="bullet",
      IF(AD$30=$A98+$F$7*4-1,INDIRECT(CHAR(64+$A98+1)&amp;(75-44)),0),
      IF($F$6="amortizing",
          IF($F$8=0,
              IF(AND(AD$30&gt;=$A98,AD$30&lt;$A98+$F$7*4),INDIRECT(CHAR(64+$A98+1)&amp;(75-44))/($F$7*4),0),
              IF(AND(AD$30&gt;=$A98+$F$8*4,AD$30&lt;$A98+$F$7*4),INDIRECT(CHAR(64+$A98+1)&amp;(75-44))/(($F$7-$F$8)*4),0)
          ),
          0
      )
  )</f>
        <v>0</v>
      </c>
      <c r="AE98" s="80" cm="1">
        <f t="array" aca="1" ref="AE98" ca="1">IF($F$6="bullet",
      IF(AE$30=$A98+$F$7*4-1,INDIRECT(CHAR(64+$A98+1)&amp;(75-44)),0),
      IF($F$6="amortizing",
          IF($F$8=0,
              IF(AND(AE$30&gt;=$A98,AE$30&lt;$A98+$F$7*4),INDIRECT(CHAR(64+$A98+1)&amp;(75-44))/($F$7*4),0),
              IF(AND(AE$30&gt;=$A98+$F$8*4,AE$30&lt;$A98+$F$7*4),INDIRECT(CHAR(64+$A98+1)&amp;(75-44))/(($F$7-$F$8)*4),0)
          ),
          0
      )
  )</f>
        <v>0</v>
      </c>
      <c r="AF98" s="80" cm="1">
        <f t="array" aca="1" ref="AF98" ca="1">IF($F$6="bullet",
      IF(AF$30=$A98+$F$7*4-1,INDIRECT(CHAR(64+$A98+1)&amp;(75-44)),0),
      IF($F$6="amortizing",
          IF($F$8=0,
              IF(AND(AF$30&gt;=$A98,AF$30&lt;$A98+$F$7*4),INDIRECT(CHAR(64+$A98+1)&amp;(75-44))/($F$7*4),0),
              IF(AND(AF$30&gt;=$A98+$F$8*4,AF$30&lt;$A98+$F$7*4),INDIRECT(CHAR(64+$A98+1)&amp;(75-44))/(($F$7-$F$8)*4),0)
          ),
          0
      )
  )</f>
        <v>0</v>
      </c>
      <c r="AG98" s="80" cm="1">
        <f t="array" aca="1" ref="AG98" ca="1">IF($F$6="bullet",
      IF(AG$30=$A98+$F$7*4-1,INDIRECT(CHAR(64+$A98+1)&amp;(75-44)),0),
      IF($F$6="amortizing",
          IF($F$8=0,
              IF(AND(AG$30&gt;=$A98,AG$30&lt;$A98+$F$7*4),INDIRECT(CHAR(64+$A98+1)&amp;(75-44))/($F$7*4),0),
              IF(AND(AG$30&gt;=$A98+$F$8*4,AG$30&lt;$A98+$F$7*4),INDIRECT(CHAR(64+$A98+1)&amp;(75-44))/(($F$7-$F$8)*4),0)
          ),
          0
      )
  )</f>
        <v>0</v>
      </c>
      <c r="AH98" s="80" cm="1">
        <f t="array" aca="1" ref="AH98" ca="1">IF($F$6="bullet",
      IF(AH$30=$A98+$F$7*4-1,INDIRECT(CHAR(64+$A98+1)&amp;(75-44)),0),
      IF($F$6="amortizing",
          IF($F$8=0,
              IF(AND(AH$30&gt;=$A98,AH$30&lt;$A98+$F$7*4),INDIRECT(CHAR(64+$A98+1)&amp;(75-44))/($F$7*4),0),
              IF(AND(AH$30&gt;=$A98+$F$8*4,AH$30&lt;$A98+$F$7*4),INDIRECT(CHAR(64+$A98+1)&amp;(75-44))/(($F$7-$F$8)*4),0)
          ),
          0
      )
  )</f>
        <v>0</v>
      </c>
      <c r="AI98" s="80" cm="1">
        <f t="array" aca="1" ref="AI98" ca="1">IF($F$6="bullet",
      IF(AI$30=$A98+$F$7*4-1,INDIRECT(CHAR(64+$A98+1)&amp;(75-44)),0),
      IF($F$6="amortizing",
          IF($F$8=0,
              IF(AND(AI$30&gt;=$A98,AI$30&lt;$A98+$F$7*4),INDIRECT(CHAR(64+$A98+1)&amp;(75-44))/($F$7*4),0),
              IF(AND(AI$30&gt;=$A98+$F$8*4,AI$30&lt;$A98+$F$7*4),INDIRECT(CHAR(64+$A98+1)&amp;(75-44))/(($F$7-$F$8)*4),0)
          ),
          0
      )
  )</f>
        <v>0</v>
      </c>
      <c r="AJ98" s="80" cm="1">
        <f t="array" aca="1" ref="AJ98" ca="1">IF($F$6="bullet",
      IF(AJ$30=$A98+$F$7*4-1,INDIRECT(CHAR(64+$A98+1)&amp;(75-44)),0),
      IF($F$6="amortizing",
          IF($F$8=0,
              IF(AND(AJ$30&gt;=$A98,AJ$30&lt;$A98+$F$7*4),INDIRECT(CHAR(64+$A98+1)&amp;(75-44))/($F$7*4),0),
              IF(AND(AJ$30&gt;=$A98+$F$8*4,AJ$30&lt;$A98+$F$7*4),INDIRECT(CHAR(64+$A98+1)&amp;(75-44))/(($F$7-$F$8)*4),0)
          ),
          0
      )
  )</f>
        <v>0</v>
      </c>
      <c r="AK98" s="80" cm="1">
        <f t="array" aca="1" ref="AK98" ca="1">IF($F$6="bullet",
      IF(AK$30=$A98+$F$7*4-1,INDIRECT(CHAR(64+$A98+1)&amp;(75-44)),0),
      IF($F$6="amortizing",
          IF($F$8=0,
              IF(AND(AK$30&gt;=$A98,AK$30&lt;$A98+$F$7*4),INDIRECT(CHAR(64+$A98+1)&amp;(75-44))/($F$7*4),0),
              IF(AND(AK$30&gt;=$A98+$F$8*4,AK$30&lt;$A98+$F$7*4),INDIRECT(CHAR(64+$A98+1)&amp;(75-44))/(($F$7-$F$8)*4),0)
          ),
          0
      )
  )</f>
        <v>0</v>
      </c>
      <c r="AL98" s="80" cm="1">
        <f t="array" aca="1" ref="AL98" ca="1">IF($F$6="bullet",
      IF(AL$30=$A98+$F$7*4-1,INDIRECT(CHAR(64+$A98+1)&amp;(75-44)),0),
      IF($F$6="amortizing",
          IF($F$8=0,
              IF(AND(AL$30&gt;=$A98,AL$30&lt;$A98+$F$7*4),INDIRECT(CHAR(64+$A98+1)&amp;(75-44))/($F$7*4),0),
              IF(AND(AL$30&gt;=$A98+$F$8*4,AL$30&lt;$A98+$F$7*4),INDIRECT(CHAR(64+$A98+1)&amp;(75-44))/(($F$7-$F$8)*4),0)
          ),
          0
      )
  )</f>
        <v>0</v>
      </c>
      <c r="AM98" s="80" cm="1">
        <f t="array" aca="1" ref="AM98" ca="1">IF($F$6="bullet",
      IF(AM$30=$A98+$F$7*4-1,INDIRECT(CHAR(64+$A98+1)&amp;(75-44)),0),
      IF($F$6="amortizing",
          IF($F$8=0,
              IF(AND(AM$30&gt;=$A98,AM$30&lt;$A98+$F$7*4),INDIRECT(CHAR(64+$A98+1)&amp;(75-44))/($F$7*4),0),
              IF(AND(AM$30&gt;=$A98+$F$8*4,AM$30&lt;$A98+$F$7*4),INDIRECT(CHAR(64+$A98+1)&amp;(75-44))/(($F$7-$F$8)*4),0)
          ),
          0
      )
  )</f>
        <v>0</v>
      </c>
      <c r="AN98" s="80" cm="1">
        <f t="array" aca="1" ref="AN98" ca="1">IF($F$6="bullet",
      IF(AN$30=$A98+$F$7*4-1,INDIRECT(CHAR(64+$A98+1)&amp;(75-44)),0),
      IF($F$6="amortizing",
          IF($F$8=0,
              IF(AND(AN$30&gt;=$A98,AN$30&lt;$A98+$F$7*4),INDIRECT(CHAR(64+$A98+1)&amp;(75-44))/($F$7*4),0),
              IF(AND(AN$30&gt;=$A98+$F$8*4,AN$30&lt;$A98+$F$7*4),INDIRECT(CHAR(64+$A98+1)&amp;(75-44))/(($F$7-$F$8)*4),0)
          ),
          0
      )
  )</f>
        <v>0</v>
      </c>
      <c r="AO98" s="80" cm="1">
        <f t="array" aca="1" ref="AO98" ca="1">IF($F$6="bullet",
      IF(AO$30=$A98+$F$7*4-1,INDIRECT(CHAR(64+$A98+1)&amp;(75-44)),0),
      IF($F$6="amortizing",
          IF($F$8=0,
              IF(AND(AO$30&gt;=$A98,AO$30&lt;$A98+$F$7*4),INDIRECT(CHAR(64+$A98+1)&amp;(75-44))/($F$7*4),0),
              IF(AND(AO$30&gt;=$A98+$F$8*4,AO$30&lt;$A98+$F$7*4),INDIRECT(CHAR(64+$A98+1)&amp;(75-44))/(($F$7-$F$8)*4),0)
          ),
          0
      )
  )</f>
        <v>0</v>
      </c>
      <c r="AR98" s="78">
        <v>24</v>
      </c>
      <c r="AS98" s="80">
        <f>IF($F$6="bullet",IF(AS$30=$F$7*4,SUM($B$31:$AO$31),0),IF($F$6="amortizing",IF($F$8=0,IF(AS$30&lt;=($F$7*4),SUM($B$31:$AO$31)/($F$7*4),0),IF(AND(AS$30&gt;($F$8*4),AS$30&lt;=($F$7*4)),SUM($B$31:$AO$31)/(($F$7-$F$8)*4),0)),0))</f>
        <v>0</v>
      </c>
      <c r="AT98" s="80">
        <f>IF($F$6="bullet",IF(AT$30=$F$7*4,SUM($B$31:$AO$31),0),IF($F$6="amortizing",IF($F$8=0,IF(AT$30&lt;=($F$7*4),SUM($B$31:$AO$31)/($F$7*4),0),IF(AND(AT$30&gt;($F$8*4),AT$30&lt;=($F$7*4)),SUM($B$31:$AO$31)/(($F$7-$F$8)*4),0)),0))</f>
        <v>0</v>
      </c>
      <c r="AU98" s="80">
        <f>IF($F$6="bullet",IF(AU$30=$F$7*4,SUM($B$31:$AO$31),0),IF($F$6="amortizing",IF($F$8=0,IF(AU$30&lt;=($F$7*4),SUM($B$31:$AO$31)/($F$7*4),0),IF(AND(AU$30&gt;($F$8*4),AU$30&lt;=($F$7*4)),SUM($B$31:$AO$31)/(($F$7-$F$8)*4),0)),0))</f>
        <v>0</v>
      </c>
      <c r="AV98" s="80">
        <f>IF($F$6="bullet",IF(AV$30=$F$7*4,SUM($B$31:$AO$31),0),IF($F$6="amortizing",IF($F$8=0,IF(AV$30&lt;=($F$7*4),SUM($B$31:$AO$31)/($F$7*4),0),IF(AND(AV$30&gt;($F$8*4),AV$30&lt;=($F$7*4)),SUM($B$31:$AO$31)/(($F$7-$F$8)*4),0)),0))</f>
        <v>0</v>
      </c>
      <c r="AW98" s="80">
        <f>IF($F$6="bullet",IF(AW$30=$F$7*4,SUM($B$31:$AO$31),0),IF($F$6="amortizing",IF($F$8=0,IF(AW$30&lt;=($F$7*4),SUM($B$31:$AO$31)/($F$7*4),0),IF(AND(AW$30&gt;($F$8*4),AW$30&lt;=($F$7*4)),SUM($B$31:$AO$31)/(($F$7-$F$8)*4),0)),0))</f>
        <v>0</v>
      </c>
      <c r="AX98" s="80">
        <f>IF($F$6="bullet",IF(AX$30=$F$7*4,SUM($B$31:$AO$31),0),IF($F$6="amortizing",IF($F$8=0,IF(AX$30&lt;=($F$7*4),SUM($B$31:$AO$31)/($F$7*4),0),IF(AND(AX$30&gt;($F$8*4),AX$30&lt;=($F$7*4)),SUM($B$31:$AO$31)/(($F$7-$F$8)*4),0)),0))</f>
        <v>0</v>
      </c>
      <c r="AY98" s="80">
        <f>IF($F$6="bullet",IF(AY$30=$F$7*4,SUM($B$31:$AO$31),0),IF($F$6="amortizing",IF($F$8=0,IF(AY$30&lt;=($F$7*4),SUM($B$31:$AO$31)/($F$7*4),0),IF(AND(AY$30&gt;($F$8*4),AY$30&lt;=($F$7*4)),SUM($B$31:$AO$31)/(($F$7-$F$8)*4),0)),0))</f>
        <v>0</v>
      </c>
      <c r="AZ98" s="80">
        <f>IF($F$6="bullet",IF(AZ$30=$F$7*4,SUM($B$31:$AO$31),0),IF($F$6="amortizing",IF($F$8=0,IF(AZ$30&lt;=($F$7*4),SUM($B$31:$AO$31)/($F$7*4),0),IF(AND(AZ$30&gt;($F$8*4),AZ$30&lt;=($F$7*4)),SUM($B$31:$AO$31)/(($F$7-$F$8)*4),0)),0))</f>
        <v>0</v>
      </c>
      <c r="BA98" s="80">
        <f>IF($F$6="bullet",IF(BA$30=$F$7*4,SUM($B$31:$AO$31),0),IF($F$6="amortizing",IF($F$8=0,IF(BA$30&lt;=($F$7*4),SUM($B$31:$AO$31)/($F$7*4),0),IF(AND(BA$30&gt;($F$8*4),BA$30&lt;=($F$7*4)),SUM($B$31:$AO$31)/(($F$7-$F$8)*4),0)),0))</f>
        <v>0</v>
      </c>
      <c r="BB98" s="80">
        <f>IF($F$6="bullet",IF(BB$30=$F$7*4,SUM($B$31:$AO$31),0),IF($F$6="amortizing",IF($F$8=0,IF(BB$30&lt;=($F$7*4),SUM($B$31:$AO$31)/($F$7*4),0),IF(AND(BB$30&gt;($F$8*4),BB$30&lt;=($F$7*4)),SUM($B$31:$AO$31)/(($F$7-$F$8)*4),0)),0))</f>
        <v>0</v>
      </c>
      <c r="BC98" s="80">
        <f>IF($F$6="bullet",IF(BC$30=$F$7*4,SUM($B$31:$AO$31),0),IF($F$6="amortizing",IF($F$8=0,IF(BC$30&lt;=($F$7*4),SUM($B$31:$AO$31)/($F$7*4),0),IF(AND(BC$30&gt;($F$8*4),BC$30&lt;=($F$7*4)),SUM($B$31:$AO$31)/(($F$7-$F$8)*4),0)),0))</f>
        <v>0</v>
      </c>
      <c r="BD98" s="80">
        <f>IF($F$6="bullet",IF(BD$30=$F$7*4,SUM($B$31:$AO$31),0),IF($F$6="amortizing",IF($F$8=0,IF(BD$30&lt;=($F$7*4),SUM($B$31:$AO$31)/($F$7*4),0),IF(AND(BD$30&gt;($F$8*4),BD$30&lt;=($F$7*4)),SUM($B$31:$AO$31)/(($F$7-$F$8)*4),0)),0))</f>
        <v>0</v>
      </c>
      <c r="BE98" s="80">
        <f>IF($F$6="bullet",IF(BE$30=$F$7*4,SUM($B$31:$AO$31),0),IF($F$6="amortizing",IF($F$8=0,IF(BE$30&lt;=($F$7*4),SUM($B$31:$AO$31)/($F$7*4),0),IF(AND(BE$30&gt;($F$8*4),BE$30&lt;=($F$7*4)),SUM($B$31:$AO$31)/(($F$7-$F$8)*4),0)),0))</f>
        <v>0</v>
      </c>
      <c r="BF98" s="80">
        <f>IF($F$6="bullet",IF(BF$30=$F$7*4,SUM($B$31:$AO$31),0),IF($F$6="amortizing",IF($F$8=0,IF(BF$30&lt;=($F$7*4),SUM($B$31:$AO$31)/($F$7*4),0),IF(AND(BF$30&gt;($F$8*4),BF$30&lt;=($F$7*4)),SUM($B$31:$AO$31)/(($F$7-$F$8)*4),0)),0))</f>
        <v>0</v>
      </c>
      <c r="BG98" s="80">
        <f>IF($F$6="bullet",IF(BG$30=$F$7*4,SUM($B$31:$AO$31),0),IF($F$6="amortizing",IF($F$8=0,IF(BG$30&lt;=($F$7*4),SUM($B$31:$AO$31)/($F$7*4),0),IF(AND(BG$30&gt;($F$8*4),BG$30&lt;=($F$7*4)),SUM($B$31:$AO$31)/(($F$7-$F$8)*4),0)),0))</f>
        <v>0</v>
      </c>
      <c r="BH98" s="80">
        <f>IF($F$6="bullet",IF(BH$30=$F$7*4,SUM($B$31:$AO$31),0),IF($F$6="amortizing",IF($F$8=0,IF(BH$30&lt;=($F$7*4),SUM($B$31:$AO$31)/($F$7*4),0),IF(AND(BH$30&gt;($F$8*4),BH$30&lt;=($F$7*4)),SUM($B$31:$AO$31)/(($F$7-$F$8)*4),0)),0))</f>
        <v>0</v>
      </c>
      <c r="BI98" s="80">
        <f>IF($F$6="bullet",IF(BI$30=$F$7*4,SUM($B$31:$AO$31),0),IF($F$6="amortizing",IF($F$8=0,IF(BI$30&lt;=($F$7*4),SUM($B$31:$AO$31)/($F$7*4),0),IF(AND(BI$30&gt;($F$8*4),BI$30&lt;=($F$7*4)),SUM($B$31:$AO$31)/(($F$7-$F$8)*4),0)),0))</f>
        <v>0</v>
      </c>
      <c r="BJ98" s="80">
        <f>IF($F$6="bullet",IF(BJ$30=$F$7*4,SUM($B$31:$AO$31),0),IF($F$6="amortizing",IF($F$8=0,IF(BJ$30&lt;=($F$7*4),SUM($B$31:$AO$31)/($F$7*4),0),IF(AND(BJ$30&gt;($F$8*4),BJ$30&lt;=($F$7*4)),SUM($B$31:$AO$31)/(($F$7-$F$8)*4),0)),0))</f>
        <v>0</v>
      </c>
      <c r="BK98" s="80">
        <f>IF($F$6="bullet",IF(BK$30=$F$7*4,SUM($B$31:$AO$31),0),IF($F$6="amortizing",IF($F$8=0,IF(BK$30&lt;=($F$7*4),SUM($B$31:$AO$31)/($F$7*4),0),IF(AND(BK$30&gt;($F$8*4),BK$30&lt;=($F$7*4)),SUM($B$31:$AO$31)/(($F$7-$F$8)*4),0)),0))</f>
        <v>0</v>
      </c>
      <c r="BL98" s="80">
        <f>IF($F$6="bullet",IF(BL$30=$F$7*4,SUM($B$31:$AO$31),0),IF($F$6="amortizing",IF($F$8=0,IF(BL$30&lt;=($F$7*4),SUM($B$31:$AO$31)/($F$7*4),0),IF(AND(BL$30&gt;($F$8*4),BL$30&lt;=($F$7*4)),SUM($B$31:$AO$31)/(($F$7-$F$8)*4),0)),0))</f>
        <v>0</v>
      </c>
      <c r="BM98" s="80">
        <f>IF($F$6="bullet",IF(BM$30=$F$7*4,SUM($B$31:$AO$31),0),IF($F$6="amortizing",IF($F$8=0,IF(BM$30&lt;=($F$7*4),SUM($B$31:$AO$31)/($F$7*4),0),IF(AND(BM$30&gt;($F$8*4),BM$30&lt;=($F$7*4)),SUM($B$31:$AO$31)/(($F$7-$F$8)*4),0)),0))</f>
        <v>0</v>
      </c>
      <c r="BN98" s="80">
        <f>IF($F$6="bullet",IF(BN$30=$F$7*4,SUM($B$31:$AO$31),0),IF($F$6="amortizing",IF($F$8=0,IF(BN$30&lt;=($F$7*4),SUM($B$31:$AO$31)/($F$7*4),0),IF(AND(BN$30&gt;($F$8*4),BN$30&lt;=($F$7*4)),SUM($B$31:$AO$31)/(($F$7-$F$8)*4),0)),0))</f>
        <v>0</v>
      </c>
      <c r="BO98" s="80">
        <f>IF($F$6="bullet",IF(BO$30=$F$7*4,SUM($B$31:$AO$31),0),IF($F$6="amortizing",IF($F$8=0,IF(BO$30&lt;=($F$7*4),SUM($B$31:$AO$31)/($F$7*4),0),IF(AND(BO$30&gt;($F$8*4),BO$30&lt;=($F$7*4)),SUM($B$31:$AO$31)/(($F$7-$F$8)*4),0)),0))</f>
        <v>0</v>
      </c>
      <c r="BP98" s="80">
        <f>IF($F$6="bullet",IF(BP$30=$F$7*4,SUM($B$31:$AO$31),0),IF($F$6="amortizing",IF($F$8=0,IF(BP$30&lt;=($F$7*4),SUM($B$31:$AO$31)/($F$7*4),0),IF(AND(BP$30&gt;($F$8*4),BP$30&lt;=($F$7*4)),SUM($B$31:$AO$31)/(($F$7-$F$8)*4),0)),0))</f>
        <v>0</v>
      </c>
      <c r="BQ98" s="80">
        <f>IF($F$6="bullet",IF(BQ$30=$F$7*4,SUM($B$31:$AO$31),0),IF($F$6="amortizing",IF($F$8=0,IF(BQ$30&lt;=($F$7*4),SUM($B$31:$AO$31)/($F$7*4),0),IF(AND(BQ$30&gt;($F$8*4),BQ$30&lt;=($F$7*4)),SUM($B$31:$AO$31)/(($F$7-$F$8)*4),0)),0))</f>
        <v>0</v>
      </c>
      <c r="BR98" s="80">
        <f>IF($F$6="bullet",IF(BR$30=$F$7*4,SUM($B$31:$AO$31),0),IF($F$6="amortizing",IF($F$8=0,IF(BR$30&lt;=($F$7*4),SUM($B$31:$AO$31)/($F$7*4),0),IF(AND(BR$30&gt;($F$8*4),BR$30&lt;=($F$7*4)),SUM($B$31:$AO$31)/(($F$7-$F$8)*4),0)),0))</f>
        <v>0</v>
      </c>
      <c r="BS98" s="80">
        <f>IF($F$6="bullet",IF(BS$30=$F$7*4,SUM($B$31:$AO$31),0),IF($F$6="amortizing",IF($F$8=0,IF(BS$30&lt;=($F$7*4),SUM($B$31:$AO$31)/($F$7*4),0),IF(AND(BS$30&gt;($F$8*4),BS$30&lt;=($F$7*4)),SUM($B$31:$AO$31)/(($F$7-$F$8)*4),0)),0))</f>
        <v>0</v>
      </c>
      <c r="BT98" s="80">
        <f>IF($F$6="bullet",IF(BT$30=$F$7*4,SUM($B$31:$AO$31),0),IF($F$6="amortizing",IF($F$8=0,IF(BT$30&lt;=($F$7*4),SUM($B$31:$AO$31)/($F$7*4),0),IF(AND(BT$30&gt;($F$8*4),BT$30&lt;=($F$7*4)),SUM($B$31:$AO$31)/(($F$7-$F$8)*4),0)),0))</f>
        <v>0</v>
      </c>
      <c r="BU98" s="80">
        <f>IF($F$6="bullet",IF(BU$30=$F$7*4,SUM($B$31:$AO$31),0),IF($F$6="amortizing",IF($F$8=0,IF(BU$30&lt;=($F$7*4),SUM($B$31:$AO$31)/($F$7*4),0),IF(AND(BU$30&gt;($F$8*4),BU$30&lt;=($F$7*4)),SUM($B$31:$AO$31)/(($F$7-$F$8)*4),0)),0))</f>
        <v>0</v>
      </c>
      <c r="BV98" s="80">
        <f>IF($F$6="bullet",IF(BV$30=$F$7*4,SUM($B$31:$AO$31),0),IF($F$6="amortizing",IF($F$8=0,IF(BV$30&lt;=($F$7*4),SUM($B$31:$AO$31)/($F$7*4),0),IF(AND(BV$30&gt;($F$8*4),BV$30&lt;=($F$7*4)),SUM($B$31:$AO$31)/(($F$7-$F$8)*4),0)),0))</f>
        <v>0</v>
      </c>
      <c r="BW98" s="80">
        <f>IF($F$6="bullet",IF(BW$30=$F$7*4,SUM($B$31:$AO$31),0),IF($F$6="amortizing",IF($F$8=0,IF(BW$30&lt;=($F$7*4),SUM($B$31:$AO$31)/($F$7*4),0),IF(AND(BW$30&gt;($F$8*4),BW$30&lt;=($F$7*4)),SUM($B$31:$AO$31)/(($F$7-$F$8)*4),0)),0))</f>
        <v>0</v>
      </c>
      <c r="BX98" s="80">
        <f>IF($F$6="bullet",IF(BX$30=$F$7*4,SUM($B$31:$AO$31),0),IF($F$6="amortizing",IF($F$8=0,IF(BX$30&lt;=($F$7*4),SUM($B$31:$AO$31)/($F$7*4),0),IF(AND(BX$30&gt;($F$8*4),BX$30&lt;=($F$7*4)),SUM($B$31:$AO$31)/(($F$7-$F$8)*4),0)),0))</f>
        <v>0</v>
      </c>
      <c r="BY98" s="80">
        <f>IF($F$6="bullet",IF(BY$30=$F$7*4,SUM($B$31:$AO$31),0),IF($F$6="amortizing",IF($F$8=0,IF(BY$30&lt;=($F$7*4),SUM($B$31:$AO$31)/($F$7*4),0),IF(AND(BY$30&gt;($F$8*4),BY$30&lt;=($F$7*4)),SUM($B$31:$AO$31)/(($F$7-$F$8)*4),0)),0))</f>
        <v>0</v>
      </c>
      <c r="BZ98" s="80">
        <f>IF($F$6="bullet",IF(BZ$30=$F$7*4,SUM($B$31:$AO$31),0),IF($F$6="amortizing",IF($F$8=0,IF(BZ$30&lt;=($F$7*4),SUM($B$31:$AO$31)/($F$7*4),0),IF(AND(BZ$30&gt;($F$8*4),BZ$30&lt;=($F$7*4)),SUM($B$31:$AO$31)/(($F$7-$F$8)*4),0)),0))</f>
        <v>0</v>
      </c>
      <c r="CA98" s="80">
        <f>IF($F$6="bullet",IF(CA$30=$F$7*4,SUM($B$31:$AO$31),0),IF($F$6="amortizing",IF($F$8=0,IF(CA$30&lt;=($F$7*4),SUM($B$31:$AO$31)/($F$7*4),0),IF(AND(CA$30&gt;($F$8*4),CA$30&lt;=($F$7*4)),SUM($B$31:$AO$31)/(($F$7-$F$8)*4),0)),0))</f>
        <v>0</v>
      </c>
      <c r="CB98" s="80">
        <f>IF($F$6="bullet",IF(CB$30=$F$7*4,SUM($B$31:$AO$31),0),IF($F$6="amortizing",IF($F$8=0,IF(CB$30&lt;=($F$7*4),SUM($B$31:$AO$31)/($F$7*4),0),IF(AND(CB$30&gt;($F$8*4),CB$30&lt;=($F$7*4)),SUM($B$31:$AO$31)/(($F$7-$F$8)*4),0)),0))</f>
        <v>0</v>
      </c>
      <c r="CC98" s="80">
        <f>IF($F$6="bullet",IF(CC$30=$F$7*4,SUM($B$31:$AO$31),0),IF($F$6="amortizing",IF($F$8=0,IF(CC$30&lt;=($F$7*4),SUM($B$31:$AO$31)/($F$7*4),0),IF(AND(CC$30&gt;($F$8*4),CC$30&lt;=($F$7*4)),SUM($B$31:$AO$31)/(($F$7-$F$8)*4),0)),0))</f>
        <v>0</v>
      </c>
      <c r="CD98" s="80">
        <f>IF($F$6="bullet",IF(CD$30=$F$7*4,SUM($B$31:$AO$31),0),IF($F$6="amortizing",IF($F$8=0,IF(CD$30&lt;=($F$7*4),SUM($B$31:$AO$31)/($F$7*4),0),IF(AND(CD$30&gt;($F$8*4),CD$30&lt;=($F$7*4)),SUM($B$31:$AO$31)/(($F$7-$F$8)*4),0)),0))</f>
        <v>0</v>
      </c>
      <c r="CE98" s="80">
        <f>IF($F$6="bullet",IF(CE$30=$F$7*4,SUM($B$31:$AO$31),0),IF($F$6="amortizing",IF($F$8=0,IF(CE$30&lt;=($F$7*4),SUM($B$31:$AO$31)/($F$7*4),0),IF(AND(CE$30&gt;($F$8*4),CE$30&lt;=($F$7*4)),SUM($B$31:$AO$31)/(($F$7-$F$8)*4),0)),0))</f>
        <v>0</v>
      </c>
      <c r="CF98" s="80">
        <f>IF($F$6="bullet",IF(CF$30=$F$7*4,SUM($B$31:$AO$31),0),IF($F$6="amortizing",IF($F$8=0,IF(CF$30&lt;=($F$7*4),SUM($B$31:$AO$31)/($F$7*4),0),IF(AND(CF$30&gt;($F$8*4),CF$30&lt;=($F$7*4)),SUM($B$31:$AO$31)/(($F$7-$F$8)*4),0)),0))</f>
        <v>0</v>
      </c>
    </row>
    <row r="99" spans="1:84" x14ac:dyDescent="0.2">
      <c r="A99" s="78">
        <v>25</v>
      </c>
      <c r="B99" s="80" cm="1">
        <f t="array" aca="1" ref="B99" ca="1">IF($F$6="bullet",
      IF(B$30=$A99+$F$7*4-1,INDIRECT(CHAR(64+$A99+1)&amp;(75-44)),0),
      IF($F$6="amortizing",
          IF($F$8=0,
              IF(AND(B$30&gt;=$A99,B$30&lt;$A99+$F$7*4),INDIRECT(CHAR(64+$A99+1)&amp;(75-44))/($F$7*4),0),
              IF(AND(B$30&gt;=$A99+$F$8*4,B$30&lt;$A99+$F$7*4),INDIRECT(CHAR(64+$A99+1)&amp;(75-44))/(($F$7-$F$8)*4),0)
          ),
          0
      )
  )</f>
        <v>0</v>
      </c>
      <c r="C99" s="80" cm="1">
        <f t="array" aca="1" ref="C99" ca="1">IF($F$6="bullet",
      IF(C$30=$A99+$F$7*4-1,INDIRECT(CHAR(64+$A99+1)&amp;(75-44)),0),
      IF($F$6="amortizing",
          IF($F$8=0,
              IF(AND(C$30&gt;=$A99,C$30&lt;$A99+$F$7*4),INDIRECT(CHAR(64+$A99+1)&amp;(75-44))/($F$7*4),0),
              IF(AND(C$30&gt;=$A99+$F$8*4,C$30&lt;$A99+$F$7*4),INDIRECT(CHAR(64+$A99+1)&amp;(75-44))/(($F$7-$F$8)*4),0)
          ),
          0
      )
  )</f>
        <v>0</v>
      </c>
      <c r="D99" s="80" cm="1">
        <f t="array" aca="1" ref="D99" ca="1">IF($F$6="bullet",
      IF(D$30=$A99+$F$7*4-1,INDIRECT(CHAR(64+$A99+1)&amp;(75-44)),0),
      IF($F$6="amortizing",
          IF($F$8=0,
              IF(AND(D$30&gt;=$A99,D$30&lt;$A99+$F$7*4),INDIRECT(CHAR(64+$A99+1)&amp;(75-44))/($F$7*4),0),
              IF(AND(D$30&gt;=$A99+$F$8*4,D$30&lt;$A99+$F$7*4),INDIRECT(CHAR(64+$A99+1)&amp;(75-44))/(($F$7-$F$8)*4),0)
          ),
          0
      )
  )</f>
        <v>0</v>
      </c>
      <c r="E99" s="80" cm="1">
        <f t="array" aca="1" ref="E99" ca="1">IF($F$6="bullet",
      IF(E$30=$A99+$F$7*4-1,INDIRECT(CHAR(64+$A99+1)&amp;(75-44)),0),
      IF($F$6="amortizing",
          IF($F$8=0,
              IF(AND(E$30&gt;=$A99,E$30&lt;$A99+$F$7*4),INDIRECT(CHAR(64+$A99+1)&amp;(75-44))/($F$7*4),0),
              IF(AND(E$30&gt;=$A99+$F$8*4,E$30&lt;$A99+$F$7*4),INDIRECT(CHAR(64+$A99+1)&amp;(75-44))/(($F$7-$F$8)*4),0)
          ),
          0
      )
  )</f>
        <v>0</v>
      </c>
      <c r="F99" s="80" cm="1">
        <f t="array" aca="1" ref="F99" ca="1">IF($F$6="bullet",
      IF(F$30=$A99+$F$7*4-1,INDIRECT(CHAR(64+$A99+1)&amp;(75-44)),0),
      IF($F$6="amortizing",
          IF($F$8=0,
              IF(AND(F$30&gt;=$A99,F$30&lt;$A99+$F$7*4),INDIRECT(CHAR(64+$A99+1)&amp;(75-44))/($F$7*4),0),
              IF(AND(F$30&gt;=$A99+$F$8*4,F$30&lt;$A99+$F$7*4),INDIRECT(CHAR(64+$A99+1)&amp;(75-44))/(($F$7-$F$8)*4),0)
          ),
          0
      )
  )</f>
        <v>0</v>
      </c>
      <c r="G99" s="80" cm="1">
        <f t="array" aca="1" ref="G99" ca="1">IF($F$6="bullet",
      IF(G$30=$A99+$F$7*4-1,INDIRECT(CHAR(64+$A99+1)&amp;(75-44)),0),
      IF($F$6="amortizing",
          IF($F$8=0,
              IF(AND(G$30&gt;=$A99,G$30&lt;$A99+$F$7*4),INDIRECT(CHAR(64+$A99+1)&amp;(75-44))/($F$7*4),0),
              IF(AND(G$30&gt;=$A99+$F$8*4,G$30&lt;$A99+$F$7*4),INDIRECT(CHAR(64+$A99+1)&amp;(75-44))/(($F$7-$F$8)*4),0)
          ),
          0
      )
  )</f>
        <v>0</v>
      </c>
      <c r="H99" s="80" cm="1">
        <f t="array" aca="1" ref="H99" ca="1">IF($F$6="bullet",
      IF(H$30=$A99+$F$7*4-1,INDIRECT(CHAR(64+$A99+1)&amp;(75-44)),0),
      IF($F$6="amortizing",
          IF($F$8=0,
              IF(AND(H$30&gt;=$A99,H$30&lt;$A99+$F$7*4),INDIRECT(CHAR(64+$A99+1)&amp;(75-44))/($F$7*4),0),
              IF(AND(H$30&gt;=$A99+$F$8*4,H$30&lt;$A99+$F$7*4),INDIRECT(CHAR(64+$A99+1)&amp;(75-44))/(($F$7-$F$8)*4),0)
          ),
          0
      )
  )</f>
        <v>0</v>
      </c>
      <c r="I99" s="80" cm="1">
        <f t="array" aca="1" ref="I99" ca="1">IF($F$6="bullet",
      IF(I$30=$A99+$F$7*4-1,INDIRECT(CHAR(64+$A99+1)&amp;(75-44)),0),
      IF($F$6="amortizing",
          IF($F$8=0,
              IF(AND(I$30&gt;=$A99,I$30&lt;$A99+$F$7*4),INDIRECT(CHAR(64+$A99+1)&amp;(75-44))/($F$7*4),0),
              IF(AND(I$30&gt;=$A99+$F$8*4,I$30&lt;$A99+$F$7*4),INDIRECT(CHAR(64+$A99+1)&amp;(75-44))/(($F$7-$F$8)*4),0)
          ),
          0
      )
  )</f>
        <v>0</v>
      </c>
      <c r="J99" s="80" cm="1">
        <f t="array" aca="1" ref="J99" ca="1">IF($F$6="bullet",
      IF(J$30=$A99+$F$7*4-1,INDIRECT(CHAR(64+$A99+1)&amp;(75-44)),0),
      IF($F$6="amortizing",
          IF($F$8=0,
              IF(AND(J$30&gt;=$A99,J$30&lt;$A99+$F$7*4),INDIRECT(CHAR(64+$A99+1)&amp;(75-44))/($F$7*4),0),
              IF(AND(J$30&gt;=$A99+$F$8*4,J$30&lt;$A99+$F$7*4),INDIRECT(CHAR(64+$A99+1)&amp;(75-44))/(($F$7-$F$8)*4),0)
          ),
          0
      )
  )</f>
        <v>0</v>
      </c>
      <c r="K99" s="80" cm="1">
        <f t="array" aca="1" ref="K99" ca="1">IF($F$6="bullet",
      IF(K$30=$A99+$F$7*4-1,INDIRECT(CHAR(64+$A99+1)&amp;(75-44)),0),
      IF($F$6="amortizing",
          IF($F$8=0,
              IF(AND(K$30&gt;=$A99,K$30&lt;$A99+$F$7*4),INDIRECT(CHAR(64+$A99+1)&amp;(75-44))/($F$7*4),0),
              IF(AND(K$30&gt;=$A99+$F$8*4,K$30&lt;$A99+$F$7*4),INDIRECT(CHAR(64+$A99+1)&amp;(75-44))/(($F$7-$F$8)*4),0)
          ),
          0
      )
  )</f>
        <v>0</v>
      </c>
      <c r="L99" s="80" cm="1">
        <f t="array" aca="1" ref="L99" ca="1">IF($F$6="bullet",
      IF(L$30=$A99+$F$7*4-1,INDIRECT(CHAR(64+$A99+1)&amp;(75-44)),0),
      IF($F$6="amortizing",
          IF($F$8=0,
              IF(AND(L$30&gt;=$A99,L$30&lt;$A99+$F$7*4),INDIRECT(CHAR(64+$A99+1)&amp;(75-44))/($F$7*4),0),
              IF(AND(L$30&gt;=$A99+$F$8*4,L$30&lt;$A99+$F$7*4),INDIRECT(CHAR(64+$A99+1)&amp;(75-44))/(($F$7-$F$8)*4),0)
          ),
          0
      )
  )</f>
        <v>0</v>
      </c>
      <c r="M99" s="80" cm="1">
        <f t="array" aca="1" ref="M99" ca="1">IF($F$6="bullet",
      IF(M$30=$A99+$F$7*4-1,INDIRECT(CHAR(64+$A99+1)&amp;(75-44)),0),
      IF($F$6="amortizing",
          IF($F$8=0,
              IF(AND(M$30&gt;=$A99,M$30&lt;$A99+$F$7*4),INDIRECT(CHAR(64+$A99+1)&amp;(75-44))/($F$7*4),0),
              IF(AND(M$30&gt;=$A99+$F$8*4,M$30&lt;$A99+$F$7*4),INDIRECT(CHAR(64+$A99+1)&amp;(75-44))/(($F$7-$F$8)*4),0)
          ),
          0
      )
  )</f>
        <v>0</v>
      </c>
      <c r="N99" s="80" cm="1">
        <f t="array" aca="1" ref="N99" ca="1">IF($F$6="bullet",
      IF(N$30=$A99+$F$7*4-1,INDIRECT(CHAR(64+$A99+1)&amp;(75-44)),0),
      IF($F$6="amortizing",
          IF($F$8=0,
              IF(AND(N$30&gt;=$A99,N$30&lt;$A99+$F$7*4),INDIRECT(CHAR(64+$A99+1)&amp;(75-44))/($F$7*4),0),
              IF(AND(N$30&gt;=$A99+$F$8*4,N$30&lt;$A99+$F$7*4),INDIRECT(CHAR(64+$A99+1)&amp;(75-44))/(($F$7-$F$8)*4),0)
          ),
          0
      )
  )</f>
        <v>0</v>
      </c>
      <c r="O99" s="80" cm="1">
        <f t="array" aca="1" ref="O99" ca="1">IF($F$6="bullet",
      IF(O$30=$A99+$F$7*4-1,INDIRECT(CHAR(64+$A99+1)&amp;(75-44)),0),
      IF($F$6="amortizing",
          IF($F$8=0,
              IF(AND(O$30&gt;=$A99,O$30&lt;$A99+$F$7*4),INDIRECT(CHAR(64+$A99+1)&amp;(75-44))/($F$7*4),0),
              IF(AND(O$30&gt;=$A99+$F$8*4,O$30&lt;$A99+$F$7*4),INDIRECT(CHAR(64+$A99+1)&amp;(75-44))/(($F$7-$F$8)*4),0)
          ),
          0
      )
  )</f>
        <v>0</v>
      </c>
      <c r="P99" s="80" cm="1">
        <f t="array" aca="1" ref="P99" ca="1">IF($F$6="bullet",
      IF(P$30=$A99+$F$7*4-1,INDIRECT(CHAR(64+$A99+1)&amp;(75-44)),0),
      IF($F$6="amortizing",
          IF($F$8=0,
              IF(AND(P$30&gt;=$A99,P$30&lt;$A99+$F$7*4),INDIRECT(CHAR(64+$A99+1)&amp;(75-44))/($F$7*4),0),
              IF(AND(P$30&gt;=$A99+$F$8*4,P$30&lt;$A99+$F$7*4),INDIRECT(CHAR(64+$A99+1)&amp;(75-44))/(($F$7-$F$8)*4),0)
          ),
          0
      )
  )</f>
        <v>0</v>
      </c>
      <c r="Q99" s="80" cm="1">
        <f t="array" aca="1" ref="Q99" ca="1">IF($F$6="bullet",
      IF(Q$30=$A99+$F$7*4-1,INDIRECT(CHAR(64+$A99+1)&amp;(75-44)),0),
      IF($F$6="amortizing",
          IF($F$8=0,
              IF(AND(Q$30&gt;=$A99,Q$30&lt;$A99+$F$7*4),INDIRECT(CHAR(64+$A99+1)&amp;(75-44))/($F$7*4),0),
              IF(AND(Q$30&gt;=$A99+$F$8*4,Q$30&lt;$A99+$F$7*4),INDIRECT(CHAR(64+$A99+1)&amp;(75-44))/(($F$7-$F$8)*4),0)
          ),
          0
      )
  )</f>
        <v>0</v>
      </c>
      <c r="R99" s="80" cm="1">
        <f t="array" aca="1" ref="R99" ca="1">IF($F$6="bullet",
      IF(R$30=$A99+$F$7*4-1,INDIRECT(CHAR(64+$A99+1)&amp;(75-44)),0),
      IF($F$6="amortizing",
          IF($F$8=0,
              IF(AND(R$30&gt;=$A99,R$30&lt;$A99+$F$7*4),INDIRECT(CHAR(64+$A99+1)&amp;(75-44))/($F$7*4),0),
              IF(AND(R$30&gt;=$A99+$F$8*4,R$30&lt;$A99+$F$7*4),INDIRECT(CHAR(64+$A99+1)&amp;(75-44))/(($F$7-$F$8)*4),0)
          ),
          0
      )
  )</f>
        <v>0</v>
      </c>
      <c r="S99" s="80" cm="1">
        <f t="array" aca="1" ref="S99" ca="1">IF($F$6="bullet",
      IF(S$30=$A99+$F$7*4-1,INDIRECT(CHAR(64+$A99+1)&amp;(75-44)),0),
      IF($F$6="amortizing",
          IF($F$8=0,
              IF(AND(S$30&gt;=$A99,S$30&lt;$A99+$F$7*4),INDIRECT(CHAR(64+$A99+1)&amp;(75-44))/($F$7*4),0),
              IF(AND(S$30&gt;=$A99+$F$8*4,S$30&lt;$A99+$F$7*4),INDIRECT(CHAR(64+$A99+1)&amp;(75-44))/(($F$7-$F$8)*4),0)
          ),
          0
      )
  )</f>
        <v>0</v>
      </c>
      <c r="T99" s="80" cm="1">
        <f t="array" aca="1" ref="T99" ca="1">IF($F$6="bullet",
      IF(T$30=$A99+$F$7*4-1,INDIRECT(CHAR(64+$A99+1)&amp;(75-44)),0),
      IF($F$6="amortizing",
          IF($F$8=0,
              IF(AND(T$30&gt;=$A99,T$30&lt;$A99+$F$7*4),INDIRECT(CHAR(64+$A99+1)&amp;(75-44))/($F$7*4),0),
              IF(AND(T$30&gt;=$A99+$F$8*4,T$30&lt;$A99+$F$7*4),INDIRECT(CHAR(64+$A99+1)&amp;(75-44))/(($F$7-$F$8)*4),0)
          ),
          0
      )
  )</f>
        <v>0</v>
      </c>
      <c r="U99" s="80" cm="1">
        <f t="array" aca="1" ref="U99" ca="1">IF($F$6="bullet",
      IF(U$30=$A99+$F$7*4-1,INDIRECT(CHAR(64+$A99+1)&amp;(75-44)),0),
      IF($F$6="amortizing",
          IF($F$8=0,
              IF(AND(U$30&gt;=$A99,U$30&lt;$A99+$F$7*4),INDIRECT(CHAR(64+$A99+1)&amp;(75-44))/($F$7*4),0),
              IF(AND(U$30&gt;=$A99+$F$8*4,U$30&lt;$A99+$F$7*4),INDIRECT(CHAR(64+$A99+1)&amp;(75-44))/(($F$7-$F$8)*4),0)
          ),
          0
      )
  )</f>
        <v>0</v>
      </c>
      <c r="V99" s="80" cm="1">
        <f t="array" aca="1" ref="V99" ca="1">IF($F$6="bullet",
      IF(V$30=$A99+$F$7*4-1,INDIRECT(CHAR(64+$A99+1)&amp;(75-44)),0),
      IF($F$6="amortizing",
          IF($F$8=0,
              IF(AND(V$30&gt;=$A99,V$30&lt;$A99+$F$7*4),INDIRECT(CHAR(64+$A99+1)&amp;(75-44))/($F$7*4),0),
              IF(AND(V$30&gt;=$A99+$F$8*4,V$30&lt;$A99+$F$7*4),INDIRECT(CHAR(64+$A99+1)&amp;(75-44))/(($F$7-$F$8)*4),0)
          ),
          0
      )
  )</f>
        <v>0</v>
      </c>
      <c r="W99" s="80" cm="1">
        <f t="array" aca="1" ref="W99" ca="1">IF($F$6="bullet",
      IF(W$30=$A99+$F$7*4-1,INDIRECT(CHAR(64+$A99+1)&amp;(75-44)),0),
      IF($F$6="amortizing",
          IF($F$8=0,
              IF(AND(W$30&gt;=$A99,W$30&lt;$A99+$F$7*4),INDIRECT(CHAR(64+$A99+1)&amp;(75-44))/($F$7*4),0),
              IF(AND(W$30&gt;=$A99+$F$8*4,W$30&lt;$A99+$F$7*4),INDIRECT(CHAR(64+$A99+1)&amp;(75-44))/(($F$7-$F$8)*4),0)
          ),
          0
      )
  )</f>
        <v>0</v>
      </c>
      <c r="X99" s="80" cm="1">
        <f t="array" aca="1" ref="X99" ca="1">IF($F$6="bullet",
      IF(X$30=$A99+$F$7*4-1,INDIRECT(CHAR(64+$A99+1)&amp;(75-44)),0),
      IF($F$6="amortizing",
          IF($F$8=0,
              IF(AND(X$30&gt;=$A99,X$30&lt;$A99+$F$7*4),INDIRECT(CHAR(64+$A99+1)&amp;(75-44))/($F$7*4),0),
              IF(AND(X$30&gt;=$A99+$F$8*4,X$30&lt;$A99+$F$7*4),INDIRECT(CHAR(64+$A99+1)&amp;(75-44))/(($F$7-$F$8)*4),0)
          ),
          0
      )
  )</f>
        <v>0</v>
      </c>
      <c r="Y99" s="80" cm="1">
        <f t="array" aca="1" ref="Y99" ca="1">IF($F$6="bullet",
      IF(Y$30=$A99+$F$7*4-1,INDIRECT(CHAR(64+$A99+1)&amp;(75-44)),0),
      IF($F$6="amortizing",
          IF($F$8=0,
              IF(AND(Y$30&gt;=$A99,Y$30&lt;$A99+$F$7*4),INDIRECT(CHAR(64+$A99+1)&amp;(75-44))/($F$7*4),0),
              IF(AND(Y$30&gt;=$A99+$F$8*4,Y$30&lt;$A99+$F$7*4),INDIRECT(CHAR(64+$A99+1)&amp;(75-44))/(($F$7-$F$8)*4),0)
          ),
          0
      )
  )</f>
        <v>0</v>
      </c>
      <c r="Z99" s="80" cm="1">
        <f t="array" aca="1" ref="Z99" ca="1">IF($F$6="bullet",
      IF(Z$30=$A99+$F$7*4-1,INDIRECT(CHAR(64+$A99+1)&amp;(75-44)),0),
      IF($F$6="amortizing",
          IF($F$8=0,
              IF(AND(Z$30&gt;=$A99,Z$30&lt;$A99+$F$7*4),INDIRECT(CHAR(64+$A99+1)&amp;(75-44))/($F$7*4),0),
              IF(AND(Z$30&gt;=$A99+$F$8*4,Z$30&lt;$A99+$F$7*4),INDIRECT(CHAR(64+$A99+1)&amp;(75-44))/(($F$7-$F$8)*4),0)
          ),
          0
      )
  )</f>
        <v>0</v>
      </c>
      <c r="AA99" s="80" cm="1">
        <f t="array" aca="1" ref="AA99" ca="1">IF($F$6="bullet",
      IF(AA$30=$A99+$F$7*4-1,INDIRECT(CHAR(64+$A99+1)&amp;(75-44)),0),
      IF($F$6="amortizing",
          IF($F$8=0,
              IF(AND(AA$30&gt;=$A99,AA$30&lt;$A99+$F$7*4),INDIRECT(CHAR(64+$A99+1)&amp;(75-44))/($F$7*4),0),
              IF(AND(AA$30&gt;=$A99+$F$8*4,AA$30&lt;$A99+$F$7*4),INDIRECT(CHAR(64+$A99+1)&amp;(75-44))/(($F$7-$F$8)*4),0)
          ),
          0
      )
  )</f>
        <v>0</v>
      </c>
      <c r="AB99" s="80" cm="1">
        <f t="array" aca="1" ref="AB99" ca="1">IF($F$6="bullet",
      IF(AB$30=$A99+$F$7*4-1,INDIRECT(CHAR(64+$A99+1)&amp;(75-44)),0),
      IF($F$6="amortizing",
          IF($F$8=0,
              IF(AND(AB$30&gt;=$A99,AB$30&lt;$A99+$F$7*4),INDIRECT(CHAR(64+$A99+1)&amp;(75-44))/($F$7*4),0),
              IF(AND(AB$30&gt;=$A99+$F$8*4,AB$30&lt;$A99+$F$7*4),INDIRECT(CHAR(64+$A99+1)&amp;(75-44))/(($F$7-$F$8)*4),0)
          ),
          0
      )
  )</f>
        <v>0</v>
      </c>
      <c r="AC99" s="80" cm="1">
        <f t="array" aca="1" ref="AC99" ca="1">IF($F$6="bullet",
      IF(AC$30=$A99+$F$7*4-1,INDIRECT(CHAR(64+$A99+1)&amp;(75-44)),0),
      IF($F$6="amortizing",
          IF($F$8=0,
              IF(AND(AC$30&gt;=$A99,AC$30&lt;$A99+$F$7*4),INDIRECT(CHAR(64+$A99+1)&amp;(75-44))/($F$7*4),0),
              IF(AND(AC$30&gt;=$A99+$F$8*4,AC$30&lt;$A99+$F$7*4),INDIRECT(CHAR(64+$A99+1)&amp;(75-44))/(($F$7-$F$8)*4),0)
          ),
          0
      )
  )</f>
        <v>0</v>
      </c>
      <c r="AD99" s="80" cm="1">
        <f t="array" aca="1" ref="AD99" ca="1">IF($F$6="bullet",
      IF(AD$30=$A99+$F$7*4-1,INDIRECT(CHAR(64+$A99+1)&amp;(75-44)),0),
      IF($F$6="amortizing",
          IF($F$8=0,
              IF(AND(AD$30&gt;=$A99,AD$30&lt;$A99+$F$7*4),INDIRECT(CHAR(64+$A99+1)&amp;(75-44))/($F$7*4),0),
              IF(AND(AD$30&gt;=$A99+$F$8*4,AD$30&lt;$A99+$F$7*4),INDIRECT(CHAR(64+$A99+1)&amp;(75-44))/(($F$7-$F$8)*4),0)
          ),
          0
      )
  )</f>
        <v>0</v>
      </c>
      <c r="AE99" s="80" cm="1">
        <f t="array" aca="1" ref="AE99" ca="1">IF($F$6="bullet",
      IF(AE$30=$A99+$F$7*4-1,INDIRECT(CHAR(64+$A99+1)&amp;(75-44)),0),
      IF($F$6="amortizing",
          IF($F$8=0,
              IF(AND(AE$30&gt;=$A99,AE$30&lt;$A99+$F$7*4),INDIRECT(CHAR(64+$A99+1)&amp;(75-44))/($F$7*4),0),
              IF(AND(AE$30&gt;=$A99+$F$8*4,AE$30&lt;$A99+$F$7*4),INDIRECT(CHAR(64+$A99+1)&amp;(75-44))/(($F$7-$F$8)*4),0)
          ),
          0
      )
  )</f>
        <v>0</v>
      </c>
      <c r="AF99" s="80" cm="1">
        <f t="array" aca="1" ref="AF99" ca="1">IF($F$6="bullet",
      IF(AF$30=$A99+$F$7*4-1,INDIRECT(CHAR(64+$A99+1)&amp;(75-44)),0),
      IF($F$6="amortizing",
          IF($F$8=0,
              IF(AND(AF$30&gt;=$A99,AF$30&lt;$A99+$F$7*4),INDIRECT(CHAR(64+$A99+1)&amp;(75-44))/($F$7*4),0),
              IF(AND(AF$30&gt;=$A99+$F$8*4,AF$30&lt;$A99+$F$7*4),INDIRECT(CHAR(64+$A99+1)&amp;(75-44))/(($F$7-$F$8)*4),0)
          ),
          0
      )
  )</f>
        <v>0</v>
      </c>
      <c r="AG99" s="80" cm="1">
        <f t="array" aca="1" ref="AG99" ca="1">IF($F$6="bullet",
      IF(AG$30=$A99+$F$7*4-1,INDIRECT(CHAR(64+$A99+1)&amp;(75-44)),0),
      IF($F$6="amortizing",
          IF($F$8=0,
              IF(AND(AG$30&gt;=$A99,AG$30&lt;$A99+$F$7*4),INDIRECT(CHAR(64+$A99+1)&amp;(75-44))/($F$7*4),0),
              IF(AND(AG$30&gt;=$A99+$F$8*4,AG$30&lt;$A99+$F$7*4),INDIRECT(CHAR(64+$A99+1)&amp;(75-44))/(($F$7-$F$8)*4),0)
          ),
          0
      )
  )</f>
        <v>0</v>
      </c>
      <c r="AH99" s="80" cm="1">
        <f t="array" aca="1" ref="AH99" ca="1">IF($F$6="bullet",
      IF(AH$30=$A99+$F$7*4-1,INDIRECT(CHAR(64+$A99+1)&amp;(75-44)),0),
      IF($F$6="amortizing",
          IF($F$8=0,
              IF(AND(AH$30&gt;=$A99,AH$30&lt;$A99+$F$7*4),INDIRECT(CHAR(64+$A99+1)&amp;(75-44))/($F$7*4),0),
              IF(AND(AH$30&gt;=$A99+$F$8*4,AH$30&lt;$A99+$F$7*4),INDIRECT(CHAR(64+$A99+1)&amp;(75-44))/(($F$7-$F$8)*4),0)
          ),
          0
      )
  )</f>
        <v>0</v>
      </c>
      <c r="AI99" s="80" cm="1">
        <f t="array" aca="1" ref="AI99" ca="1">IF($F$6="bullet",
      IF(AI$30=$A99+$F$7*4-1,INDIRECT(CHAR(64+$A99+1)&amp;(75-44)),0),
      IF($F$6="amortizing",
          IF($F$8=0,
              IF(AND(AI$30&gt;=$A99,AI$30&lt;$A99+$F$7*4),INDIRECT(CHAR(64+$A99+1)&amp;(75-44))/($F$7*4),0),
              IF(AND(AI$30&gt;=$A99+$F$8*4,AI$30&lt;$A99+$F$7*4),INDIRECT(CHAR(64+$A99+1)&amp;(75-44))/(($F$7-$F$8)*4),0)
          ),
          0
      )
  )</f>
        <v>0</v>
      </c>
      <c r="AJ99" s="80" cm="1">
        <f t="array" aca="1" ref="AJ99" ca="1">IF($F$6="bullet",
      IF(AJ$30=$A99+$F$7*4-1,INDIRECT(CHAR(64+$A99+1)&amp;(75-44)),0),
      IF($F$6="amortizing",
          IF($F$8=0,
              IF(AND(AJ$30&gt;=$A99,AJ$30&lt;$A99+$F$7*4),INDIRECT(CHAR(64+$A99+1)&amp;(75-44))/($F$7*4),0),
              IF(AND(AJ$30&gt;=$A99+$F$8*4,AJ$30&lt;$A99+$F$7*4),INDIRECT(CHAR(64+$A99+1)&amp;(75-44))/(($F$7-$F$8)*4),0)
          ),
          0
      )
  )</f>
        <v>0</v>
      </c>
      <c r="AK99" s="80" cm="1">
        <f t="array" aca="1" ref="AK99" ca="1">IF($F$6="bullet",
      IF(AK$30=$A99+$F$7*4-1,INDIRECT(CHAR(64+$A99+1)&amp;(75-44)),0),
      IF($F$6="amortizing",
          IF($F$8=0,
              IF(AND(AK$30&gt;=$A99,AK$30&lt;$A99+$F$7*4),INDIRECT(CHAR(64+$A99+1)&amp;(75-44))/($F$7*4),0),
              IF(AND(AK$30&gt;=$A99+$F$8*4,AK$30&lt;$A99+$F$7*4),INDIRECT(CHAR(64+$A99+1)&amp;(75-44))/(($F$7-$F$8)*4),0)
          ),
          0
      )
  )</f>
        <v>0</v>
      </c>
      <c r="AL99" s="80" cm="1">
        <f t="array" aca="1" ref="AL99" ca="1">IF($F$6="bullet",
      IF(AL$30=$A99+$F$7*4-1,INDIRECT(CHAR(64+$A99+1)&amp;(75-44)),0),
      IF($F$6="amortizing",
          IF($F$8=0,
              IF(AND(AL$30&gt;=$A99,AL$30&lt;$A99+$F$7*4),INDIRECT(CHAR(64+$A99+1)&amp;(75-44))/($F$7*4),0),
              IF(AND(AL$30&gt;=$A99+$F$8*4,AL$30&lt;$A99+$F$7*4),INDIRECT(CHAR(64+$A99+1)&amp;(75-44))/(($F$7-$F$8)*4),0)
          ),
          0
      )
  )</f>
        <v>0</v>
      </c>
      <c r="AM99" s="80" cm="1">
        <f t="array" aca="1" ref="AM99" ca="1">IF($F$6="bullet",
      IF(AM$30=$A99+$F$7*4-1,INDIRECT(CHAR(64+$A99+1)&amp;(75-44)),0),
      IF($F$6="amortizing",
          IF($F$8=0,
              IF(AND(AM$30&gt;=$A99,AM$30&lt;$A99+$F$7*4),INDIRECT(CHAR(64+$A99+1)&amp;(75-44))/($F$7*4),0),
              IF(AND(AM$30&gt;=$A99+$F$8*4,AM$30&lt;$A99+$F$7*4),INDIRECT(CHAR(64+$A99+1)&amp;(75-44))/(($F$7-$F$8)*4),0)
          ),
          0
      )
  )</f>
        <v>0</v>
      </c>
      <c r="AN99" s="80" cm="1">
        <f t="array" aca="1" ref="AN99" ca="1">IF($F$6="bullet",
      IF(AN$30=$A99+$F$7*4-1,INDIRECT(CHAR(64+$A99+1)&amp;(75-44)),0),
      IF($F$6="amortizing",
          IF($F$8=0,
              IF(AND(AN$30&gt;=$A99,AN$30&lt;$A99+$F$7*4),INDIRECT(CHAR(64+$A99+1)&amp;(75-44))/($F$7*4),0),
              IF(AND(AN$30&gt;=$A99+$F$8*4,AN$30&lt;$A99+$F$7*4),INDIRECT(CHAR(64+$A99+1)&amp;(75-44))/(($F$7-$F$8)*4),0)
          ),
          0
      )
  )</f>
        <v>0</v>
      </c>
      <c r="AO99" s="80" cm="1">
        <f t="array" aca="1" ref="AO99" ca="1">IF($F$6="bullet",
      IF(AO$30=$A99+$F$7*4-1,INDIRECT(CHAR(64+$A99+1)&amp;(75-44)),0),
      IF($F$6="amortizing",
          IF($F$8=0,
              IF(AND(AO$30&gt;=$A99,AO$30&lt;$A99+$F$7*4),INDIRECT(CHAR(64+$A99+1)&amp;(75-44))/($F$7*4),0),
              IF(AND(AO$30&gt;=$A99+$F$8*4,AO$30&lt;$A99+$F$7*4),INDIRECT(CHAR(64+$A99+1)&amp;(75-44))/(($F$7-$F$8)*4),0)
          ),
          0
      )
  )</f>
        <v>0</v>
      </c>
      <c r="AR99" s="78">
        <v>25</v>
      </c>
      <c r="AS99" s="80">
        <f>IF($F$6="bullet",IF(AS$30=$F$7*4,SUM($B$31:$AO$31),0),IF($F$6="amortizing",IF($F$8=0,IF(AS$30&lt;=($F$7*4),SUM($B$31:$AO$31)/($F$7*4),0),IF(AND(AS$30&gt;($F$8*4),AS$30&lt;=($F$7*4)),SUM($B$31:$AO$31)/(($F$7-$F$8)*4),0)),0))</f>
        <v>0</v>
      </c>
      <c r="AT99" s="80">
        <f>IF($F$6="bullet",IF(AT$30=$F$7*4,SUM($B$31:$AO$31),0),IF($F$6="amortizing",IF($F$8=0,IF(AT$30&lt;=($F$7*4),SUM($B$31:$AO$31)/($F$7*4),0),IF(AND(AT$30&gt;($F$8*4),AT$30&lt;=($F$7*4)),SUM($B$31:$AO$31)/(($F$7-$F$8)*4),0)),0))</f>
        <v>0</v>
      </c>
      <c r="AU99" s="80">
        <f>IF($F$6="bullet",IF(AU$30=$F$7*4,SUM($B$31:$AO$31),0),IF($F$6="amortizing",IF($F$8=0,IF(AU$30&lt;=($F$7*4),SUM($B$31:$AO$31)/($F$7*4),0),IF(AND(AU$30&gt;($F$8*4),AU$30&lt;=($F$7*4)),SUM($B$31:$AO$31)/(($F$7-$F$8)*4),0)),0))</f>
        <v>0</v>
      </c>
      <c r="AV99" s="80">
        <f>IF($F$6="bullet",IF(AV$30=$F$7*4,SUM($B$31:$AO$31),0),IF($F$6="amortizing",IF($F$8=0,IF(AV$30&lt;=($F$7*4),SUM($B$31:$AO$31)/($F$7*4),0),IF(AND(AV$30&gt;($F$8*4),AV$30&lt;=($F$7*4)),SUM($B$31:$AO$31)/(($F$7-$F$8)*4),0)),0))</f>
        <v>0</v>
      </c>
      <c r="AW99" s="80">
        <f>IF($F$6="bullet",IF(AW$30=$F$7*4,SUM($B$31:$AO$31),0),IF($F$6="amortizing",IF($F$8=0,IF(AW$30&lt;=($F$7*4),SUM($B$31:$AO$31)/($F$7*4),0),IF(AND(AW$30&gt;($F$8*4),AW$30&lt;=($F$7*4)),SUM($B$31:$AO$31)/(($F$7-$F$8)*4),0)),0))</f>
        <v>0</v>
      </c>
      <c r="AX99" s="80">
        <f>IF($F$6="bullet",IF(AX$30=$F$7*4,SUM($B$31:$AO$31),0),IF($F$6="amortizing",IF($F$8=0,IF(AX$30&lt;=($F$7*4),SUM($B$31:$AO$31)/($F$7*4),0),IF(AND(AX$30&gt;($F$8*4),AX$30&lt;=($F$7*4)),SUM($B$31:$AO$31)/(($F$7-$F$8)*4),0)),0))</f>
        <v>0</v>
      </c>
      <c r="AY99" s="80">
        <f>IF($F$6="bullet",IF(AY$30=$F$7*4,SUM($B$31:$AO$31),0),IF($F$6="amortizing",IF($F$8=0,IF(AY$30&lt;=($F$7*4),SUM($B$31:$AO$31)/($F$7*4),0),IF(AND(AY$30&gt;($F$8*4),AY$30&lt;=($F$7*4)),SUM($B$31:$AO$31)/(($F$7-$F$8)*4),0)),0))</f>
        <v>0</v>
      </c>
      <c r="AZ99" s="80">
        <f>IF($F$6="bullet",IF(AZ$30=$F$7*4,SUM($B$31:$AO$31),0),IF($F$6="amortizing",IF($F$8=0,IF(AZ$30&lt;=($F$7*4),SUM($B$31:$AO$31)/($F$7*4),0),IF(AND(AZ$30&gt;($F$8*4),AZ$30&lt;=($F$7*4)),SUM($B$31:$AO$31)/(($F$7-$F$8)*4),0)),0))</f>
        <v>0</v>
      </c>
      <c r="BA99" s="80">
        <f>IF($F$6="bullet",IF(BA$30=$F$7*4,SUM($B$31:$AO$31),0),IF($F$6="amortizing",IF($F$8=0,IF(BA$30&lt;=($F$7*4),SUM($B$31:$AO$31)/($F$7*4),0),IF(AND(BA$30&gt;($F$8*4),BA$30&lt;=($F$7*4)),SUM($B$31:$AO$31)/(($F$7-$F$8)*4),0)),0))</f>
        <v>0</v>
      </c>
      <c r="BB99" s="80">
        <f>IF($F$6="bullet",IF(BB$30=$F$7*4,SUM($B$31:$AO$31),0),IF($F$6="amortizing",IF($F$8=0,IF(BB$30&lt;=($F$7*4),SUM($B$31:$AO$31)/($F$7*4),0),IF(AND(BB$30&gt;($F$8*4),BB$30&lt;=($F$7*4)),SUM($B$31:$AO$31)/(($F$7-$F$8)*4),0)),0))</f>
        <v>0</v>
      </c>
      <c r="BC99" s="80">
        <f>IF($F$6="bullet",IF(BC$30=$F$7*4,SUM($B$31:$AO$31),0),IF($F$6="amortizing",IF($F$8=0,IF(BC$30&lt;=($F$7*4),SUM($B$31:$AO$31)/($F$7*4),0),IF(AND(BC$30&gt;($F$8*4),BC$30&lt;=($F$7*4)),SUM($B$31:$AO$31)/(($F$7-$F$8)*4),0)),0))</f>
        <v>0</v>
      </c>
      <c r="BD99" s="80">
        <f>IF($F$6="bullet",IF(BD$30=$F$7*4,SUM($B$31:$AO$31),0),IF($F$6="amortizing",IF($F$8=0,IF(BD$30&lt;=($F$7*4),SUM($B$31:$AO$31)/($F$7*4),0),IF(AND(BD$30&gt;($F$8*4),BD$30&lt;=($F$7*4)),SUM($B$31:$AO$31)/(($F$7-$F$8)*4),0)),0))</f>
        <v>0</v>
      </c>
      <c r="BE99" s="80">
        <f>IF($F$6="bullet",IF(BE$30=$F$7*4,SUM($B$31:$AO$31),0),IF($F$6="amortizing",IF($F$8=0,IF(BE$30&lt;=($F$7*4),SUM($B$31:$AO$31)/($F$7*4),0),IF(AND(BE$30&gt;($F$8*4),BE$30&lt;=($F$7*4)),SUM($B$31:$AO$31)/(($F$7-$F$8)*4),0)),0))</f>
        <v>0</v>
      </c>
      <c r="BF99" s="80">
        <f>IF($F$6="bullet",IF(BF$30=$F$7*4,SUM($B$31:$AO$31),0),IF($F$6="amortizing",IF($F$8=0,IF(BF$30&lt;=($F$7*4),SUM($B$31:$AO$31)/($F$7*4),0),IF(AND(BF$30&gt;($F$8*4),BF$30&lt;=($F$7*4)),SUM($B$31:$AO$31)/(($F$7-$F$8)*4),0)),0))</f>
        <v>0</v>
      </c>
      <c r="BG99" s="80">
        <f>IF($F$6="bullet",IF(BG$30=$F$7*4,SUM($B$31:$AO$31),0),IF($F$6="amortizing",IF($F$8=0,IF(BG$30&lt;=($F$7*4),SUM($B$31:$AO$31)/($F$7*4),0),IF(AND(BG$30&gt;($F$8*4),BG$30&lt;=($F$7*4)),SUM($B$31:$AO$31)/(($F$7-$F$8)*4),0)),0))</f>
        <v>0</v>
      </c>
      <c r="BH99" s="80">
        <f>IF($F$6="bullet",IF(BH$30=$F$7*4,SUM($B$31:$AO$31),0),IF($F$6="amortizing",IF($F$8=0,IF(BH$30&lt;=($F$7*4),SUM($B$31:$AO$31)/($F$7*4),0),IF(AND(BH$30&gt;($F$8*4),BH$30&lt;=($F$7*4)),SUM($B$31:$AO$31)/(($F$7-$F$8)*4),0)),0))</f>
        <v>0</v>
      </c>
      <c r="BI99" s="80">
        <f>IF($F$6="bullet",IF(BI$30=$F$7*4,SUM($B$31:$AO$31),0),IF($F$6="amortizing",IF($F$8=0,IF(BI$30&lt;=($F$7*4),SUM($B$31:$AO$31)/($F$7*4),0),IF(AND(BI$30&gt;($F$8*4),BI$30&lt;=($F$7*4)),SUM($B$31:$AO$31)/(($F$7-$F$8)*4),0)),0))</f>
        <v>0</v>
      </c>
      <c r="BJ99" s="80">
        <f>IF($F$6="bullet",IF(BJ$30=$F$7*4,SUM($B$31:$AO$31),0),IF($F$6="amortizing",IF($F$8=0,IF(BJ$30&lt;=($F$7*4),SUM($B$31:$AO$31)/($F$7*4),0),IF(AND(BJ$30&gt;($F$8*4),BJ$30&lt;=($F$7*4)),SUM($B$31:$AO$31)/(($F$7-$F$8)*4),0)),0))</f>
        <v>0</v>
      </c>
      <c r="BK99" s="80">
        <f>IF($F$6="bullet",IF(BK$30=$F$7*4,SUM($B$31:$AO$31),0),IF($F$6="amortizing",IF($F$8=0,IF(BK$30&lt;=($F$7*4),SUM($B$31:$AO$31)/($F$7*4),0),IF(AND(BK$30&gt;($F$8*4),BK$30&lt;=($F$7*4)),SUM($B$31:$AO$31)/(($F$7-$F$8)*4),0)),0))</f>
        <v>0</v>
      </c>
      <c r="BL99" s="80">
        <f>IF($F$6="bullet",IF(BL$30=$F$7*4,SUM($B$31:$AO$31),0),IF($F$6="amortizing",IF($F$8=0,IF(BL$30&lt;=($F$7*4),SUM($B$31:$AO$31)/($F$7*4),0),IF(AND(BL$30&gt;($F$8*4),BL$30&lt;=($F$7*4)),SUM($B$31:$AO$31)/(($F$7-$F$8)*4),0)),0))</f>
        <v>0</v>
      </c>
      <c r="BM99" s="80">
        <f>IF($F$6="bullet",IF(BM$30=$F$7*4,SUM($B$31:$AO$31),0),IF($F$6="amortizing",IF($F$8=0,IF(BM$30&lt;=($F$7*4),SUM($B$31:$AO$31)/($F$7*4),0),IF(AND(BM$30&gt;($F$8*4),BM$30&lt;=($F$7*4)),SUM($B$31:$AO$31)/(($F$7-$F$8)*4),0)),0))</f>
        <v>0</v>
      </c>
      <c r="BN99" s="80">
        <f>IF($F$6="bullet",IF(BN$30=$F$7*4,SUM($B$31:$AO$31),0),IF($F$6="amortizing",IF($F$8=0,IF(BN$30&lt;=($F$7*4),SUM($B$31:$AO$31)/($F$7*4),0),IF(AND(BN$30&gt;($F$8*4),BN$30&lt;=($F$7*4)),SUM($B$31:$AO$31)/(($F$7-$F$8)*4),0)),0))</f>
        <v>0</v>
      </c>
      <c r="BO99" s="80">
        <f>IF($F$6="bullet",IF(BO$30=$F$7*4,SUM($B$31:$AO$31),0),IF($F$6="amortizing",IF($F$8=0,IF(BO$30&lt;=($F$7*4),SUM($B$31:$AO$31)/($F$7*4),0),IF(AND(BO$30&gt;($F$8*4),BO$30&lt;=($F$7*4)),SUM($B$31:$AO$31)/(($F$7-$F$8)*4),0)),0))</f>
        <v>0</v>
      </c>
      <c r="BP99" s="80">
        <f>IF($F$6="bullet",IF(BP$30=$F$7*4,SUM($B$31:$AO$31),0),IF($F$6="amortizing",IF($F$8=0,IF(BP$30&lt;=($F$7*4),SUM($B$31:$AO$31)/($F$7*4),0),IF(AND(BP$30&gt;($F$8*4),BP$30&lt;=($F$7*4)),SUM($B$31:$AO$31)/(($F$7-$F$8)*4),0)),0))</f>
        <v>0</v>
      </c>
      <c r="BQ99" s="80">
        <f>IF($F$6="bullet",IF(BQ$30=$F$7*4,SUM($B$31:$AO$31),0),IF($F$6="amortizing",IF($F$8=0,IF(BQ$30&lt;=($F$7*4),SUM($B$31:$AO$31)/($F$7*4),0),IF(AND(BQ$30&gt;($F$8*4),BQ$30&lt;=($F$7*4)),SUM($B$31:$AO$31)/(($F$7-$F$8)*4),0)),0))</f>
        <v>0</v>
      </c>
      <c r="BR99" s="80">
        <f>IF($F$6="bullet",IF(BR$30=$F$7*4,SUM($B$31:$AO$31),0),IF($F$6="amortizing",IF($F$8=0,IF(BR$30&lt;=($F$7*4),SUM($B$31:$AO$31)/($F$7*4),0),IF(AND(BR$30&gt;($F$8*4),BR$30&lt;=($F$7*4)),SUM($B$31:$AO$31)/(($F$7-$F$8)*4),0)),0))</f>
        <v>0</v>
      </c>
      <c r="BS99" s="80">
        <f>IF($F$6="bullet",IF(BS$30=$F$7*4,SUM($B$31:$AO$31),0),IF($F$6="amortizing",IF($F$8=0,IF(BS$30&lt;=($F$7*4),SUM($B$31:$AO$31)/($F$7*4),0),IF(AND(BS$30&gt;($F$8*4),BS$30&lt;=($F$7*4)),SUM($B$31:$AO$31)/(($F$7-$F$8)*4),0)),0))</f>
        <v>0</v>
      </c>
      <c r="BT99" s="80">
        <f>IF($F$6="bullet",IF(BT$30=$F$7*4,SUM($B$31:$AO$31),0),IF($F$6="amortizing",IF($F$8=0,IF(BT$30&lt;=($F$7*4),SUM($B$31:$AO$31)/($F$7*4),0),IF(AND(BT$30&gt;($F$8*4),BT$30&lt;=($F$7*4)),SUM($B$31:$AO$31)/(($F$7-$F$8)*4),0)),0))</f>
        <v>0</v>
      </c>
      <c r="BU99" s="80">
        <f>IF($F$6="bullet",IF(BU$30=$F$7*4,SUM($B$31:$AO$31),0),IF($F$6="amortizing",IF($F$8=0,IF(BU$30&lt;=($F$7*4),SUM($B$31:$AO$31)/($F$7*4),0),IF(AND(BU$30&gt;($F$8*4),BU$30&lt;=($F$7*4)),SUM($B$31:$AO$31)/(($F$7-$F$8)*4),0)),0))</f>
        <v>0</v>
      </c>
      <c r="BV99" s="80">
        <f>IF($F$6="bullet",IF(BV$30=$F$7*4,SUM($B$31:$AO$31),0),IF($F$6="amortizing",IF($F$8=0,IF(BV$30&lt;=($F$7*4),SUM($B$31:$AO$31)/($F$7*4),0),IF(AND(BV$30&gt;($F$8*4),BV$30&lt;=($F$7*4)),SUM($B$31:$AO$31)/(($F$7-$F$8)*4),0)),0))</f>
        <v>0</v>
      </c>
      <c r="BW99" s="80">
        <f>IF($F$6="bullet",IF(BW$30=$F$7*4,SUM($B$31:$AO$31),0),IF($F$6="amortizing",IF($F$8=0,IF(BW$30&lt;=($F$7*4),SUM($B$31:$AO$31)/($F$7*4),0),IF(AND(BW$30&gt;($F$8*4),BW$30&lt;=($F$7*4)),SUM($B$31:$AO$31)/(($F$7-$F$8)*4),0)),0))</f>
        <v>0</v>
      </c>
      <c r="BX99" s="80">
        <f>IF($F$6="bullet",IF(BX$30=$F$7*4,SUM($B$31:$AO$31),0),IF($F$6="amortizing",IF($F$8=0,IF(BX$30&lt;=($F$7*4),SUM($B$31:$AO$31)/($F$7*4),0),IF(AND(BX$30&gt;($F$8*4),BX$30&lt;=($F$7*4)),SUM($B$31:$AO$31)/(($F$7-$F$8)*4),0)),0))</f>
        <v>0</v>
      </c>
      <c r="BY99" s="80">
        <f>IF($F$6="bullet",IF(BY$30=$F$7*4,SUM($B$31:$AO$31),0),IF($F$6="amortizing",IF($F$8=0,IF(BY$30&lt;=($F$7*4),SUM($B$31:$AO$31)/($F$7*4),0),IF(AND(BY$30&gt;($F$8*4),BY$30&lt;=($F$7*4)),SUM($B$31:$AO$31)/(($F$7-$F$8)*4),0)),0))</f>
        <v>0</v>
      </c>
      <c r="BZ99" s="80">
        <f>IF($F$6="bullet",IF(BZ$30=$F$7*4,SUM($B$31:$AO$31),0),IF($F$6="amortizing",IF($F$8=0,IF(BZ$30&lt;=($F$7*4),SUM($B$31:$AO$31)/($F$7*4),0),IF(AND(BZ$30&gt;($F$8*4),BZ$30&lt;=($F$7*4)),SUM($B$31:$AO$31)/(($F$7-$F$8)*4),0)),0))</f>
        <v>0</v>
      </c>
      <c r="CA99" s="80">
        <f>IF($F$6="bullet",IF(CA$30=$F$7*4,SUM($B$31:$AO$31),0),IF($F$6="amortizing",IF($F$8=0,IF(CA$30&lt;=($F$7*4),SUM($B$31:$AO$31)/($F$7*4),0),IF(AND(CA$30&gt;($F$8*4),CA$30&lt;=($F$7*4)),SUM($B$31:$AO$31)/(($F$7-$F$8)*4),0)),0))</f>
        <v>0</v>
      </c>
      <c r="CB99" s="80">
        <f>IF($F$6="bullet",IF(CB$30=$F$7*4,SUM($B$31:$AO$31),0),IF($F$6="amortizing",IF($F$8=0,IF(CB$30&lt;=($F$7*4),SUM($B$31:$AO$31)/($F$7*4),0),IF(AND(CB$30&gt;($F$8*4),CB$30&lt;=($F$7*4)),SUM($B$31:$AO$31)/(($F$7-$F$8)*4),0)),0))</f>
        <v>0</v>
      </c>
      <c r="CC99" s="80">
        <f>IF($F$6="bullet",IF(CC$30=$F$7*4,SUM($B$31:$AO$31),0),IF($F$6="amortizing",IF($F$8=0,IF(CC$30&lt;=($F$7*4),SUM($B$31:$AO$31)/($F$7*4),0),IF(AND(CC$30&gt;($F$8*4),CC$30&lt;=($F$7*4)),SUM($B$31:$AO$31)/(($F$7-$F$8)*4),0)),0))</f>
        <v>0</v>
      </c>
      <c r="CD99" s="80">
        <f>IF($F$6="bullet",IF(CD$30=$F$7*4,SUM($B$31:$AO$31),0),IF($F$6="amortizing",IF($F$8=0,IF(CD$30&lt;=($F$7*4),SUM($B$31:$AO$31)/($F$7*4),0),IF(AND(CD$30&gt;($F$8*4),CD$30&lt;=($F$7*4)),SUM($B$31:$AO$31)/(($F$7-$F$8)*4),0)),0))</f>
        <v>0</v>
      </c>
      <c r="CE99" s="80">
        <f>IF($F$6="bullet",IF(CE$30=$F$7*4,SUM($B$31:$AO$31),0),IF($F$6="amortizing",IF($F$8=0,IF(CE$30&lt;=($F$7*4),SUM($B$31:$AO$31)/($F$7*4),0),IF(AND(CE$30&gt;($F$8*4),CE$30&lt;=($F$7*4)),SUM($B$31:$AO$31)/(($F$7-$F$8)*4),0)),0))</f>
        <v>0</v>
      </c>
      <c r="CF99" s="80">
        <f>IF($F$6="bullet",IF(CF$30=$F$7*4,SUM($B$31:$AO$31),0),IF($F$6="amortizing",IF($F$8=0,IF(CF$30&lt;=($F$7*4),SUM($B$31:$AO$31)/($F$7*4),0),IF(AND(CF$30&gt;($F$8*4),CF$30&lt;=($F$7*4)),SUM($B$31:$AO$31)/(($F$7-$F$8)*4),0)),0))</f>
        <v>0</v>
      </c>
    </row>
    <row r="100" spans="1:84" x14ac:dyDescent="0.2">
      <c r="A100" s="78">
        <v>26</v>
      </c>
      <c r="B100" s="80" cm="1">
        <f t="array" aca="1" ref="B100" ca="1">IF($F$6="bullet",
      IF(B$30=$A100+$F$7*4-1,INDIRECT(CHAR(64+$A100+1)&amp;(75-44)),0),
      IF($F$6="amortizing",
          IF($F$8=0,
              IF(AND(B$30&gt;=$A100,B$30&lt;$A100+$F$7*4),INDIRECT(CHAR(64+$A100+1)&amp;(75-44))/($F$7*4),0),
              IF(AND(B$30&gt;=$A100+$F$8*4,B$30&lt;$A100+$F$7*4),INDIRECT(CHAR(64+$A100+1)&amp;(75-44))/(($F$7-$F$8)*4),0)
          ),
          0
      )
  )</f>
        <v>0</v>
      </c>
      <c r="C100" s="80" cm="1">
        <f t="array" aca="1" ref="C100" ca="1">IF($F$6="bullet",
      IF(C$30=$A100+$F$7*4-1,INDIRECT(CHAR(64+$A100+1)&amp;(75-44)),0),
      IF($F$6="amortizing",
          IF($F$8=0,
              IF(AND(C$30&gt;=$A100,C$30&lt;$A100+$F$7*4),INDIRECT(CHAR(64+$A100+1)&amp;(75-44))/($F$7*4),0),
              IF(AND(C$30&gt;=$A100+$F$8*4,C$30&lt;$A100+$F$7*4),INDIRECT(CHAR(64+$A100+1)&amp;(75-44))/(($F$7-$F$8)*4),0)
          ),
          0
      )
  )</f>
        <v>0</v>
      </c>
      <c r="D100" s="80" cm="1">
        <f t="array" aca="1" ref="D100" ca="1">IF($F$6="bullet",
      IF(D$30=$A100+$F$7*4-1,INDIRECT(CHAR(64+$A100+1)&amp;(75-44)),0),
      IF($F$6="amortizing",
          IF($F$8=0,
              IF(AND(D$30&gt;=$A100,D$30&lt;$A100+$F$7*4),INDIRECT(CHAR(64+$A100+1)&amp;(75-44))/($F$7*4),0),
              IF(AND(D$30&gt;=$A100+$F$8*4,D$30&lt;$A100+$F$7*4),INDIRECT(CHAR(64+$A100+1)&amp;(75-44))/(($F$7-$F$8)*4),0)
          ),
          0
      )
  )</f>
        <v>0</v>
      </c>
      <c r="E100" s="80" cm="1">
        <f t="array" aca="1" ref="E100" ca="1">IF($F$6="bullet",
      IF(E$30=$A100+$F$7*4-1,INDIRECT(CHAR(64+$A100+1)&amp;(75-44)),0),
      IF($F$6="amortizing",
          IF($F$8=0,
              IF(AND(E$30&gt;=$A100,E$30&lt;$A100+$F$7*4),INDIRECT(CHAR(64+$A100+1)&amp;(75-44))/($F$7*4),0),
              IF(AND(E$30&gt;=$A100+$F$8*4,E$30&lt;$A100+$F$7*4),INDIRECT(CHAR(64+$A100+1)&amp;(75-44))/(($F$7-$F$8)*4),0)
          ),
          0
      )
  )</f>
        <v>0</v>
      </c>
      <c r="F100" s="80" cm="1">
        <f t="array" aca="1" ref="F100" ca="1">IF($F$6="bullet",
      IF(F$30=$A100+$F$7*4-1,INDIRECT(CHAR(64+$A100+1)&amp;(75-44)),0),
      IF($F$6="amortizing",
          IF($F$8=0,
              IF(AND(F$30&gt;=$A100,F$30&lt;$A100+$F$7*4),INDIRECT(CHAR(64+$A100+1)&amp;(75-44))/($F$7*4),0),
              IF(AND(F$30&gt;=$A100+$F$8*4,F$30&lt;$A100+$F$7*4),INDIRECT(CHAR(64+$A100+1)&amp;(75-44))/(($F$7-$F$8)*4),0)
          ),
          0
      )
  )</f>
        <v>0</v>
      </c>
      <c r="G100" s="80" cm="1">
        <f t="array" aca="1" ref="G100" ca="1">IF($F$6="bullet",
      IF(G$30=$A100+$F$7*4-1,INDIRECT(CHAR(64+$A100+1)&amp;(75-44)),0),
      IF($F$6="amortizing",
          IF($F$8=0,
              IF(AND(G$30&gt;=$A100,G$30&lt;$A100+$F$7*4),INDIRECT(CHAR(64+$A100+1)&amp;(75-44))/($F$7*4),0),
              IF(AND(G$30&gt;=$A100+$F$8*4,G$30&lt;$A100+$F$7*4),INDIRECT(CHAR(64+$A100+1)&amp;(75-44))/(($F$7-$F$8)*4),0)
          ),
          0
      )
  )</f>
        <v>0</v>
      </c>
      <c r="H100" s="80" cm="1">
        <f t="array" aca="1" ref="H100" ca="1">IF($F$6="bullet",
      IF(H$30=$A100+$F$7*4-1,INDIRECT(CHAR(64+$A100+1)&amp;(75-44)),0),
      IF($F$6="amortizing",
          IF($F$8=0,
              IF(AND(H$30&gt;=$A100,H$30&lt;$A100+$F$7*4),INDIRECT(CHAR(64+$A100+1)&amp;(75-44))/($F$7*4),0),
              IF(AND(H$30&gt;=$A100+$F$8*4,H$30&lt;$A100+$F$7*4),INDIRECT(CHAR(64+$A100+1)&amp;(75-44))/(($F$7-$F$8)*4),0)
          ),
          0
      )
  )</f>
        <v>0</v>
      </c>
      <c r="I100" s="80" cm="1">
        <f t="array" aca="1" ref="I100" ca="1">IF($F$6="bullet",
      IF(I$30=$A100+$F$7*4-1,INDIRECT(CHAR(64+$A100+1)&amp;(75-44)),0),
      IF($F$6="amortizing",
          IF($F$8=0,
              IF(AND(I$30&gt;=$A100,I$30&lt;$A100+$F$7*4),INDIRECT(CHAR(64+$A100+1)&amp;(75-44))/($F$7*4),0),
              IF(AND(I$30&gt;=$A100+$F$8*4,I$30&lt;$A100+$F$7*4),INDIRECT(CHAR(64+$A100+1)&amp;(75-44))/(($F$7-$F$8)*4),0)
          ),
          0
      )
  )</f>
        <v>0</v>
      </c>
      <c r="J100" s="80" cm="1">
        <f t="array" aca="1" ref="J100" ca="1">IF($F$6="bullet",
      IF(J$30=$A100+$F$7*4-1,INDIRECT(CHAR(64+$A100+1)&amp;(75-44)),0),
      IF($F$6="amortizing",
          IF($F$8=0,
              IF(AND(J$30&gt;=$A100,J$30&lt;$A100+$F$7*4),INDIRECT(CHAR(64+$A100+1)&amp;(75-44))/($F$7*4),0),
              IF(AND(J$30&gt;=$A100+$F$8*4,J$30&lt;$A100+$F$7*4),INDIRECT(CHAR(64+$A100+1)&amp;(75-44))/(($F$7-$F$8)*4),0)
          ),
          0
      )
  )</f>
        <v>0</v>
      </c>
      <c r="K100" s="80" cm="1">
        <f t="array" aca="1" ref="K100" ca="1">IF($F$6="bullet",
      IF(K$30=$A100+$F$7*4-1,INDIRECT(CHAR(64+$A100+1)&amp;(75-44)),0),
      IF($F$6="amortizing",
          IF($F$8=0,
              IF(AND(K$30&gt;=$A100,K$30&lt;$A100+$F$7*4),INDIRECT(CHAR(64+$A100+1)&amp;(75-44))/($F$7*4),0),
              IF(AND(K$30&gt;=$A100+$F$8*4,K$30&lt;$A100+$F$7*4),INDIRECT(CHAR(64+$A100+1)&amp;(75-44))/(($F$7-$F$8)*4),0)
          ),
          0
      )
  )</f>
        <v>0</v>
      </c>
      <c r="L100" s="80" cm="1">
        <f t="array" aca="1" ref="L100" ca="1">IF($F$6="bullet",
      IF(L$30=$A100+$F$7*4-1,INDIRECT(CHAR(64+$A100+1)&amp;(75-44)),0),
      IF($F$6="amortizing",
          IF($F$8=0,
              IF(AND(L$30&gt;=$A100,L$30&lt;$A100+$F$7*4),INDIRECT(CHAR(64+$A100+1)&amp;(75-44))/($F$7*4),0),
              IF(AND(L$30&gt;=$A100+$F$8*4,L$30&lt;$A100+$F$7*4),INDIRECT(CHAR(64+$A100+1)&amp;(75-44))/(($F$7-$F$8)*4),0)
          ),
          0
      )
  )</f>
        <v>0</v>
      </c>
      <c r="M100" s="80" cm="1">
        <f t="array" aca="1" ref="M100" ca="1">IF($F$6="bullet",
      IF(M$30=$A100+$F$7*4-1,INDIRECT(CHAR(64+$A100+1)&amp;(75-44)),0),
      IF($F$6="amortizing",
          IF($F$8=0,
              IF(AND(M$30&gt;=$A100,M$30&lt;$A100+$F$7*4),INDIRECT(CHAR(64+$A100+1)&amp;(75-44))/($F$7*4),0),
              IF(AND(M$30&gt;=$A100+$F$8*4,M$30&lt;$A100+$F$7*4),INDIRECT(CHAR(64+$A100+1)&amp;(75-44))/(($F$7-$F$8)*4),0)
          ),
          0
      )
  )</f>
        <v>0</v>
      </c>
      <c r="N100" s="80" cm="1">
        <f t="array" aca="1" ref="N100" ca="1">IF($F$6="bullet",
      IF(N$30=$A100+$F$7*4-1,INDIRECT(CHAR(64+$A100+1)&amp;(75-44)),0),
      IF($F$6="amortizing",
          IF($F$8=0,
              IF(AND(N$30&gt;=$A100,N$30&lt;$A100+$F$7*4),INDIRECT(CHAR(64+$A100+1)&amp;(75-44))/($F$7*4),0),
              IF(AND(N$30&gt;=$A100+$F$8*4,N$30&lt;$A100+$F$7*4),INDIRECT(CHAR(64+$A100+1)&amp;(75-44))/(($F$7-$F$8)*4),0)
          ),
          0
      )
  )</f>
        <v>0</v>
      </c>
      <c r="O100" s="80" cm="1">
        <f t="array" aca="1" ref="O100" ca="1">IF($F$6="bullet",
      IF(O$30=$A100+$F$7*4-1,INDIRECT(CHAR(64+$A100+1)&amp;(75-44)),0),
      IF($F$6="amortizing",
          IF($F$8=0,
              IF(AND(O$30&gt;=$A100,O$30&lt;$A100+$F$7*4),INDIRECT(CHAR(64+$A100+1)&amp;(75-44))/($F$7*4),0),
              IF(AND(O$30&gt;=$A100+$F$8*4,O$30&lt;$A100+$F$7*4),INDIRECT(CHAR(64+$A100+1)&amp;(75-44))/(($F$7-$F$8)*4),0)
          ),
          0
      )
  )</f>
        <v>0</v>
      </c>
      <c r="P100" s="80" cm="1">
        <f t="array" aca="1" ref="P100" ca="1">IF($F$6="bullet",
      IF(P$30=$A100+$F$7*4-1,INDIRECT(CHAR(64+$A100+1)&amp;(75-44)),0),
      IF($F$6="amortizing",
          IF($F$8=0,
              IF(AND(P$30&gt;=$A100,P$30&lt;$A100+$F$7*4),INDIRECT(CHAR(64+$A100+1)&amp;(75-44))/($F$7*4),0),
              IF(AND(P$30&gt;=$A100+$F$8*4,P$30&lt;$A100+$F$7*4),INDIRECT(CHAR(64+$A100+1)&amp;(75-44))/(($F$7-$F$8)*4),0)
          ),
          0
      )
  )</f>
        <v>0</v>
      </c>
      <c r="Q100" s="80" cm="1">
        <f t="array" aca="1" ref="Q100" ca="1">IF($F$6="bullet",
      IF(Q$30=$A100+$F$7*4-1,INDIRECT(CHAR(64+$A100+1)&amp;(75-44)),0),
      IF($F$6="amortizing",
          IF($F$8=0,
              IF(AND(Q$30&gt;=$A100,Q$30&lt;$A100+$F$7*4),INDIRECT(CHAR(64+$A100+1)&amp;(75-44))/($F$7*4),0),
              IF(AND(Q$30&gt;=$A100+$F$8*4,Q$30&lt;$A100+$F$7*4),INDIRECT(CHAR(64+$A100+1)&amp;(75-44))/(($F$7-$F$8)*4),0)
          ),
          0
      )
  )</f>
        <v>0</v>
      </c>
      <c r="R100" s="80" cm="1">
        <f t="array" aca="1" ref="R100" ca="1">IF($F$6="bullet",
      IF(R$30=$A100+$F$7*4-1,INDIRECT(CHAR(64+$A100+1)&amp;(75-44)),0),
      IF($F$6="amortizing",
          IF($F$8=0,
              IF(AND(R$30&gt;=$A100,R$30&lt;$A100+$F$7*4),INDIRECT(CHAR(64+$A100+1)&amp;(75-44))/($F$7*4),0),
              IF(AND(R$30&gt;=$A100+$F$8*4,R$30&lt;$A100+$F$7*4),INDIRECT(CHAR(64+$A100+1)&amp;(75-44))/(($F$7-$F$8)*4),0)
          ),
          0
      )
  )</f>
        <v>0</v>
      </c>
      <c r="S100" s="80" cm="1">
        <f t="array" aca="1" ref="S100" ca="1">IF($F$6="bullet",
      IF(S$30=$A100+$F$7*4-1,INDIRECT(CHAR(64+$A100+1)&amp;(75-44)),0),
      IF($F$6="amortizing",
          IF($F$8=0,
              IF(AND(S$30&gt;=$A100,S$30&lt;$A100+$F$7*4),INDIRECT(CHAR(64+$A100+1)&amp;(75-44))/($F$7*4),0),
              IF(AND(S$30&gt;=$A100+$F$8*4,S$30&lt;$A100+$F$7*4),INDIRECT(CHAR(64+$A100+1)&amp;(75-44))/(($F$7-$F$8)*4),0)
          ),
          0
      )
  )</f>
        <v>0</v>
      </c>
      <c r="T100" s="80" cm="1">
        <f t="array" aca="1" ref="T100" ca="1">IF($F$6="bullet",
      IF(T$30=$A100+$F$7*4-1,INDIRECT(CHAR(64+$A100+1)&amp;(75-44)),0),
      IF($F$6="amortizing",
          IF($F$8=0,
              IF(AND(T$30&gt;=$A100,T$30&lt;$A100+$F$7*4),INDIRECT(CHAR(64+$A100+1)&amp;(75-44))/($F$7*4),0),
              IF(AND(T$30&gt;=$A100+$F$8*4,T$30&lt;$A100+$F$7*4),INDIRECT(CHAR(64+$A100+1)&amp;(75-44))/(($F$7-$F$8)*4),0)
          ),
          0
      )
  )</f>
        <v>0</v>
      </c>
      <c r="U100" s="80" cm="1">
        <f t="array" aca="1" ref="U100" ca="1">IF($F$6="bullet",
      IF(U$30=$A100+$F$7*4-1,INDIRECT(CHAR(64+$A100+1)&amp;(75-44)),0),
      IF($F$6="amortizing",
          IF($F$8=0,
              IF(AND(U$30&gt;=$A100,U$30&lt;$A100+$F$7*4),INDIRECT(CHAR(64+$A100+1)&amp;(75-44))/($F$7*4),0),
              IF(AND(U$30&gt;=$A100+$F$8*4,U$30&lt;$A100+$F$7*4),INDIRECT(CHAR(64+$A100+1)&amp;(75-44))/(($F$7-$F$8)*4),0)
          ),
          0
      )
  )</f>
        <v>0</v>
      </c>
      <c r="V100" s="80" cm="1">
        <f t="array" aca="1" ref="V100" ca="1">IF($F$6="bullet",
      IF(V$30=$A100+$F$7*4-1,INDIRECT(CHAR(64+$A100+1)&amp;(75-44)),0),
      IF($F$6="amortizing",
          IF($F$8=0,
              IF(AND(V$30&gt;=$A100,V$30&lt;$A100+$F$7*4),INDIRECT(CHAR(64+$A100+1)&amp;(75-44))/($F$7*4),0),
              IF(AND(V$30&gt;=$A100+$F$8*4,V$30&lt;$A100+$F$7*4),INDIRECT(CHAR(64+$A100+1)&amp;(75-44))/(($F$7-$F$8)*4),0)
          ),
          0
      )
  )</f>
        <v>0</v>
      </c>
      <c r="W100" s="80" cm="1">
        <f t="array" aca="1" ref="W100" ca="1">IF($F$6="bullet",
      IF(W$30=$A100+$F$7*4-1,INDIRECT(CHAR(64+$A100+1)&amp;(75-44)),0),
      IF($F$6="amortizing",
          IF($F$8=0,
              IF(AND(W$30&gt;=$A100,W$30&lt;$A100+$F$7*4),INDIRECT(CHAR(64+$A100+1)&amp;(75-44))/($F$7*4),0),
              IF(AND(W$30&gt;=$A100+$F$8*4,W$30&lt;$A100+$F$7*4),INDIRECT(CHAR(64+$A100+1)&amp;(75-44))/(($F$7-$F$8)*4),0)
          ),
          0
      )
  )</f>
        <v>0</v>
      </c>
      <c r="X100" s="80" cm="1">
        <f t="array" aca="1" ref="X100" ca="1">IF($F$6="bullet",
      IF(X$30=$A100+$F$7*4-1,INDIRECT(CHAR(64+$A100+1)&amp;(75-44)),0),
      IF($F$6="amortizing",
          IF($F$8=0,
              IF(AND(X$30&gt;=$A100,X$30&lt;$A100+$F$7*4),INDIRECT(CHAR(64+$A100+1)&amp;(75-44))/($F$7*4),0),
              IF(AND(X$30&gt;=$A100+$F$8*4,X$30&lt;$A100+$F$7*4),INDIRECT(CHAR(64+$A100+1)&amp;(75-44))/(($F$7-$F$8)*4),0)
          ),
          0
      )
  )</f>
        <v>0</v>
      </c>
      <c r="Y100" s="80" cm="1">
        <f t="array" aca="1" ref="Y100" ca="1">IF($F$6="bullet",
      IF(Y$30=$A100+$F$7*4-1,INDIRECT(CHAR(64+$A100+1)&amp;(75-44)),0),
      IF($F$6="amortizing",
          IF($F$8=0,
              IF(AND(Y$30&gt;=$A100,Y$30&lt;$A100+$F$7*4),INDIRECT(CHAR(64+$A100+1)&amp;(75-44))/($F$7*4),0),
              IF(AND(Y$30&gt;=$A100+$F$8*4,Y$30&lt;$A100+$F$7*4),INDIRECT(CHAR(64+$A100+1)&amp;(75-44))/(($F$7-$F$8)*4),0)
          ),
          0
      )
  )</f>
        <v>0</v>
      </c>
      <c r="Z100" s="80" cm="1">
        <f t="array" aca="1" ref="Z100" ca="1">IF($F$6="bullet",
      IF(Z$30=$A100+$F$7*4-1,INDIRECT(CHAR(64+$A100+1)&amp;(75-44)),0),
      IF($F$6="amortizing",
          IF($F$8=0,
              IF(AND(Z$30&gt;=$A100,Z$30&lt;$A100+$F$7*4),INDIRECT(CHAR(64+$A100+1)&amp;(75-44))/($F$7*4),0),
              IF(AND(Z$30&gt;=$A100+$F$8*4,Z$30&lt;$A100+$F$7*4),INDIRECT(CHAR(64+$A100+1)&amp;(75-44))/(($F$7-$F$8)*4),0)
          ),
          0
      )
  )</f>
        <v>0</v>
      </c>
      <c r="AA100" s="80" cm="1">
        <f t="array" aca="1" ref="AA100" ca="1">IF($F$6="bullet",
      IF(AA$30=$A100+$F$7*4-1,INDIRECT(CHAR(64+$A100+1)&amp;(75-44)),0),
      IF($F$6="amortizing",
          IF($F$8=0,
              IF(AND(AA$30&gt;=$A100,AA$30&lt;$A100+$F$7*4),INDIRECT(CHAR(64+$A100+1)&amp;(75-44))/($F$7*4),0),
              IF(AND(AA$30&gt;=$A100+$F$8*4,AA$30&lt;$A100+$F$7*4),INDIRECT(CHAR(64+$A100+1)&amp;(75-44))/(($F$7-$F$8)*4),0)
          ),
          0
      )
  )</f>
        <v>0</v>
      </c>
      <c r="AB100" s="80" cm="1">
        <f t="array" aca="1" ref="AB100" ca="1">IF($F$6="bullet",
      IF(AB$30=$A100+$F$7*4-1,INDIRECT(CHAR(64+$A100+1)&amp;(75-44)),0),
      IF($F$6="amortizing",
          IF($F$8=0,
              IF(AND(AB$30&gt;=$A100,AB$30&lt;$A100+$F$7*4),INDIRECT(CHAR(64+$A100+1)&amp;(75-44))/($F$7*4),0),
              IF(AND(AB$30&gt;=$A100+$F$8*4,AB$30&lt;$A100+$F$7*4),INDIRECT(CHAR(64+$A100+1)&amp;(75-44))/(($F$7-$F$8)*4),0)
          ),
          0
      )
  )</f>
        <v>0</v>
      </c>
      <c r="AC100" s="80" cm="1">
        <f t="array" aca="1" ref="AC100" ca="1">IF($F$6="bullet",
      IF(AC$30=$A100+$F$7*4-1,INDIRECT(CHAR(64+$A100+1)&amp;(75-44)),0),
      IF($F$6="amortizing",
          IF($F$8=0,
              IF(AND(AC$30&gt;=$A100,AC$30&lt;$A100+$F$7*4),INDIRECT(CHAR(64+$A100+1)&amp;(75-44))/($F$7*4),0),
              IF(AND(AC$30&gt;=$A100+$F$8*4,AC$30&lt;$A100+$F$7*4),INDIRECT(CHAR(64+$A100+1)&amp;(75-44))/(($F$7-$F$8)*4),0)
          ),
          0
      )
  )</f>
        <v>0</v>
      </c>
      <c r="AD100" s="80" cm="1">
        <f t="array" aca="1" ref="AD100" ca="1">IF($F$6="bullet",
      IF(AD$30=$A100+$F$7*4-1,INDIRECT(CHAR(64+$A100+1)&amp;(75-44)),0),
      IF($F$6="amortizing",
          IF($F$8=0,
              IF(AND(AD$30&gt;=$A100,AD$30&lt;$A100+$F$7*4),INDIRECT(CHAR(64+$A100+1)&amp;(75-44))/($F$7*4),0),
              IF(AND(AD$30&gt;=$A100+$F$8*4,AD$30&lt;$A100+$F$7*4),INDIRECT(CHAR(64+$A100+1)&amp;(75-44))/(($F$7-$F$8)*4),0)
          ),
          0
      )
  )</f>
        <v>0</v>
      </c>
      <c r="AE100" s="80" cm="1">
        <f t="array" aca="1" ref="AE100" ca="1">IF($F$6="bullet",
      IF(AE$30=$A100+$F$7*4-1,INDIRECT(CHAR(64+$A100+1)&amp;(75-44)),0),
      IF($F$6="amortizing",
          IF($F$8=0,
              IF(AND(AE$30&gt;=$A100,AE$30&lt;$A100+$F$7*4),INDIRECT(CHAR(64+$A100+1)&amp;(75-44))/($F$7*4),0),
              IF(AND(AE$30&gt;=$A100+$F$8*4,AE$30&lt;$A100+$F$7*4),INDIRECT(CHAR(64+$A100+1)&amp;(75-44))/(($F$7-$F$8)*4),0)
          ),
          0
      )
  )</f>
        <v>0</v>
      </c>
      <c r="AF100" s="80" cm="1">
        <f t="array" aca="1" ref="AF100" ca="1">IF($F$6="bullet",
      IF(AF$30=$A100+$F$7*4-1,INDIRECT(CHAR(64+$A100+1)&amp;(75-44)),0),
      IF($F$6="amortizing",
          IF($F$8=0,
              IF(AND(AF$30&gt;=$A100,AF$30&lt;$A100+$F$7*4),INDIRECT(CHAR(64+$A100+1)&amp;(75-44))/($F$7*4),0),
              IF(AND(AF$30&gt;=$A100+$F$8*4,AF$30&lt;$A100+$F$7*4),INDIRECT(CHAR(64+$A100+1)&amp;(75-44))/(($F$7-$F$8)*4),0)
          ),
          0
      )
  )</f>
        <v>0</v>
      </c>
      <c r="AG100" s="80" cm="1">
        <f t="array" aca="1" ref="AG100" ca="1">IF($F$6="bullet",
      IF(AG$30=$A100+$F$7*4-1,INDIRECT(CHAR(64+$A100+1)&amp;(75-44)),0),
      IF($F$6="amortizing",
          IF($F$8=0,
              IF(AND(AG$30&gt;=$A100,AG$30&lt;$A100+$F$7*4),INDIRECT(CHAR(64+$A100+1)&amp;(75-44))/($F$7*4),0),
              IF(AND(AG$30&gt;=$A100+$F$8*4,AG$30&lt;$A100+$F$7*4),INDIRECT(CHAR(64+$A100+1)&amp;(75-44))/(($F$7-$F$8)*4),0)
          ),
          0
      )
  )</f>
        <v>0</v>
      </c>
      <c r="AH100" s="80" cm="1">
        <f t="array" aca="1" ref="AH100" ca="1">IF($F$6="bullet",
      IF(AH$30=$A100+$F$7*4-1,INDIRECT(CHAR(64+$A100+1)&amp;(75-44)),0),
      IF($F$6="amortizing",
          IF($F$8=0,
              IF(AND(AH$30&gt;=$A100,AH$30&lt;$A100+$F$7*4),INDIRECT(CHAR(64+$A100+1)&amp;(75-44))/($F$7*4),0),
              IF(AND(AH$30&gt;=$A100+$F$8*4,AH$30&lt;$A100+$F$7*4),INDIRECT(CHAR(64+$A100+1)&amp;(75-44))/(($F$7-$F$8)*4),0)
          ),
          0
      )
  )</f>
        <v>0</v>
      </c>
      <c r="AI100" s="80" cm="1">
        <f t="array" aca="1" ref="AI100" ca="1">IF($F$6="bullet",
      IF(AI$30=$A100+$F$7*4-1,INDIRECT(CHAR(64+$A100+1)&amp;(75-44)),0),
      IF($F$6="amortizing",
          IF($F$8=0,
              IF(AND(AI$30&gt;=$A100,AI$30&lt;$A100+$F$7*4),INDIRECT(CHAR(64+$A100+1)&amp;(75-44))/($F$7*4),0),
              IF(AND(AI$30&gt;=$A100+$F$8*4,AI$30&lt;$A100+$F$7*4),INDIRECT(CHAR(64+$A100+1)&amp;(75-44))/(($F$7-$F$8)*4),0)
          ),
          0
      )
  )</f>
        <v>0</v>
      </c>
      <c r="AJ100" s="80" cm="1">
        <f t="array" aca="1" ref="AJ100" ca="1">IF($F$6="bullet",
      IF(AJ$30=$A100+$F$7*4-1,INDIRECT(CHAR(64+$A100+1)&amp;(75-44)),0),
      IF($F$6="amortizing",
          IF($F$8=0,
              IF(AND(AJ$30&gt;=$A100,AJ$30&lt;$A100+$F$7*4),INDIRECT(CHAR(64+$A100+1)&amp;(75-44))/($F$7*4),0),
              IF(AND(AJ$30&gt;=$A100+$F$8*4,AJ$30&lt;$A100+$F$7*4),INDIRECT(CHAR(64+$A100+1)&amp;(75-44))/(($F$7-$F$8)*4),0)
          ),
          0
      )
  )</f>
        <v>0</v>
      </c>
      <c r="AK100" s="80" cm="1">
        <f t="array" aca="1" ref="AK100" ca="1">IF($F$6="bullet",
      IF(AK$30=$A100+$F$7*4-1,INDIRECT(CHAR(64+$A100+1)&amp;(75-44)),0),
      IF($F$6="amortizing",
          IF($F$8=0,
              IF(AND(AK$30&gt;=$A100,AK$30&lt;$A100+$F$7*4),INDIRECT(CHAR(64+$A100+1)&amp;(75-44))/($F$7*4),0),
              IF(AND(AK$30&gt;=$A100+$F$8*4,AK$30&lt;$A100+$F$7*4),INDIRECT(CHAR(64+$A100+1)&amp;(75-44))/(($F$7-$F$8)*4),0)
          ),
          0
      )
  )</f>
        <v>0</v>
      </c>
      <c r="AL100" s="80" cm="1">
        <f t="array" aca="1" ref="AL100" ca="1">IF($F$6="bullet",
      IF(AL$30=$A100+$F$7*4-1,INDIRECT(CHAR(64+$A100+1)&amp;(75-44)),0),
      IF($F$6="amortizing",
          IF($F$8=0,
              IF(AND(AL$30&gt;=$A100,AL$30&lt;$A100+$F$7*4),INDIRECT(CHAR(64+$A100+1)&amp;(75-44))/($F$7*4),0),
              IF(AND(AL$30&gt;=$A100+$F$8*4,AL$30&lt;$A100+$F$7*4),INDIRECT(CHAR(64+$A100+1)&amp;(75-44))/(($F$7-$F$8)*4),0)
          ),
          0
      )
  )</f>
        <v>0</v>
      </c>
      <c r="AM100" s="80" cm="1">
        <f t="array" aca="1" ref="AM100" ca="1">IF($F$6="bullet",
      IF(AM$30=$A100+$F$7*4-1,INDIRECT(CHAR(64+$A100+1)&amp;(75-44)),0),
      IF($F$6="amortizing",
          IF($F$8=0,
              IF(AND(AM$30&gt;=$A100,AM$30&lt;$A100+$F$7*4),INDIRECT(CHAR(64+$A100+1)&amp;(75-44))/($F$7*4),0),
              IF(AND(AM$30&gt;=$A100+$F$8*4,AM$30&lt;$A100+$F$7*4),INDIRECT(CHAR(64+$A100+1)&amp;(75-44))/(($F$7-$F$8)*4),0)
          ),
          0
      )
  )</f>
        <v>0</v>
      </c>
      <c r="AN100" s="80" cm="1">
        <f t="array" aca="1" ref="AN100" ca="1">IF($F$6="bullet",
      IF(AN$30=$A100+$F$7*4-1,INDIRECT(CHAR(64+$A100+1)&amp;(75-44)),0),
      IF($F$6="amortizing",
          IF($F$8=0,
              IF(AND(AN$30&gt;=$A100,AN$30&lt;$A100+$F$7*4),INDIRECT(CHAR(64+$A100+1)&amp;(75-44))/($F$7*4),0),
              IF(AND(AN$30&gt;=$A100+$F$8*4,AN$30&lt;$A100+$F$7*4),INDIRECT(CHAR(64+$A100+1)&amp;(75-44))/(($F$7-$F$8)*4),0)
          ),
          0
      )
  )</f>
        <v>0</v>
      </c>
      <c r="AO100" s="80" cm="1">
        <f t="array" aca="1" ref="AO100" ca="1">IF($F$6="bullet",
      IF(AO$30=$A100+$F$7*4-1,INDIRECT(CHAR(64+$A100+1)&amp;(75-44)),0),
      IF($F$6="amortizing",
          IF($F$8=0,
              IF(AND(AO$30&gt;=$A100,AO$30&lt;$A100+$F$7*4),INDIRECT(CHAR(64+$A100+1)&amp;(75-44))/($F$7*4),0),
              IF(AND(AO$30&gt;=$A100+$F$8*4,AO$30&lt;$A100+$F$7*4),INDIRECT(CHAR(64+$A100+1)&amp;(75-44))/(($F$7-$F$8)*4),0)
          ),
          0
      )
  )</f>
        <v>0</v>
      </c>
      <c r="AR100" s="78">
        <v>26</v>
      </c>
      <c r="AS100" s="80">
        <f>IF($F$6="bullet",IF(AS$30=$F$7*4,SUM($B$31:$AO$31),0),IF($F$6="amortizing",IF($F$8=0,IF(AS$30&lt;=($F$7*4),SUM($B$31:$AO$31)/($F$7*4),0),IF(AND(AS$30&gt;($F$8*4),AS$30&lt;=($F$7*4)),SUM($B$31:$AO$31)/(($F$7-$F$8)*4),0)),0))</f>
        <v>0</v>
      </c>
      <c r="AT100" s="80">
        <f>IF($F$6="bullet",IF(AT$30=$F$7*4,SUM($B$31:$AO$31),0),IF($F$6="amortizing",IF($F$8=0,IF(AT$30&lt;=($F$7*4),SUM($B$31:$AO$31)/($F$7*4),0),IF(AND(AT$30&gt;($F$8*4),AT$30&lt;=($F$7*4)),SUM($B$31:$AO$31)/(($F$7-$F$8)*4),0)),0))</f>
        <v>0</v>
      </c>
      <c r="AU100" s="80">
        <f>IF($F$6="bullet",IF(AU$30=$F$7*4,SUM($B$31:$AO$31),0),IF($F$6="amortizing",IF($F$8=0,IF(AU$30&lt;=($F$7*4),SUM($B$31:$AO$31)/($F$7*4),0),IF(AND(AU$30&gt;($F$8*4),AU$30&lt;=($F$7*4)),SUM($B$31:$AO$31)/(($F$7-$F$8)*4),0)),0))</f>
        <v>0</v>
      </c>
      <c r="AV100" s="80">
        <f>IF($F$6="bullet",IF(AV$30=$F$7*4,SUM($B$31:$AO$31),0),IF($F$6="amortizing",IF($F$8=0,IF(AV$30&lt;=($F$7*4),SUM($B$31:$AO$31)/($F$7*4),0),IF(AND(AV$30&gt;($F$8*4),AV$30&lt;=($F$7*4)),SUM($B$31:$AO$31)/(($F$7-$F$8)*4),0)),0))</f>
        <v>0</v>
      </c>
      <c r="AW100" s="80">
        <f>IF($F$6="bullet",IF(AW$30=$F$7*4,SUM($B$31:$AO$31),0),IF($F$6="amortizing",IF($F$8=0,IF(AW$30&lt;=($F$7*4),SUM($B$31:$AO$31)/($F$7*4),0),IF(AND(AW$30&gt;($F$8*4),AW$30&lt;=($F$7*4)),SUM($B$31:$AO$31)/(($F$7-$F$8)*4),0)),0))</f>
        <v>0</v>
      </c>
      <c r="AX100" s="80">
        <f>IF($F$6="bullet",IF(AX$30=$F$7*4,SUM($B$31:$AO$31),0),IF($F$6="amortizing",IF($F$8=0,IF(AX$30&lt;=($F$7*4),SUM($B$31:$AO$31)/($F$7*4),0),IF(AND(AX$30&gt;($F$8*4),AX$30&lt;=($F$7*4)),SUM($B$31:$AO$31)/(($F$7-$F$8)*4),0)),0))</f>
        <v>0</v>
      </c>
      <c r="AY100" s="80">
        <f>IF($F$6="bullet",IF(AY$30=$F$7*4,SUM($B$31:$AO$31),0),IF($F$6="amortizing",IF($F$8=0,IF(AY$30&lt;=($F$7*4),SUM($B$31:$AO$31)/($F$7*4),0),IF(AND(AY$30&gt;($F$8*4),AY$30&lt;=($F$7*4)),SUM($B$31:$AO$31)/(($F$7-$F$8)*4),0)),0))</f>
        <v>0</v>
      </c>
      <c r="AZ100" s="80">
        <f>IF($F$6="bullet",IF(AZ$30=$F$7*4,SUM($B$31:$AO$31),0),IF($F$6="amortizing",IF($F$8=0,IF(AZ$30&lt;=($F$7*4),SUM($B$31:$AO$31)/($F$7*4),0),IF(AND(AZ$30&gt;($F$8*4),AZ$30&lt;=($F$7*4)),SUM($B$31:$AO$31)/(($F$7-$F$8)*4),0)),0))</f>
        <v>0</v>
      </c>
      <c r="BA100" s="80">
        <f>IF($F$6="bullet",IF(BA$30=$F$7*4,SUM($B$31:$AO$31),0),IF($F$6="amortizing",IF($F$8=0,IF(BA$30&lt;=($F$7*4),SUM($B$31:$AO$31)/($F$7*4),0),IF(AND(BA$30&gt;($F$8*4),BA$30&lt;=($F$7*4)),SUM($B$31:$AO$31)/(($F$7-$F$8)*4),0)),0))</f>
        <v>0</v>
      </c>
      <c r="BB100" s="80">
        <f>IF($F$6="bullet",IF(BB$30=$F$7*4,SUM($B$31:$AO$31),0),IF($F$6="amortizing",IF($F$8=0,IF(BB$30&lt;=($F$7*4),SUM($B$31:$AO$31)/($F$7*4),0),IF(AND(BB$30&gt;($F$8*4),BB$30&lt;=($F$7*4)),SUM($B$31:$AO$31)/(($F$7-$F$8)*4),0)),0))</f>
        <v>0</v>
      </c>
      <c r="BC100" s="80">
        <f>IF($F$6="bullet",IF(BC$30=$F$7*4,SUM($B$31:$AO$31),0),IF($F$6="amortizing",IF($F$8=0,IF(BC$30&lt;=($F$7*4),SUM($B$31:$AO$31)/($F$7*4),0),IF(AND(BC$30&gt;($F$8*4),BC$30&lt;=($F$7*4)),SUM($B$31:$AO$31)/(($F$7-$F$8)*4),0)),0))</f>
        <v>0</v>
      </c>
      <c r="BD100" s="80">
        <f>IF($F$6="bullet",IF(BD$30=$F$7*4,SUM($B$31:$AO$31),0),IF($F$6="amortizing",IF($F$8=0,IF(BD$30&lt;=($F$7*4),SUM($B$31:$AO$31)/($F$7*4),0),IF(AND(BD$30&gt;($F$8*4),BD$30&lt;=($F$7*4)),SUM($B$31:$AO$31)/(($F$7-$F$8)*4),0)),0))</f>
        <v>0</v>
      </c>
      <c r="BE100" s="80">
        <f>IF($F$6="bullet",IF(BE$30=$F$7*4,SUM($B$31:$AO$31),0),IF($F$6="amortizing",IF($F$8=0,IF(BE$30&lt;=($F$7*4),SUM($B$31:$AO$31)/($F$7*4),0),IF(AND(BE$30&gt;($F$8*4),BE$30&lt;=($F$7*4)),SUM($B$31:$AO$31)/(($F$7-$F$8)*4),0)),0))</f>
        <v>0</v>
      </c>
      <c r="BF100" s="80">
        <f>IF($F$6="bullet",IF(BF$30=$F$7*4,SUM($B$31:$AO$31),0),IF($F$6="amortizing",IF($F$8=0,IF(BF$30&lt;=($F$7*4),SUM($B$31:$AO$31)/($F$7*4),0),IF(AND(BF$30&gt;($F$8*4),BF$30&lt;=($F$7*4)),SUM($B$31:$AO$31)/(($F$7-$F$8)*4),0)),0))</f>
        <v>0</v>
      </c>
      <c r="BG100" s="80">
        <f>IF($F$6="bullet",IF(BG$30=$F$7*4,SUM($B$31:$AO$31),0),IF($F$6="amortizing",IF($F$8=0,IF(BG$30&lt;=($F$7*4),SUM($B$31:$AO$31)/($F$7*4),0),IF(AND(BG$30&gt;($F$8*4),BG$30&lt;=($F$7*4)),SUM($B$31:$AO$31)/(($F$7-$F$8)*4),0)),0))</f>
        <v>0</v>
      </c>
      <c r="BH100" s="80">
        <f>IF($F$6="bullet",IF(BH$30=$F$7*4,SUM($B$31:$AO$31),0),IF($F$6="amortizing",IF($F$8=0,IF(BH$30&lt;=($F$7*4),SUM($B$31:$AO$31)/($F$7*4),0),IF(AND(BH$30&gt;($F$8*4),BH$30&lt;=($F$7*4)),SUM($B$31:$AO$31)/(($F$7-$F$8)*4),0)),0))</f>
        <v>0</v>
      </c>
      <c r="BI100" s="80">
        <f>IF($F$6="bullet",IF(BI$30=$F$7*4,SUM($B$31:$AO$31),0),IF($F$6="amortizing",IF($F$8=0,IF(BI$30&lt;=($F$7*4),SUM($B$31:$AO$31)/($F$7*4),0),IF(AND(BI$30&gt;($F$8*4),BI$30&lt;=($F$7*4)),SUM($B$31:$AO$31)/(($F$7-$F$8)*4),0)),0))</f>
        <v>0</v>
      </c>
      <c r="BJ100" s="80">
        <f>IF($F$6="bullet",IF(BJ$30=$F$7*4,SUM($B$31:$AO$31),0),IF($F$6="amortizing",IF($F$8=0,IF(BJ$30&lt;=($F$7*4),SUM($B$31:$AO$31)/($F$7*4),0),IF(AND(BJ$30&gt;($F$8*4),BJ$30&lt;=($F$7*4)),SUM($B$31:$AO$31)/(($F$7-$F$8)*4),0)),0))</f>
        <v>0</v>
      </c>
      <c r="BK100" s="80">
        <f>IF($F$6="bullet",IF(BK$30=$F$7*4,SUM($B$31:$AO$31),0),IF($F$6="amortizing",IF($F$8=0,IF(BK$30&lt;=($F$7*4),SUM($B$31:$AO$31)/($F$7*4),0),IF(AND(BK$30&gt;($F$8*4),BK$30&lt;=($F$7*4)),SUM($B$31:$AO$31)/(($F$7-$F$8)*4),0)),0))</f>
        <v>0</v>
      </c>
      <c r="BL100" s="80">
        <f>IF($F$6="bullet",IF(BL$30=$F$7*4,SUM($B$31:$AO$31),0),IF($F$6="amortizing",IF($F$8=0,IF(BL$30&lt;=($F$7*4),SUM($B$31:$AO$31)/($F$7*4),0),IF(AND(BL$30&gt;($F$8*4),BL$30&lt;=($F$7*4)),SUM($B$31:$AO$31)/(($F$7-$F$8)*4),0)),0))</f>
        <v>0</v>
      </c>
      <c r="BM100" s="80">
        <f>IF($F$6="bullet",IF(BM$30=$F$7*4,SUM($B$31:$AO$31),0),IF($F$6="amortizing",IF($F$8=0,IF(BM$30&lt;=($F$7*4),SUM($B$31:$AO$31)/($F$7*4),0),IF(AND(BM$30&gt;($F$8*4),BM$30&lt;=($F$7*4)),SUM($B$31:$AO$31)/(($F$7-$F$8)*4),0)),0))</f>
        <v>0</v>
      </c>
      <c r="BN100" s="80">
        <f>IF($F$6="bullet",IF(BN$30=$F$7*4,SUM($B$31:$AO$31),0),IF($F$6="amortizing",IF($F$8=0,IF(BN$30&lt;=($F$7*4),SUM($B$31:$AO$31)/($F$7*4),0),IF(AND(BN$30&gt;($F$8*4),BN$30&lt;=($F$7*4)),SUM($B$31:$AO$31)/(($F$7-$F$8)*4),0)),0))</f>
        <v>0</v>
      </c>
      <c r="BO100" s="80">
        <f>IF($F$6="bullet",IF(BO$30=$F$7*4,SUM($B$31:$AO$31),0),IF($F$6="amortizing",IF($F$8=0,IF(BO$30&lt;=($F$7*4),SUM($B$31:$AO$31)/($F$7*4),0),IF(AND(BO$30&gt;($F$8*4),BO$30&lt;=($F$7*4)),SUM($B$31:$AO$31)/(($F$7-$F$8)*4),0)),0))</f>
        <v>0</v>
      </c>
      <c r="BP100" s="80">
        <f>IF($F$6="bullet",IF(BP$30=$F$7*4,SUM($B$31:$AO$31),0),IF($F$6="amortizing",IF($F$8=0,IF(BP$30&lt;=($F$7*4),SUM($B$31:$AO$31)/($F$7*4),0),IF(AND(BP$30&gt;($F$8*4),BP$30&lt;=($F$7*4)),SUM($B$31:$AO$31)/(($F$7-$F$8)*4),0)),0))</f>
        <v>0</v>
      </c>
      <c r="BQ100" s="80">
        <f>IF($F$6="bullet",IF(BQ$30=$F$7*4,SUM($B$31:$AO$31),0),IF($F$6="amortizing",IF($F$8=0,IF(BQ$30&lt;=($F$7*4),SUM($B$31:$AO$31)/($F$7*4),0),IF(AND(BQ$30&gt;($F$8*4),BQ$30&lt;=($F$7*4)),SUM($B$31:$AO$31)/(($F$7-$F$8)*4),0)),0))</f>
        <v>0</v>
      </c>
      <c r="BR100" s="80">
        <f>IF($F$6="bullet",IF(BR$30=$F$7*4,SUM($B$31:$AO$31),0),IF($F$6="amortizing",IF($F$8=0,IF(BR$30&lt;=($F$7*4),SUM($B$31:$AO$31)/($F$7*4),0),IF(AND(BR$30&gt;($F$8*4),BR$30&lt;=($F$7*4)),SUM($B$31:$AO$31)/(($F$7-$F$8)*4),0)),0))</f>
        <v>0</v>
      </c>
      <c r="BS100" s="80">
        <f>IF($F$6="bullet",IF(BS$30=$F$7*4,SUM($B$31:$AO$31),0),IF($F$6="amortizing",IF($F$8=0,IF(BS$30&lt;=($F$7*4),SUM($B$31:$AO$31)/($F$7*4),0),IF(AND(BS$30&gt;($F$8*4),BS$30&lt;=($F$7*4)),SUM($B$31:$AO$31)/(($F$7-$F$8)*4),0)),0))</f>
        <v>0</v>
      </c>
      <c r="BT100" s="80">
        <f>IF($F$6="bullet",IF(BT$30=$F$7*4,SUM($B$31:$AO$31),0),IF($F$6="amortizing",IF($F$8=0,IF(BT$30&lt;=($F$7*4),SUM($B$31:$AO$31)/($F$7*4),0),IF(AND(BT$30&gt;($F$8*4),BT$30&lt;=($F$7*4)),SUM($B$31:$AO$31)/(($F$7-$F$8)*4),0)),0))</f>
        <v>0</v>
      </c>
      <c r="BU100" s="80">
        <f>IF($F$6="bullet",IF(BU$30=$F$7*4,SUM($B$31:$AO$31),0),IF($F$6="amortizing",IF($F$8=0,IF(BU$30&lt;=($F$7*4),SUM($B$31:$AO$31)/($F$7*4),0),IF(AND(BU$30&gt;($F$8*4),BU$30&lt;=($F$7*4)),SUM($B$31:$AO$31)/(($F$7-$F$8)*4),0)),0))</f>
        <v>0</v>
      </c>
      <c r="BV100" s="80">
        <f>IF($F$6="bullet",IF(BV$30=$F$7*4,SUM($B$31:$AO$31),0),IF($F$6="amortizing",IF($F$8=0,IF(BV$30&lt;=($F$7*4),SUM($B$31:$AO$31)/($F$7*4),0),IF(AND(BV$30&gt;($F$8*4),BV$30&lt;=($F$7*4)),SUM($B$31:$AO$31)/(($F$7-$F$8)*4),0)),0))</f>
        <v>0</v>
      </c>
      <c r="BW100" s="80">
        <f>IF($F$6="bullet",IF(BW$30=$F$7*4,SUM($B$31:$AO$31),0),IF($F$6="amortizing",IF($F$8=0,IF(BW$30&lt;=($F$7*4),SUM($B$31:$AO$31)/($F$7*4),0),IF(AND(BW$30&gt;($F$8*4),BW$30&lt;=($F$7*4)),SUM($B$31:$AO$31)/(($F$7-$F$8)*4),0)),0))</f>
        <v>0</v>
      </c>
      <c r="BX100" s="80">
        <f>IF($F$6="bullet",IF(BX$30=$F$7*4,SUM($B$31:$AO$31),0),IF($F$6="amortizing",IF($F$8=0,IF(BX$30&lt;=($F$7*4),SUM($B$31:$AO$31)/($F$7*4),0),IF(AND(BX$30&gt;($F$8*4),BX$30&lt;=($F$7*4)),SUM($B$31:$AO$31)/(($F$7-$F$8)*4),0)),0))</f>
        <v>0</v>
      </c>
      <c r="BY100" s="80">
        <f>IF($F$6="bullet",IF(BY$30=$F$7*4,SUM($B$31:$AO$31),0),IF($F$6="amortizing",IF($F$8=0,IF(BY$30&lt;=($F$7*4),SUM($B$31:$AO$31)/($F$7*4),0),IF(AND(BY$30&gt;($F$8*4),BY$30&lt;=($F$7*4)),SUM($B$31:$AO$31)/(($F$7-$F$8)*4),0)),0))</f>
        <v>0</v>
      </c>
      <c r="BZ100" s="80">
        <f>IF($F$6="bullet",IF(BZ$30=$F$7*4,SUM($B$31:$AO$31),0),IF($F$6="amortizing",IF($F$8=0,IF(BZ$30&lt;=($F$7*4),SUM($B$31:$AO$31)/($F$7*4),0),IF(AND(BZ$30&gt;($F$8*4),BZ$30&lt;=($F$7*4)),SUM($B$31:$AO$31)/(($F$7-$F$8)*4),0)),0))</f>
        <v>0</v>
      </c>
      <c r="CA100" s="80">
        <f>IF($F$6="bullet",IF(CA$30=$F$7*4,SUM($B$31:$AO$31),0),IF($F$6="amortizing",IF($F$8=0,IF(CA$30&lt;=($F$7*4),SUM($B$31:$AO$31)/($F$7*4),0),IF(AND(CA$30&gt;($F$8*4),CA$30&lt;=($F$7*4)),SUM($B$31:$AO$31)/(($F$7-$F$8)*4),0)),0))</f>
        <v>0</v>
      </c>
      <c r="CB100" s="80">
        <f>IF($F$6="bullet",IF(CB$30=$F$7*4,SUM($B$31:$AO$31),0),IF($F$6="amortizing",IF($F$8=0,IF(CB$30&lt;=($F$7*4),SUM($B$31:$AO$31)/($F$7*4),0),IF(AND(CB$30&gt;($F$8*4),CB$30&lt;=($F$7*4)),SUM($B$31:$AO$31)/(($F$7-$F$8)*4),0)),0))</f>
        <v>0</v>
      </c>
      <c r="CC100" s="80">
        <f>IF($F$6="bullet",IF(CC$30=$F$7*4,SUM($B$31:$AO$31),0),IF($F$6="amortizing",IF($F$8=0,IF(CC$30&lt;=($F$7*4),SUM($B$31:$AO$31)/($F$7*4),0),IF(AND(CC$30&gt;($F$8*4),CC$30&lt;=($F$7*4)),SUM($B$31:$AO$31)/(($F$7-$F$8)*4),0)),0))</f>
        <v>0</v>
      </c>
      <c r="CD100" s="80">
        <f>IF($F$6="bullet",IF(CD$30=$F$7*4,SUM($B$31:$AO$31),0),IF($F$6="amortizing",IF($F$8=0,IF(CD$30&lt;=($F$7*4),SUM($B$31:$AO$31)/($F$7*4),0),IF(AND(CD$30&gt;($F$8*4),CD$30&lt;=($F$7*4)),SUM($B$31:$AO$31)/(($F$7-$F$8)*4),0)),0))</f>
        <v>0</v>
      </c>
      <c r="CE100" s="80">
        <f>IF($F$6="bullet",IF(CE$30=$F$7*4,SUM($B$31:$AO$31),0),IF($F$6="amortizing",IF($F$8=0,IF(CE$30&lt;=($F$7*4),SUM($B$31:$AO$31)/($F$7*4),0),IF(AND(CE$30&gt;($F$8*4),CE$30&lt;=($F$7*4)),SUM($B$31:$AO$31)/(($F$7-$F$8)*4),0)),0))</f>
        <v>0</v>
      </c>
      <c r="CF100" s="80">
        <f>IF($F$6="bullet",IF(CF$30=$F$7*4,SUM($B$31:$AO$31),0),IF($F$6="amortizing",IF($F$8=0,IF(CF$30&lt;=($F$7*4),SUM($B$31:$AO$31)/($F$7*4),0),IF(AND(CF$30&gt;($F$8*4),CF$30&lt;=($F$7*4)),SUM($B$31:$AO$31)/(($F$7-$F$8)*4),0)),0))</f>
        <v>0</v>
      </c>
    </row>
    <row r="101" spans="1:84" x14ac:dyDescent="0.2">
      <c r="A101" s="78">
        <v>27</v>
      </c>
      <c r="B101" s="80" cm="1">
        <f t="array" aca="1" ref="B101" ca="1">IF($F$6="bullet",
      IF(B$30=$A101+$F$7*4-1,INDIRECT(CHAR(64+$A101+1)&amp;(75-44)),0),
      IF($F$6="amortizing",
          IF($F$8=0,
              IF(AND(B$30&gt;=$A101,B$30&lt;$A101+$F$7*4),INDIRECT(CHAR(64+$A101+1)&amp;(75-44))/($F$7*4),0),
              IF(AND(B$30&gt;=$A101+$F$8*4,B$30&lt;$A101+$F$7*4),INDIRECT(CHAR(64+$A101+1)&amp;(75-44))/(($F$7-$F$8)*4),0)
          ),
          0
      )
  )</f>
        <v>0</v>
      </c>
      <c r="C101" s="80" cm="1">
        <f t="array" aca="1" ref="C101" ca="1">IF($F$6="bullet",
      IF(C$30=$A101+$F$7*4-1,INDIRECT(CHAR(64+$A101+1)&amp;(75-44)),0),
      IF($F$6="amortizing",
          IF($F$8=0,
              IF(AND(C$30&gt;=$A101,C$30&lt;$A101+$F$7*4),INDIRECT(CHAR(64+$A101+1)&amp;(75-44))/($F$7*4),0),
              IF(AND(C$30&gt;=$A101+$F$8*4,C$30&lt;$A101+$F$7*4),INDIRECT(CHAR(64+$A101+1)&amp;(75-44))/(($F$7-$F$8)*4),0)
          ),
          0
      )
  )</f>
        <v>0</v>
      </c>
      <c r="D101" s="80" cm="1">
        <f t="array" aca="1" ref="D101" ca="1">IF($F$6="bullet",
      IF(D$30=$A101+$F$7*4-1,INDIRECT(CHAR(64+$A101+1)&amp;(75-44)),0),
      IF($F$6="amortizing",
          IF($F$8=0,
              IF(AND(D$30&gt;=$A101,D$30&lt;$A101+$F$7*4),INDIRECT(CHAR(64+$A101+1)&amp;(75-44))/($F$7*4),0),
              IF(AND(D$30&gt;=$A101+$F$8*4,D$30&lt;$A101+$F$7*4),INDIRECT(CHAR(64+$A101+1)&amp;(75-44))/(($F$7-$F$8)*4),0)
          ),
          0
      )
  )</f>
        <v>0</v>
      </c>
      <c r="E101" s="80" cm="1">
        <f t="array" aca="1" ref="E101" ca="1">IF($F$6="bullet",
      IF(E$30=$A101+$F$7*4-1,INDIRECT(CHAR(64+$A101+1)&amp;(75-44)),0),
      IF($F$6="amortizing",
          IF($F$8=0,
              IF(AND(E$30&gt;=$A101,E$30&lt;$A101+$F$7*4),INDIRECT(CHAR(64+$A101+1)&amp;(75-44))/($F$7*4),0),
              IF(AND(E$30&gt;=$A101+$F$8*4,E$30&lt;$A101+$F$7*4),INDIRECT(CHAR(64+$A101+1)&amp;(75-44))/(($F$7-$F$8)*4),0)
          ),
          0
      )
  )</f>
        <v>0</v>
      </c>
      <c r="F101" s="80" cm="1">
        <f t="array" aca="1" ref="F101" ca="1">IF($F$6="bullet",
      IF(F$30=$A101+$F$7*4-1,INDIRECT(CHAR(64+$A101+1)&amp;(75-44)),0),
      IF($F$6="amortizing",
          IF($F$8=0,
              IF(AND(F$30&gt;=$A101,F$30&lt;$A101+$F$7*4),INDIRECT(CHAR(64+$A101+1)&amp;(75-44))/($F$7*4),0),
              IF(AND(F$30&gt;=$A101+$F$8*4,F$30&lt;$A101+$F$7*4),INDIRECT(CHAR(64+$A101+1)&amp;(75-44))/(($F$7-$F$8)*4),0)
          ),
          0
      )
  )</f>
        <v>0</v>
      </c>
      <c r="G101" s="80" cm="1">
        <f t="array" aca="1" ref="G101" ca="1">IF($F$6="bullet",
      IF(G$30=$A101+$F$7*4-1,INDIRECT(CHAR(64+$A101+1)&amp;(75-44)),0),
      IF($F$6="amortizing",
          IF($F$8=0,
              IF(AND(G$30&gt;=$A101,G$30&lt;$A101+$F$7*4),INDIRECT(CHAR(64+$A101+1)&amp;(75-44))/($F$7*4),0),
              IF(AND(G$30&gt;=$A101+$F$8*4,G$30&lt;$A101+$F$7*4),INDIRECT(CHAR(64+$A101+1)&amp;(75-44))/(($F$7-$F$8)*4),0)
          ),
          0
      )
  )</f>
        <v>0</v>
      </c>
      <c r="H101" s="80" cm="1">
        <f t="array" aca="1" ref="H101" ca="1">IF($F$6="bullet",
      IF(H$30=$A101+$F$7*4-1,INDIRECT(CHAR(64+$A101+1)&amp;(75-44)),0),
      IF($F$6="amortizing",
          IF($F$8=0,
              IF(AND(H$30&gt;=$A101,H$30&lt;$A101+$F$7*4),INDIRECT(CHAR(64+$A101+1)&amp;(75-44))/($F$7*4),0),
              IF(AND(H$30&gt;=$A101+$F$8*4,H$30&lt;$A101+$F$7*4),INDIRECT(CHAR(64+$A101+1)&amp;(75-44))/(($F$7-$F$8)*4),0)
          ),
          0
      )
  )</f>
        <v>0</v>
      </c>
      <c r="I101" s="80" cm="1">
        <f t="array" aca="1" ref="I101" ca="1">IF($F$6="bullet",
      IF(I$30=$A101+$F$7*4-1,INDIRECT(CHAR(64+$A101+1)&amp;(75-44)),0),
      IF($F$6="amortizing",
          IF($F$8=0,
              IF(AND(I$30&gt;=$A101,I$30&lt;$A101+$F$7*4),INDIRECT(CHAR(64+$A101+1)&amp;(75-44))/($F$7*4),0),
              IF(AND(I$30&gt;=$A101+$F$8*4,I$30&lt;$A101+$F$7*4),INDIRECT(CHAR(64+$A101+1)&amp;(75-44))/(($F$7-$F$8)*4),0)
          ),
          0
      )
  )</f>
        <v>0</v>
      </c>
      <c r="J101" s="80" cm="1">
        <f t="array" aca="1" ref="J101" ca="1">IF($F$6="bullet",
      IF(J$30=$A101+$F$7*4-1,INDIRECT(CHAR(64+$A101+1)&amp;(75-44)),0),
      IF($F$6="amortizing",
          IF($F$8=0,
              IF(AND(J$30&gt;=$A101,J$30&lt;$A101+$F$7*4),INDIRECT(CHAR(64+$A101+1)&amp;(75-44))/($F$7*4),0),
              IF(AND(J$30&gt;=$A101+$F$8*4,J$30&lt;$A101+$F$7*4),INDIRECT(CHAR(64+$A101+1)&amp;(75-44))/(($F$7-$F$8)*4),0)
          ),
          0
      )
  )</f>
        <v>0</v>
      </c>
      <c r="K101" s="80" cm="1">
        <f t="array" aca="1" ref="K101" ca="1">IF($F$6="bullet",
      IF(K$30=$A101+$F$7*4-1,INDIRECT(CHAR(64+$A101+1)&amp;(75-44)),0),
      IF($F$6="amortizing",
          IF($F$8=0,
              IF(AND(K$30&gt;=$A101,K$30&lt;$A101+$F$7*4),INDIRECT(CHAR(64+$A101+1)&amp;(75-44))/($F$7*4),0),
              IF(AND(K$30&gt;=$A101+$F$8*4,K$30&lt;$A101+$F$7*4),INDIRECT(CHAR(64+$A101+1)&amp;(75-44))/(($F$7-$F$8)*4),0)
          ),
          0
      )
  )</f>
        <v>0</v>
      </c>
      <c r="L101" s="80" cm="1">
        <f t="array" aca="1" ref="L101" ca="1">IF($F$6="bullet",
      IF(L$30=$A101+$F$7*4-1,INDIRECT(CHAR(64+$A101+1)&amp;(75-44)),0),
      IF($F$6="amortizing",
          IF($F$8=0,
              IF(AND(L$30&gt;=$A101,L$30&lt;$A101+$F$7*4),INDIRECT(CHAR(64+$A101+1)&amp;(75-44))/($F$7*4),0),
              IF(AND(L$30&gt;=$A101+$F$8*4,L$30&lt;$A101+$F$7*4),INDIRECT(CHAR(64+$A101+1)&amp;(75-44))/(($F$7-$F$8)*4),0)
          ),
          0
      )
  )</f>
        <v>0</v>
      </c>
      <c r="M101" s="80" cm="1">
        <f t="array" aca="1" ref="M101" ca="1">IF($F$6="bullet",
      IF(M$30=$A101+$F$7*4-1,INDIRECT(CHAR(64+$A101+1)&amp;(75-44)),0),
      IF($F$6="amortizing",
          IF($F$8=0,
              IF(AND(M$30&gt;=$A101,M$30&lt;$A101+$F$7*4),INDIRECT(CHAR(64+$A101+1)&amp;(75-44))/($F$7*4),0),
              IF(AND(M$30&gt;=$A101+$F$8*4,M$30&lt;$A101+$F$7*4),INDIRECT(CHAR(64+$A101+1)&amp;(75-44))/(($F$7-$F$8)*4),0)
          ),
          0
      )
  )</f>
        <v>0</v>
      </c>
      <c r="N101" s="80" cm="1">
        <f t="array" aca="1" ref="N101" ca="1">IF($F$6="bullet",
      IF(N$30=$A101+$F$7*4-1,INDIRECT(CHAR(64+$A101+1)&amp;(75-44)),0),
      IF($F$6="amortizing",
          IF($F$8=0,
              IF(AND(N$30&gt;=$A101,N$30&lt;$A101+$F$7*4),INDIRECT(CHAR(64+$A101+1)&amp;(75-44))/($F$7*4),0),
              IF(AND(N$30&gt;=$A101+$F$8*4,N$30&lt;$A101+$F$7*4),INDIRECT(CHAR(64+$A101+1)&amp;(75-44))/(($F$7-$F$8)*4),0)
          ),
          0
      )
  )</f>
        <v>0</v>
      </c>
      <c r="O101" s="80" cm="1">
        <f t="array" aca="1" ref="O101" ca="1">IF($F$6="bullet",
      IF(O$30=$A101+$F$7*4-1,INDIRECT(CHAR(64+$A101+1)&amp;(75-44)),0),
      IF($F$6="amortizing",
          IF($F$8=0,
              IF(AND(O$30&gt;=$A101,O$30&lt;$A101+$F$7*4),INDIRECT(CHAR(64+$A101+1)&amp;(75-44))/($F$7*4),0),
              IF(AND(O$30&gt;=$A101+$F$8*4,O$30&lt;$A101+$F$7*4),INDIRECT(CHAR(64+$A101+1)&amp;(75-44))/(($F$7-$F$8)*4),0)
          ),
          0
      )
  )</f>
        <v>0</v>
      </c>
      <c r="P101" s="80" cm="1">
        <f t="array" aca="1" ref="P101" ca="1">IF($F$6="bullet",
      IF(P$30=$A101+$F$7*4-1,INDIRECT(CHAR(64+$A101+1)&amp;(75-44)),0),
      IF($F$6="amortizing",
          IF($F$8=0,
              IF(AND(P$30&gt;=$A101,P$30&lt;$A101+$F$7*4),INDIRECT(CHAR(64+$A101+1)&amp;(75-44))/($F$7*4),0),
              IF(AND(P$30&gt;=$A101+$F$8*4,P$30&lt;$A101+$F$7*4),INDIRECT(CHAR(64+$A101+1)&amp;(75-44))/(($F$7-$F$8)*4),0)
          ),
          0
      )
  )</f>
        <v>0</v>
      </c>
      <c r="Q101" s="80" cm="1">
        <f t="array" aca="1" ref="Q101" ca="1">IF($F$6="bullet",
      IF(Q$30=$A101+$F$7*4-1,INDIRECT(CHAR(64+$A101+1)&amp;(75-44)),0),
      IF($F$6="amortizing",
          IF($F$8=0,
              IF(AND(Q$30&gt;=$A101,Q$30&lt;$A101+$F$7*4),INDIRECT(CHAR(64+$A101+1)&amp;(75-44))/($F$7*4),0),
              IF(AND(Q$30&gt;=$A101+$F$8*4,Q$30&lt;$A101+$F$7*4),INDIRECT(CHAR(64+$A101+1)&amp;(75-44))/(($F$7-$F$8)*4),0)
          ),
          0
      )
  )</f>
        <v>0</v>
      </c>
      <c r="R101" s="80" cm="1">
        <f t="array" aca="1" ref="R101" ca="1">IF($F$6="bullet",
      IF(R$30=$A101+$F$7*4-1,INDIRECT(CHAR(64+$A101+1)&amp;(75-44)),0),
      IF($F$6="amortizing",
          IF($F$8=0,
              IF(AND(R$30&gt;=$A101,R$30&lt;$A101+$F$7*4),INDIRECT(CHAR(64+$A101+1)&amp;(75-44))/($F$7*4),0),
              IF(AND(R$30&gt;=$A101+$F$8*4,R$30&lt;$A101+$F$7*4),INDIRECT(CHAR(64+$A101+1)&amp;(75-44))/(($F$7-$F$8)*4),0)
          ),
          0
      )
  )</f>
        <v>0</v>
      </c>
      <c r="S101" s="80" cm="1">
        <f t="array" aca="1" ref="S101" ca="1">IF($F$6="bullet",
      IF(S$30=$A101+$F$7*4-1,INDIRECT(CHAR(64+$A101+1)&amp;(75-44)),0),
      IF($F$6="amortizing",
          IF($F$8=0,
              IF(AND(S$30&gt;=$A101,S$30&lt;$A101+$F$7*4),INDIRECT(CHAR(64+$A101+1)&amp;(75-44))/($F$7*4),0),
              IF(AND(S$30&gt;=$A101+$F$8*4,S$30&lt;$A101+$F$7*4),INDIRECT(CHAR(64+$A101+1)&amp;(75-44))/(($F$7-$F$8)*4),0)
          ),
          0
      )
  )</f>
        <v>0</v>
      </c>
      <c r="T101" s="80" cm="1">
        <f t="array" aca="1" ref="T101" ca="1">IF($F$6="bullet",
      IF(T$30=$A101+$F$7*4-1,INDIRECT(CHAR(64+$A101+1)&amp;(75-44)),0),
      IF($F$6="amortizing",
          IF($F$8=0,
              IF(AND(T$30&gt;=$A101,T$30&lt;$A101+$F$7*4),INDIRECT(CHAR(64+$A101+1)&amp;(75-44))/($F$7*4),0),
              IF(AND(T$30&gt;=$A101+$F$8*4,T$30&lt;$A101+$F$7*4),INDIRECT(CHAR(64+$A101+1)&amp;(75-44))/(($F$7-$F$8)*4),0)
          ),
          0
      )
  )</f>
        <v>0</v>
      </c>
      <c r="U101" s="80" cm="1">
        <f t="array" aca="1" ref="U101" ca="1">IF($F$6="bullet",
      IF(U$30=$A101+$F$7*4-1,INDIRECT(CHAR(64+$A101+1)&amp;(75-44)),0),
      IF($F$6="amortizing",
          IF($F$8=0,
              IF(AND(U$30&gt;=$A101,U$30&lt;$A101+$F$7*4),INDIRECT(CHAR(64+$A101+1)&amp;(75-44))/($F$7*4),0),
              IF(AND(U$30&gt;=$A101+$F$8*4,U$30&lt;$A101+$F$7*4),INDIRECT(CHAR(64+$A101+1)&amp;(75-44))/(($F$7-$F$8)*4),0)
          ),
          0
      )
  )</f>
        <v>0</v>
      </c>
      <c r="V101" s="80" cm="1">
        <f t="array" aca="1" ref="V101" ca="1">IF($F$6="bullet",
      IF(V$30=$A101+$F$7*4-1,INDIRECT(CHAR(64+$A101+1)&amp;(75-44)),0),
      IF($F$6="amortizing",
          IF($F$8=0,
              IF(AND(V$30&gt;=$A101,V$30&lt;$A101+$F$7*4),INDIRECT(CHAR(64+$A101+1)&amp;(75-44))/($F$7*4),0),
              IF(AND(V$30&gt;=$A101+$F$8*4,V$30&lt;$A101+$F$7*4),INDIRECT(CHAR(64+$A101+1)&amp;(75-44))/(($F$7-$F$8)*4),0)
          ),
          0
      )
  )</f>
        <v>0</v>
      </c>
      <c r="W101" s="80" cm="1">
        <f t="array" aca="1" ref="W101" ca="1">IF($F$6="bullet",
      IF(W$30=$A101+$F$7*4-1,INDIRECT(CHAR(64+$A101+1)&amp;(75-44)),0),
      IF($F$6="amortizing",
          IF($F$8=0,
              IF(AND(W$30&gt;=$A101,W$30&lt;$A101+$F$7*4),INDIRECT(CHAR(64+$A101+1)&amp;(75-44))/($F$7*4),0),
              IF(AND(W$30&gt;=$A101+$F$8*4,W$30&lt;$A101+$F$7*4),INDIRECT(CHAR(64+$A101+1)&amp;(75-44))/(($F$7-$F$8)*4),0)
          ),
          0
      )
  )</f>
        <v>0</v>
      </c>
      <c r="X101" s="80" cm="1">
        <f t="array" aca="1" ref="X101" ca="1">IF($F$6="bullet",
      IF(X$30=$A101+$F$7*4-1,INDIRECT(CHAR(64+$A101+1)&amp;(75-44)),0),
      IF($F$6="amortizing",
          IF($F$8=0,
              IF(AND(X$30&gt;=$A101,X$30&lt;$A101+$F$7*4),INDIRECT(CHAR(64+$A101+1)&amp;(75-44))/($F$7*4),0),
              IF(AND(X$30&gt;=$A101+$F$8*4,X$30&lt;$A101+$F$7*4),INDIRECT(CHAR(64+$A101+1)&amp;(75-44))/(($F$7-$F$8)*4),0)
          ),
          0
      )
  )</f>
        <v>0</v>
      </c>
      <c r="Y101" s="80" cm="1">
        <f t="array" aca="1" ref="Y101" ca="1">IF($F$6="bullet",
      IF(Y$30=$A101+$F$7*4-1,INDIRECT(CHAR(64+$A101+1)&amp;(75-44)),0),
      IF($F$6="amortizing",
          IF($F$8=0,
              IF(AND(Y$30&gt;=$A101,Y$30&lt;$A101+$F$7*4),INDIRECT(CHAR(64+$A101+1)&amp;(75-44))/($F$7*4),0),
              IF(AND(Y$30&gt;=$A101+$F$8*4,Y$30&lt;$A101+$F$7*4),INDIRECT(CHAR(64+$A101+1)&amp;(75-44))/(($F$7-$F$8)*4),0)
          ),
          0
      )
  )</f>
        <v>0</v>
      </c>
      <c r="Z101" s="80" cm="1">
        <f t="array" aca="1" ref="Z101" ca="1">IF($F$6="bullet",
      IF(Z$30=$A101+$F$7*4-1,INDIRECT(CHAR(64+$A101+1)&amp;(75-44)),0),
      IF($F$6="amortizing",
          IF($F$8=0,
              IF(AND(Z$30&gt;=$A101,Z$30&lt;$A101+$F$7*4),INDIRECT(CHAR(64+$A101+1)&amp;(75-44))/($F$7*4),0),
              IF(AND(Z$30&gt;=$A101+$F$8*4,Z$30&lt;$A101+$F$7*4),INDIRECT(CHAR(64+$A101+1)&amp;(75-44))/(($F$7-$F$8)*4),0)
          ),
          0
      )
  )</f>
        <v>0</v>
      </c>
      <c r="AA101" s="80" cm="1">
        <f t="array" aca="1" ref="AA101" ca="1">IF($F$6="bullet",
      IF(AA$30=$A101+$F$7*4-1,INDIRECT(CHAR(64+$A101+1)&amp;(75-44)),0),
      IF($F$6="amortizing",
          IF($F$8=0,
              IF(AND(AA$30&gt;=$A101,AA$30&lt;$A101+$F$7*4),INDIRECT(CHAR(64+$A101+1)&amp;(75-44))/($F$7*4),0),
              IF(AND(AA$30&gt;=$A101+$F$8*4,AA$30&lt;$A101+$F$7*4),INDIRECT(CHAR(64+$A101+1)&amp;(75-44))/(($F$7-$F$8)*4),0)
          ),
          0
      )
  )</f>
        <v>0</v>
      </c>
      <c r="AB101" s="80" cm="1">
        <f t="array" aca="1" ref="AB101" ca="1">IF($F$6="bullet",
      IF(AB$30=$A101+$F$7*4-1,INDIRECT(CHAR(64+$A101+1)&amp;(75-44)),0),
      IF($F$6="amortizing",
          IF($F$8=0,
              IF(AND(AB$30&gt;=$A101,AB$30&lt;$A101+$F$7*4),INDIRECT(CHAR(64+$A101+1)&amp;(75-44))/($F$7*4),0),
              IF(AND(AB$30&gt;=$A101+$F$8*4,AB$30&lt;$A101+$F$7*4),INDIRECT(CHAR(64+$A101+1)&amp;(75-44))/(($F$7-$F$8)*4),0)
          ),
          0
      )
  )</f>
        <v>0</v>
      </c>
      <c r="AC101" s="80" cm="1">
        <f t="array" aca="1" ref="AC101" ca="1">IF($F$6="bullet",
      IF(AC$30=$A101+$F$7*4-1,INDIRECT(CHAR(64+$A101+1)&amp;(75-44)),0),
      IF($F$6="amortizing",
          IF($F$8=0,
              IF(AND(AC$30&gt;=$A101,AC$30&lt;$A101+$F$7*4),INDIRECT(CHAR(64+$A101+1)&amp;(75-44))/($F$7*4),0),
              IF(AND(AC$30&gt;=$A101+$F$8*4,AC$30&lt;$A101+$F$7*4),INDIRECT(CHAR(64+$A101+1)&amp;(75-44))/(($F$7-$F$8)*4),0)
          ),
          0
      )
  )</f>
        <v>0</v>
      </c>
      <c r="AD101" s="80" cm="1">
        <f t="array" aca="1" ref="AD101" ca="1">IF($F$6="bullet",
      IF(AD$30=$A101+$F$7*4-1,INDIRECT(CHAR(64+$A101+1)&amp;(75-44)),0),
      IF($F$6="amortizing",
          IF($F$8=0,
              IF(AND(AD$30&gt;=$A101,AD$30&lt;$A101+$F$7*4),INDIRECT(CHAR(64+$A101+1)&amp;(75-44))/($F$7*4),0),
              IF(AND(AD$30&gt;=$A101+$F$8*4,AD$30&lt;$A101+$F$7*4),INDIRECT(CHAR(64+$A101+1)&amp;(75-44))/(($F$7-$F$8)*4),0)
          ),
          0
      )
  )</f>
        <v>0</v>
      </c>
      <c r="AE101" s="80" cm="1">
        <f t="array" aca="1" ref="AE101" ca="1">IF($F$6="bullet",
      IF(AE$30=$A101+$F$7*4-1,INDIRECT(CHAR(64+$A101+1)&amp;(75-44)),0),
      IF($F$6="amortizing",
          IF($F$8=0,
              IF(AND(AE$30&gt;=$A101,AE$30&lt;$A101+$F$7*4),INDIRECT(CHAR(64+$A101+1)&amp;(75-44))/($F$7*4),0),
              IF(AND(AE$30&gt;=$A101+$F$8*4,AE$30&lt;$A101+$F$7*4),INDIRECT(CHAR(64+$A101+1)&amp;(75-44))/(($F$7-$F$8)*4),0)
          ),
          0
      )
  )</f>
        <v>0</v>
      </c>
      <c r="AF101" s="80" cm="1">
        <f t="array" aca="1" ref="AF101" ca="1">IF($F$6="bullet",
      IF(AF$30=$A101+$F$7*4-1,INDIRECT(CHAR(64+$A101+1)&amp;(75-44)),0),
      IF($F$6="amortizing",
          IF($F$8=0,
              IF(AND(AF$30&gt;=$A101,AF$30&lt;$A101+$F$7*4),INDIRECT(CHAR(64+$A101+1)&amp;(75-44))/($F$7*4),0),
              IF(AND(AF$30&gt;=$A101+$F$8*4,AF$30&lt;$A101+$F$7*4),INDIRECT(CHAR(64+$A101+1)&amp;(75-44))/(($F$7-$F$8)*4),0)
          ),
          0
      )
  )</f>
        <v>0</v>
      </c>
      <c r="AG101" s="80" cm="1">
        <f t="array" aca="1" ref="AG101" ca="1">IF($F$6="bullet",
      IF(AG$30=$A101+$F$7*4-1,INDIRECT(CHAR(64+$A101+1)&amp;(75-44)),0),
      IF($F$6="amortizing",
          IF($F$8=0,
              IF(AND(AG$30&gt;=$A101,AG$30&lt;$A101+$F$7*4),INDIRECT(CHAR(64+$A101+1)&amp;(75-44))/($F$7*4),0),
              IF(AND(AG$30&gt;=$A101+$F$8*4,AG$30&lt;$A101+$F$7*4),INDIRECT(CHAR(64+$A101+1)&amp;(75-44))/(($F$7-$F$8)*4),0)
          ),
          0
      )
  )</f>
        <v>0</v>
      </c>
      <c r="AH101" s="80" cm="1">
        <f t="array" aca="1" ref="AH101" ca="1">IF($F$6="bullet",
      IF(AH$30=$A101+$F$7*4-1,INDIRECT(CHAR(64+$A101+1)&amp;(75-44)),0),
      IF($F$6="amortizing",
          IF($F$8=0,
              IF(AND(AH$30&gt;=$A101,AH$30&lt;$A101+$F$7*4),INDIRECT(CHAR(64+$A101+1)&amp;(75-44))/($F$7*4),0),
              IF(AND(AH$30&gt;=$A101+$F$8*4,AH$30&lt;$A101+$F$7*4),INDIRECT(CHAR(64+$A101+1)&amp;(75-44))/(($F$7-$F$8)*4),0)
          ),
          0
      )
  )</f>
        <v>0</v>
      </c>
      <c r="AI101" s="80" cm="1">
        <f t="array" aca="1" ref="AI101" ca="1">IF($F$6="bullet",
      IF(AI$30=$A101+$F$7*4-1,INDIRECT(CHAR(64+$A101+1)&amp;(75-44)),0),
      IF($F$6="amortizing",
          IF($F$8=0,
              IF(AND(AI$30&gt;=$A101,AI$30&lt;$A101+$F$7*4),INDIRECT(CHAR(64+$A101+1)&amp;(75-44))/($F$7*4),0),
              IF(AND(AI$30&gt;=$A101+$F$8*4,AI$30&lt;$A101+$F$7*4),INDIRECT(CHAR(64+$A101+1)&amp;(75-44))/(($F$7-$F$8)*4),0)
          ),
          0
      )
  )</f>
        <v>0</v>
      </c>
      <c r="AJ101" s="80" cm="1">
        <f t="array" aca="1" ref="AJ101" ca="1">IF($F$6="bullet",
      IF(AJ$30=$A101+$F$7*4-1,INDIRECT(CHAR(64+$A101+1)&amp;(75-44)),0),
      IF($F$6="amortizing",
          IF($F$8=0,
              IF(AND(AJ$30&gt;=$A101,AJ$30&lt;$A101+$F$7*4),INDIRECT(CHAR(64+$A101+1)&amp;(75-44))/($F$7*4),0),
              IF(AND(AJ$30&gt;=$A101+$F$8*4,AJ$30&lt;$A101+$F$7*4),INDIRECT(CHAR(64+$A101+1)&amp;(75-44))/(($F$7-$F$8)*4),0)
          ),
          0
      )
  )</f>
        <v>0</v>
      </c>
      <c r="AK101" s="80" cm="1">
        <f t="array" aca="1" ref="AK101" ca="1">IF($F$6="bullet",
      IF(AK$30=$A101+$F$7*4-1,INDIRECT(CHAR(64+$A101+1)&amp;(75-44)),0),
      IF($F$6="amortizing",
          IF($F$8=0,
              IF(AND(AK$30&gt;=$A101,AK$30&lt;$A101+$F$7*4),INDIRECT(CHAR(64+$A101+1)&amp;(75-44))/($F$7*4),0),
              IF(AND(AK$30&gt;=$A101+$F$8*4,AK$30&lt;$A101+$F$7*4),INDIRECT(CHAR(64+$A101+1)&amp;(75-44))/(($F$7-$F$8)*4),0)
          ),
          0
      )
  )</f>
        <v>0</v>
      </c>
      <c r="AL101" s="80" cm="1">
        <f t="array" aca="1" ref="AL101" ca="1">IF($F$6="bullet",
      IF(AL$30=$A101+$F$7*4-1,INDIRECT(CHAR(64+$A101+1)&amp;(75-44)),0),
      IF($F$6="amortizing",
          IF($F$8=0,
              IF(AND(AL$30&gt;=$A101,AL$30&lt;$A101+$F$7*4),INDIRECT(CHAR(64+$A101+1)&amp;(75-44))/($F$7*4),0),
              IF(AND(AL$30&gt;=$A101+$F$8*4,AL$30&lt;$A101+$F$7*4),INDIRECT(CHAR(64+$A101+1)&amp;(75-44))/(($F$7-$F$8)*4),0)
          ),
          0
      )
  )</f>
        <v>0</v>
      </c>
      <c r="AM101" s="80" cm="1">
        <f t="array" aca="1" ref="AM101" ca="1">IF($F$6="bullet",
      IF(AM$30=$A101+$F$7*4-1,INDIRECT(CHAR(64+$A101+1)&amp;(75-44)),0),
      IF($F$6="amortizing",
          IF($F$8=0,
              IF(AND(AM$30&gt;=$A101,AM$30&lt;$A101+$F$7*4),INDIRECT(CHAR(64+$A101+1)&amp;(75-44))/($F$7*4),0),
              IF(AND(AM$30&gt;=$A101+$F$8*4,AM$30&lt;$A101+$F$7*4),INDIRECT(CHAR(64+$A101+1)&amp;(75-44))/(($F$7-$F$8)*4),0)
          ),
          0
      )
  )</f>
        <v>0</v>
      </c>
      <c r="AN101" s="80" cm="1">
        <f t="array" aca="1" ref="AN101" ca="1">IF($F$6="bullet",
      IF(AN$30=$A101+$F$7*4-1,INDIRECT(CHAR(64+$A101+1)&amp;(75-44)),0),
      IF($F$6="amortizing",
          IF($F$8=0,
              IF(AND(AN$30&gt;=$A101,AN$30&lt;$A101+$F$7*4),INDIRECT(CHAR(64+$A101+1)&amp;(75-44))/($F$7*4),0),
              IF(AND(AN$30&gt;=$A101+$F$8*4,AN$30&lt;$A101+$F$7*4),INDIRECT(CHAR(64+$A101+1)&amp;(75-44))/(($F$7-$F$8)*4),0)
          ),
          0
      )
  )</f>
        <v>0</v>
      </c>
      <c r="AO101" s="80" cm="1">
        <f t="array" aca="1" ref="AO101" ca="1">IF($F$6="bullet",
      IF(AO$30=$A101+$F$7*4-1,INDIRECT(CHAR(64+$A101+1)&amp;(75-44)),0),
      IF($F$6="amortizing",
          IF($F$8=0,
              IF(AND(AO$30&gt;=$A101,AO$30&lt;$A101+$F$7*4),INDIRECT(CHAR(64+$A101+1)&amp;(75-44))/($F$7*4),0),
              IF(AND(AO$30&gt;=$A101+$F$8*4,AO$30&lt;$A101+$F$7*4),INDIRECT(CHAR(64+$A101+1)&amp;(75-44))/(($F$7-$F$8)*4),0)
          ),
          0
      )
  )</f>
        <v>0</v>
      </c>
      <c r="AR101" s="78">
        <v>27</v>
      </c>
      <c r="AS101" s="80">
        <f>IF($F$6="bullet",IF(AS$30=$F$7*4,SUM($B$31:$AO$31),0),IF($F$6="amortizing",IF($F$8=0,IF(AS$30&lt;=($F$7*4),SUM($B$31:$AO$31)/($F$7*4),0),IF(AND(AS$30&gt;($F$8*4),AS$30&lt;=($F$7*4)),SUM($B$31:$AO$31)/(($F$7-$F$8)*4),0)),0))</f>
        <v>0</v>
      </c>
      <c r="AT101" s="80">
        <f>IF($F$6="bullet",IF(AT$30=$F$7*4,SUM($B$31:$AO$31),0),IF($F$6="amortizing",IF($F$8=0,IF(AT$30&lt;=($F$7*4),SUM($B$31:$AO$31)/($F$7*4),0),IF(AND(AT$30&gt;($F$8*4),AT$30&lt;=($F$7*4)),SUM($B$31:$AO$31)/(($F$7-$F$8)*4),0)),0))</f>
        <v>0</v>
      </c>
      <c r="AU101" s="80">
        <f>IF($F$6="bullet",IF(AU$30=$F$7*4,SUM($B$31:$AO$31),0),IF($F$6="amortizing",IF($F$8=0,IF(AU$30&lt;=($F$7*4),SUM($B$31:$AO$31)/($F$7*4),0),IF(AND(AU$30&gt;($F$8*4),AU$30&lt;=($F$7*4)),SUM($B$31:$AO$31)/(($F$7-$F$8)*4),0)),0))</f>
        <v>0</v>
      </c>
      <c r="AV101" s="80">
        <f>IF($F$6="bullet",IF(AV$30=$F$7*4,SUM($B$31:$AO$31),0),IF($F$6="amortizing",IF($F$8=0,IF(AV$30&lt;=($F$7*4),SUM($B$31:$AO$31)/($F$7*4),0),IF(AND(AV$30&gt;($F$8*4),AV$30&lt;=($F$7*4)),SUM($B$31:$AO$31)/(($F$7-$F$8)*4),0)),0))</f>
        <v>0</v>
      </c>
      <c r="AW101" s="80">
        <f>IF($F$6="bullet",IF(AW$30=$F$7*4,SUM($B$31:$AO$31),0),IF($F$6="amortizing",IF($F$8=0,IF(AW$30&lt;=($F$7*4),SUM($B$31:$AO$31)/($F$7*4),0),IF(AND(AW$30&gt;($F$8*4),AW$30&lt;=($F$7*4)),SUM($B$31:$AO$31)/(($F$7-$F$8)*4),0)),0))</f>
        <v>0</v>
      </c>
      <c r="AX101" s="80">
        <f>IF($F$6="bullet",IF(AX$30=$F$7*4,SUM($B$31:$AO$31),0),IF($F$6="amortizing",IF($F$8=0,IF(AX$30&lt;=($F$7*4),SUM($B$31:$AO$31)/($F$7*4),0),IF(AND(AX$30&gt;($F$8*4),AX$30&lt;=($F$7*4)),SUM($B$31:$AO$31)/(($F$7-$F$8)*4),0)),0))</f>
        <v>0</v>
      </c>
      <c r="AY101" s="80">
        <f>IF($F$6="bullet",IF(AY$30=$F$7*4,SUM($B$31:$AO$31),0),IF($F$6="amortizing",IF($F$8=0,IF(AY$30&lt;=($F$7*4),SUM($B$31:$AO$31)/($F$7*4),0),IF(AND(AY$30&gt;($F$8*4),AY$30&lt;=($F$7*4)),SUM($B$31:$AO$31)/(($F$7-$F$8)*4),0)),0))</f>
        <v>0</v>
      </c>
      <c r="AZ101" s="80">
        <f>IF($F$6="bullet",IF(AZ$30=$F$7*4,SUM($B$31:$AO$31),0),IF($F$6="amortizing",IF($F$8=0,IF(AZ$30&lt;=($F$7*4),SUM($B$31:$AO$31)/($F$7*4),0),IF(AND(AZ$30&gt;($F$8*4),AZ$30&lt;=($F$7*4)),SUM($B$31:$AO$31)/(($F$7-$F$8)*4),0)),0))</f>
        <v>0</v>
      </c>
      <c r="BA101" s="80">
        <f>IF($F$6="bullet",IF(BA$30=$F$7*4,SUM($B$31:$AO$31),0),IF($F$6="amortizing",IF($F$8=0,IF(BA$30&lt;=($F$7*4),SUM($B$31:$AO$31)/($F$7*4),0),IF(AND(BA$30&gt;($F$8*4),BA$30&lt;=($F$7*4)),SUM($B$31:$AO$31)/(($F$7-$F$8)*4),0)),0))</f>
        <v>0</v>
      </c>
      <c r="BB101" s="80">
        <f>IF($F$6="bullet",IF(BB$30=$F$7*4,SUM($B$31:$AO$31),0),IF($F$6="amortizing",IF($F$8=0,IF(BB$30&lt;=($F$7*4),SUM($B$31:$AO$31)/($F$7*4),0),IF(AND(BB$30&gt;($F$8*4),BB$30&lt;=($F$7*4)),SUM($B$31:$AO$31)/(($F$7-$F$8)*4),0)),0))</f>
        <v>0</v>
      </c>
      <c r="BC101" s="80">
        <f>IF($F$6="bullet",IF(BC$30=$F$7*4,SUM($B$31:$AO$31),0),IF($F$6="amortizing",IF($F$8=0,IF(BC$30&lt;=($F$7*4),SUM($B$31:$AO$31)/($F$7*4),0),IF(AND(BC$30&gt;($F$8*4),BC$30&lt;=($F$7*4)),SUM($B$31:$AO$31)/(($F$7-$F$8)*4),0)),0))</f>
        <v>0</v>
      </c>
      <c r="BD101" s="80">
        <f>IF($F$6="bullet",IF(BD$30=$F$7*4,SUM($B$31:$AO$31),0),IF($F$6="amortizing",IF($F$8=0,IF(BD$30&lt;=($F$7*4),SUM($B$31:$AO$31)/($F$7*4),0),IF(AND(BD$30&gt;($F$8*4),BD$30&lt;=($F$7*4)),SUM($B$31:$AO$31)/(($F$7-$F$8)*4),0)),0))</f>
        <v>0</v>
      </c>
      <c r="BE101" s="80">
        <f>IF($F$6="bullet",IF(BE$30=$F$7*4,SUM($B$31:$AO$31),0),IF($F$6="amortizing",IF($F$8=0,IF(BE$30&lt;=($F$7*4),SUM($B$31:$AO$31)/($F$7*4),0),IF(AND(BE$30&gt;($F$8*4),BE$30&lt;=($F$7*4)),SUM($B$31:$AO$31)/(($F$7-$F$8)*4),0)),0))</f>
        <v>0</v>
      </c>
      <c r="BF101" s="80">
        <f>IF($F$6="bullet",IF(BF$30=$F$7*4,SUM($B$31:$AO$31),0),IF($F$6="amortizing",IF($F$8=0,IF(BF$30&lt;=($F$7*4),SUM($B$31:$AO$31)/($F$7*4),0),IF(AND(BF$30&gt;($F$8*4),BF$30&lt;=($F$7*4)),SUM($B$31:$AO$31)/(($F$7-$F$8)*4),0)),0))</f>
        <v>0</v>
      </c>
      <c r="BG101" s="80">
        <f>IF($F$6="bullet",IF(BG$30=$F$7*4,SUM($B$31:$AO$31),0),IF($F$6="amortizing",IF($F$8=0,IF(BG$30&lt;=($F$7*4),SUM($B$31:$AO$31)/($F$7*4),0),IF(AND(BG$30&gt;($F$8*4),BG$30&lt;=($F$7*4)),SUM($B$31:$AO$31)/(($F$7-$F$8)*4),0)),0))</f>
        <v>0</v>
      </c>
      <c r="BH101" s="80">
        <f>IF($F$6="bullet",IF(BH$30=$F$7*4,SUM($B$31:$AO$31),0),IF($F$6="amortizing",IF($F$8=0,IF(BH$30&lt;=($F$7*4),SUM($B$31:$AO$31)/($F$7*4),0),IF(AND(BH$30&gt;($F$8*4),BH$30&lt;=($F$7*4)),SUM($B$31:$AO$31)/(($F$7-$F$8)*4),0)),0))</f>
        <v>0</v>
      </c>
      <c r="BI101" s="80">
        <f>IF($F$6="bullet",IF(BI$30=$F$7*4,SUM($B$31:$AO$31),0),IF($F$6="amortizing",IF($F$8=0,IF(BI$30&lt;=($F$7*4),SUM($B$31:$AO$31)/($F$7*4),0),IF(AND(BI$30&gt;($F$8*4),BI$30&lt;=($F$7*4)),SUM($B$31:$AO$31)/(($F$7-$F$8)*4),0)),0))</f>
        <v>0</v>
      </c>
      <c r="BJ101" s="80">
        <f>IF($F$6="bullet",IF(BJ$30=$F$7*4,SUM($B$31:$AO$31),0),IF($F$6="amortizing",IF($F$8=0,IF(BJ$30&lt;=($F$7*4),SUM($B$31:$AO$31)/($F$7*4),0),IF(AND(BJ$30&gt;($F$8*4),BJ$30&lt;=($F$7*4)),SUM($B$31:$AO$31)/(($F$7-$F$8)*4),0)),0))</f>
        <v>0</v>
      </c>
      <c r="BK101" s="80">
        <f>IF($F$6="bullet",IF(BK$30=$F$7*4,SUM($B$31:$AO$31),0),IF($F$6="amortizing",IF($F$8=0,IF(BK$30&lt;=($F$7*4),SUM($B$31:$AO$31)/($F$7*4),0),IF(AND(BK$30&gt;($F$8*4),BK$30&lt;=($F$7*4)),SUM($B$31:$AO$31)/(($F$7-$F$8)*4),0)),0))</f>
        <v>0</v>
      </c>
      <c r="BL101" s="80">
        <f>IF($F$6="bullet",IF(BL$30=$F$7*4,SUM($B$31:$AO$31),0),IF($F$6="amortizing",IF($F$8=0,IF(BL$30&lt;=($F$7*4),SUM($B$31:$AO$31)/($F$7*4),0),IF(AND(BL$30&gt;($F$8*4),BL$30&lt;=($F$7*4)),SUM($B$31:$AO$31)/(($F$7-$F$8)*4),0)),0))</f>
        <v>0</v>
      </c>
      <c r="BM101" s="80">
        <f>IF($F$6="bullet",IF(BM$30=$F$7*4,SUM($B$31:$AO$31),0),IF($F$6="amortizing",IF($F$8=0,IF(BM$30&lt;=($F$7*4),SUM($B$31:$AO$31)/($F$7*4),0),IF(AND(BM$30&gt;($F$8*4),BM$30&lt;=($F$7*4)),SUM($B$31:$AO$31)/(($F$7-$F$8)*4),0)),0))</f>
        <v>0</v>
      </c>
      <c r="BN101" s="80">
        <f>IF($F$6="bullet",IF(BN$30=$F$7*4,SUM($B$31:$AO$31),0),IF($F$6="amortizing",IF($F$8=0,IF(BN$30&lt;=($F$7*4),SUM($B$31:$AO$31)/($F$7*4),0),IF(AND(BN$30&gt;($F$8*4),BN$30&lt;=($F$7*4)),SUM($B$31:$AO$31)/(($F$7-$F$8)*4),0)),0))</f>
        <v>0</v>
      </c>
      <c r="BO101" s="80">
        <f>IF($F$6="bullet",IF(BO$30=$F$7*4,SUM($B$31:$AO$31),0),IF($F$6="amortizing",IF($F$8=0,IF(BO$30&lt;=($F$7*4),SUM($B$31:$AO$31)/($F$7*4),0),IF(AND(BO$30&gt;($F$8*4),BO$30&lt;=($F$7*4)),SUM($B$31:$AO$31)/(($F$7-$F$8)*4),0)),0))</f>
        <v>0</v>
      </c>
      <c r="BP101" s="80">
        <f>IF($F$6="bullet",IF(BP$30=$F$7*4,SUM($B$31:$AO$31),0),IF($F$6="amortizing",IF($F$8=0,IF(BP$30&lt;=($F$7*4),SUM($B$31:$AO$31)/($F$7*4),0),IF(AND(BP$30&gt;($F$8*4),BP$30&lt;=($F$7*4)),SUM($B$31:$AO$31)/(($F$7-$F$8)*4),0)),0))</f>
        <v>0</v>
      </c>
      <c r="BQ101" s="80">
        <f>IF($F$6="bullet",IF(BQ$30=$F$7*4,SUM($B$31:$AO$31),0),IF($F$6="amortizing",IF($F$8=0,IF(BQ$30&lt;=($F$7*4),SUM($B$31:$AO$31)/($F$7*4),0),IF(AND(BQ$30&gt;($F$8*4),BQ$30&lt;=($F$7*4)),SUM($B$31:$AO$31)/(($F$7-$F$8)*4),0)),0))</f>
        <v>0</v>
      </c>
      <c r="BR101" s="80">
        <f>IF($F$6="bullet",IF(BR$30=$F$7*4,SUM($B$31:$AO$31),0),IF($F$6="amortizing",IF($F$8=0,IF(BR$30&lt;=($F$7*4),SUM($B$31:$AO$31)/($F$7*4),0),IF(AND(BR$30&gt;($F$8*4),BR$30&lt;=($F$7*4)),SUM($B$31:$AO$31)/(($F$7-$F$8)*4),0)),0))</f>
        <v>0</v>
      </c>
      <c r="BS101" s="80">
        <f>IF($F$6="bullet",IF(BS$30=$F$7*4,SUM($B$31:$AO$31),0),IF($F$6="amortizing",IF($F$8=0,IF(BS$30&lt;=($F$7*4),SUM($B$31:$AO$31)/($F$7*4),0),IF(AND(BS$30&gt;($F$8*4),BS$30&lt;=($F$7*4)),SUM($B$31:$AO$31)/(($F$7-$F$8)*4),0)),0))</f>
        <v>0</v>
      </c>
      <c r="BT101" s="80">
        <f>IF($F$6="bullet",IF(BT$30=$F$7*4,SUM($B$31:$AO$31),0),IF($F$6="amortizing",IF($F$8=0,IF(BT$30&lt;=($F$7*4),SUM($B$31:$AO$31)/($F$7*4),0),IF(AND(BT$30&gt;($F$8*4),BT$30&lt;=($F$7*4)),SUM($B$31:$AO$31)/(($F$7-$F$8)*4),0)),0))</f>
        <v>0</v>
      </c>
      <c r="BU101" s="80">
        <f>IF($F$6="bullet",IF(BU$30=$F$7*4,SUM($B$31:$AO$31),0),IF($F$6="amortizing",IF($F$8=0,IF(BU$30&lt;=($F$7*4),SUM($B$31:$AO$31)/($F$7*4),0),IF(AND(BU$30&gt;($F$8*4),BU$30&lt;=($F$7*4)),SUM($B$31:$AO$31)/(($F$7-$F$8)*4),0)),0))</f>
        <v>0</v>
      </c>
      <c r="BV101" s="80">
        <f>IF($F$6="bullet",IF(BV$30=$F$7*4,SUM($B$31:$AO$31),0),IF($F$6="amortizing",IF($F$8=0,IF(BV$30&lt;=($F$7*4),SUM($B$31:$AO$31)/($F$7*4),0),IF(AND(BV$30&gt;($F$8*4),BV$30&lt;=($F$7*4)),SUM($B$31:$AO$31)/(($F$7-$F$8)*4),0)),0))</f>
        <v>0</v>
      </c>
      <c r="BW101" s="80">
        <f>IF($F$6="bullet",IF(BW$30=$F$7*4,SUM($B$31:$AO$31),0),IF($F$6="amortizing",IF($F$8=0,IF(BW$30&lt;=($F$7*4),SUM($B$31:$AO$31)/($F$7*4),0),IF(AND(BW$30&gt;($F$8*4),BW$30&lt;=($F$7*4)),SUM($B$31:$AO$31)/(($F$7-$F$8)*4),0)),0))</f>
        <v>0</v>
      </c>
      <c r="BX101" s="80">
        <f>IF($F$6="bullet",IF(BX$30=$F$7*4,SUM($B$31:$AO$31),0),IF($F$6="amortizing",IF($F$8=0,IF(BX$30&lt;=($F$7*4),SUM($B$31:$AO$31)/($F$7*4),0),IF(AND(BX$30&gt;($F$8*4),BX$30&lt;=($F$7*4)),SUM($B$31:$AO$31)/(($F$7-$F$8)*4),0)),0))</f>
        <v>0</v>
      </c>
      <c r="BY101" s="80">
        <f>IF($F$6="bullet",IF(BY$30=$F$7*4,SUM($B$31:$AO$31),0),IF($F$6="amortizing",IF($F$8=0,IF(BY$30&lt;=($F$7*4),SUM($B$31:$AO$31)/($F$7*4),0),IF(AND(BY$30&gt;($F$8*4),BY$30&lt;=($F$7*4)),SUM($B$31:$AO$31)/(($F$7-$F$8)*4),0)),0))</f>
        <v>0</v>
      </c>
      <c r="BZ101" s="80">
        <f>IF($F$6="bullet",IF(BZ$30=$F$7*4,SUM($B$31:$AO$31),0),IF($F$6="amortizing",IF($F$8=0,IF(BZ$30&lt;=($F$7*4),SUM($B$31:$AO$31)/($F$7*4),0),IF(AND(BZ$30&gt;($F$8*4),BZ$30&lt;=($F$7*4)),SUM($B$31:$AO$31)/(($F$7-$F$8)*4),0)),0))</f>
        <v>0</v>
      </c>
      <c r="CA101" s="80">
        <f>IF($F$6="bullet",IF(CA$30=$F$7*4,SUM($B$31:$AO$31),0),IF($F$6="amortizing",IF($F$8=0,IF(CA$30&lt;=($F$7*4),SUM($B$31:$AO$31)/($F$7*4),0),IF(AND(CA$30&gt;($F$8*4),CA$30&lt;=($F$7*4)),SUM($B$31:$AO$31)/(($F$7-$F$8)*4),0)),0))</f>
        <v>0</v>
      </c>
      <c r="CB101" s="80">
        <f>IF($F$6="bullet",IF(CB$30=$F$7*4,SUM($B$31:$AO$31),0),IF($F$6="amortizing",IF($F$8=0,IF(CB$30&lt;=($F$7*4),SUM($B$31:$AO$31)/($F$7*4),0),IF(AND(CB$30&gt;($F$8*4),CB$30&lt;=($F$7*4)),SUM($B$31:$AO$31)/(($F$7-$F$8)*4),0)),0))</f>
        <v>0</v>
      </c>
      <c r="CC101" s="80">
        <f>IF($F$6="bullet",IF(CC$30=$F$7*4,SUM($B$31:$AO$31),0),IF($F$6="amortizing",IF($F$8=0,IF(CC$30&lt;=($F$7*4),SUM($B$31:$AO$31)/($F$7*4),0),IF(AND(CC$30&gt;($F$8*4),CC$30&lt;=($F$7*4)),SUM($B$31:$AO$31)/(($F$7-$F$8)*4),0)),0))</f>
        <v>0</v>
      </c>
      <c r="CD101" s="80">
        <f>IF($F$6="bullet",IF(CD$30=$F$7*4,SUM($B$31:$AO$31),0),IF($F$6="amortizing",IF($F$8=0,IF(CD$30&lt;=($F$7*4),SUM($B$31:$AO$31)/($F$7*4),0),IF(AND(CD$30&gt;($F$8*4),CD$30&lt;=($F$7*4)),SUM($B$31:$AO$31)/(($F$7-$F$8)*4),0)),0))</f>
        <v>0</v>
      </c>
      <c r="CE101" s="80">
        <f>IF($F$6="bullet",IF(CE$30=$F$7*4,SUM($B$31:$AO$31),0),IF($F$6="amortizing",IF($F$8=0,IF(CE$30&lt;=($F$7*4),SUM($B$31:$AO$31)/($F$7*4),0),IF(AND(CE$30&gt;($F$8*4),CE$30&lt;=($F$7*4)),SUM($B$31:$AO$31)/(($F$7-$F$8)*4),0)),0))</f>
        <v>0</v>
      </c>
      <c r="CF101" s="80">
        <f>IF($F$6="bullet",IF(CF$30=$F$7*4,SUM($B$31:$AO$31),0),IF($F$6="amortizing",IF($F$8=0,IF(CF$30&lt;=($F$7*4),SUM($B$31:$AO$31)/($F$7*4),0),IF(AND(CF$30&gt;($F$8*4),CF$30&lt;=($F$7*4)),SUM($B$31:$AO$31)/(($F$7-$F$8)*4),0)),0))</f>
        <v>0</v>
      </c>
    </row>
    <row r="102" spans="1:84" x14ac:dyDescent="0.2">
      <c r="A102" s="78">
        <v>28</v>
      </c>
      <c r="B102" s="80" cm="1">
        <f t="array" aca="1" ref="B102" ca="1">IF($F$6="bullet",
      IF(B$30=$A102+$F$7*4-1,INDIRECT(CHAR(64+$A102+1)&amp;(75-44)),0),
      IF($F$6="amortizing",
          IF($F$8=0,
              IF(AND(B$30&gt;=$A102,B$30&lt;$A102+$F$7*4),INDIRECT(CHAR(64+$A102+1)&amp;(75-44))/($F$7*4),0),
              IF(AND(B$30&gt;=$A102+$F$8*4,B$30&lt;$A102+$F$7*4),INDIRECT(CHAR(64+$A102+1)&amp;(75-44))/(($F$7-$F$8)*4),0)
          ),
          0
      )
  )</f>
        <v>0</v>
      </c>
      <c r="C102" s="80" cm="1">
        <f t="array" aca="1" ref="C102" ca="1">IF($F$6="bullet",
      IF(C$30=$A102+$F$7*4-1,INDIRECT(CHAR(64+$A102+1)&amp;(75-44)),0),
      IF($F$6="amortizing",
          IF($F$8=0,
              IF(AND(C$30&gt;=$A102,C$30&lt;$A102+$F$7*4),INDIRECT(CHAR(64+$A102+1)&amp;(75-44))/($F$7*4),0),
              IF(AND(C$30&gt;=$A102+$F$8*4,C$30&lt;$A102+$F$7*4),INDIRECT(CHAR(64+$A102+1)&amp;(75-44))/(($F$7-$F$8)*4),0)
          ),
          0
      )
  )</f>
        <v>0</v>
      </c>
      <c r="D102" s="80" cm="1">
        <f t="array" aca="1" ref="D102" ca="1">IF($F$6="bullet",
      IF(D$30=$A102+$F$7*4-1,INDIRECT(CHAR(64+$A102+1)&amp;(75-44)),0),
      IF($F$6="amortizing",
          IF($F$8=0,
              IF(AND(D$30&gt;=$A102,D$30&lt;$A102+$F$7*4),INDIRECT(CHAR(64+$A102+1)&amp;(75-44))/($F$7*4),0),
              IF(AND(D$30&gt;=$A102+$F$8*4,D$30&lt;$A102+$F$7*4),INDIRECT(CHAR(64+$A102+1)&amp;(75-44))/(($F$7-$F$8)*4),0)
          ),
          0
      )
  )</f>
        <v>0</v>
      </c>
      <c r="E102" s="80" cm="1">
        <f t="array" aca="1" ref="E102" ca="1">IF($F$6="bullet",
      IF(E$30=$A102+$F$7*4-1,INDIRECT(CHAR(64+$A102+1)&amp;(75-44)),0),
      IF($F$6="amortizing",
          IF($F$8=0,
              IF(AND(E$30&gt;=$A102,E$30&lt;$A102+$F$7*4),INDIRECT(CHAR(64+$A102+1)&amp;(75-44))/($F$7*4),0),
              IF(AND(E$30&gt;=$A102+$F$8*4,E$30&lt;$A102+$F$7*4),INDIRECT(CHAR(64+$A102+1)&amp;(75-44))/(($F$7-$F$8)*4),0)
          ),
          0
      )
  )</f>
        <v>0</v>
      </c>
      <c r="F102" s="80" cm="1">
        <f t="array" aca="1" ref="F102" ca="1">IF($F$6="bullet",
      IF(F$30=$A102+$F$7*4-1,INDIRECT(CHAR(64+$A102+1)&amp;(75-44)),0),
      IF($F$6="amortizing",
          IF($F$8=0,
              IF(AND(F$30&gt;=$A102,F$30&lt;$A102+$F$7*4),INDIRECT(CHAR(64+$A102+1)&amp;(75-44))/($F$7*4),0),
              IF(AND(F$30&gt;=$A102+$F$8*4,F$30&lt;$A102+$F$7*4),INDIRECT(CHAR(64+$A102+1)&amp;(75-44))/(($F$7-$F$8)*4),0)
          ),
          0
      )
  )</f>
        <v>0</v>
      </c>
      <c r="G102" s="80" cm="1">
        <f t="array" aca="1" ref="G102" ca="1">IF($F$6="bullet",
      IF(G$30=$A102+$F$7*4-1,INDIRECT(CHAR(64+$A102+1)&amp;(75-44)),0),
      IF($F$6="amortizing",
          IF($F$8=0,
              IF(AND(G$30&gt;=$A102,G$30&lt;$A102+$F$7*4),INDIRECT(CHAR(64+$A102+1)&amp;(75-44))/($F$7*4),0),
              IF(AND(G$30&gt;=$A102+$F$8*4,G$30&lt;$A102+$F$7*4),INDIRECT(CHAR(64+$A102+1)&amp;(75-44))/(($F$7-$F$8)*4),0)
          ),
          0
      )
  )</f>
        <v>0</v>
      </c>
      <c r="H102" s="80" cm="1">
        <f t="array" aca="1" ref="H102" ca="1">IF($F$6="bullet",
      IF(H$30=$A102+$F$7*4-1,INDIRECT(CHAR(64+$A102+1)&amp;(75-44)),0),
      IF($F$6="amortizing",
          IF($F$8=0,
              IF(AND(H$30&gt;=$A102,H$30&lt;$A102+$F$7*4),INDIRECT(CHAR(64+$A102+1)&amp;(75-44))/($F$7*4),0),
              IF(AND(H$30&gt;=$A102+$F$8*4,H$30&lt;$A102+$F$7*4),INDIRECT(CHAR(64+$A102+1)&amp;(75-44))/(($F$7-$F$8)*4),0)
          ),
          0
      )
  )</f>
        <v>0</v>
      </c>
      <c r="I102" s="80" cm="1">
        <f t="array" aca="1" ref="I102" ca="1">IF($F$6="bullet",
      IF(I$30=$A102+$F$7*4-1,INDIRECT(CHAR(64+$A102+1)&amp;(75-44)),0),
      IF($F$6="amortizing",
          IF($F$8=0,
              IF(AND(I$30&gt;=$A102,I$30&lt;$A102+$F$7*4),INDIRECT(CHAR(64+$A102+1)&amp;(75-44))/($F$7*4),0),
              IF(AND(I$30&gt;=$A102+$F$8*4,I$30&lt;$A102+$F$7*4),INDIRECT(CHAR(64+$A102+1)&amp;(75-44))/(($F$7-$F$8)*4),0)
          ),
          0
      )
  )</f>
        <v>0</v>
      </c>
      <c r="J102" s="80" cm="1">
        <f t="array" aca="1" ref="J102" ca="1">IF($F$6="bullet",
      IF(J$30=$A102+$F$7*4-1,INDIRECT(CHAR(64+$A102+1)&amp;(75-44)),0),
      IF($F$6="amortizing",
          IF($F$8=0,
              IF(AND(J$30&gt;=$A102,J$30&lt;$A102+$F$7*4),INDIRECT(CHAR(64+$A102+1)&amp;(75-44))/($F$7*4),0),
              IF(AND(J$30&gt;=$A102+$F$8*4,J$30&lt;$A102+$F$7*4),INDIRECT(CHAR(64+$A102+1)&amp;(75-44))/(($F$7-$F$8)*4),0)
          ),
          0
      )
  )</f>
        <v>0</v>
      </c>
      <c r="K102" s="80" cm="1">
        <f t="array" aca="1" ref="K102" ca="1">IF($F$6="bullet",
      IF(K$30=$A102+$F$7*4-1,INDIRECT(CHAR(64+$A102+1)&amp;(75-44)),0),
      IF($F$6="amortizing",
          IF($F$8=0,
              IF(AND(K$30&gt;=$A102,K$30&lt;$A102+$F$7*4),INDIRECT(CHAR(64+$A102+1)&amp;(75-44))/($F$7*4),0),
              IF(AND(K$30&gt;=$A102+$F$8*4,K$30&lt;$A102+$F$7*4),INDIRECT(CHAR(64+$A102+1)&amp;(75-44))/(($F$7-$F$8)*4),0)
          ),
          0
      )
  )</f>
        <v>0</v>
      </c>
      <c r="L102" s="80" cm="1">
        <f t="array" aca="1" ref="L102" ca="1">IF($F$6="bullet",
      IF(L$30=$A102+$F$7*4-1,INDIRECT(CHAR(64+$A102+1)&amp;(75-44)),0),
      IF($F$6="amortizing",
          IF($F$8=0,
              IF(AND(L$30&gt;=$A102,L$30&lt;$A102+$F$7*4),INDIRECT(CHAR(64+$A102+1)&amp;(75-44))/($F$7*4),0),
              IF(AND(L$30&gt;=$A102+$F$8*4,L$30&lt;$A102+$F$7*4),INDIRECT(CHAR(64+$A102+1)&amp;(75-44))/(($F$7-$F$8)*4),0)
          ),
          0
      )
  )</f>
        <v>0</v>
      </c>
      <c r="M102" s="80" cm="1">
        <f t="array" aca="1" ref="M102" ca="1">IF($F$6="bullet",
      IF(M$30=$A102+$F$7*4-1,INDIRECT(CHAR(64+$A102+1)&amp;(75-44)),0),
      IF($F$6="amortizing",
          IF($F$8=0,
              IF(AND(M$30&gt;=$A102,M$30&lt;$A102+$F$7*4),INDIRECT(CHAR(64+$A102+1)&amp;(75-44))/($F$7*4),0),
              IF(AND(M$30&gt;=$A102+$F$8*4,M$30&lt;$A102+$F$7*4),INDIRECT(CHAR(64+$A102+1)&amp;(75-44))/(($F$7-$F$8)*4),0)
          ),
          0
      )
  )</f>
        <v>0</v>
      </c>
      <c r="N102" s="80" cm="1">
        <f t="array" aca="1" ref="N102" ca="1">IF($F$6="bullet",
      IF(N$30=$A102+$F$7*4-1,INDIRECT(CHAR(64+$A102+1)&amp;(75-44)),0),
      IF($F$6="amortizing",
          IF($F$8=0,
              IF(AND(N$30&gt;=$A102,N$30&lt;$A102+$F$7*4),INDIRECT(CHAR(64+$A102+1)&amp;(75-44))/($F$7*4),0),
              IF(AND(N$30&gt;=$A102+$F$8*4,N$30&lt;$A102+$F$7*4),INDIRECT(CHAR(64+$A102+1)&amp;(75-44))/(($F$7-$F$8)*4),0)
          ),
          0
      )
  )</f>
        <v>0</v>
      </c>
      <c r="O102" s="80" cm="1">
        <f t="array" aca="1" ref="O102" ca="1">IF($F$6="bullet",
      IF(O$30=$A102+$F$7*4-1,INDIRECT(CHAR(64+$A102+1)&amp;(75-44)),0),
      IF($F$6="amortizing",
          IF($F$8=0,
              IF(AND(O$30&gt;=$A102,O$30&lt;$A102+$F$7*4),INDIRECT(CHAR(64+$A102+1)&amp;(75-44))/($F$7*4),0),
              IF(AND(O$30&gt;=$A102+$F$8*4,O$30&lt;$A102+$F$7*4),INDIRECT(CHAR(64+$A102+1)&amp;(75-44))/(($F$7-$F$8)*4),0)
          ),
          0
      )
  )</f>
        <v>0</v>
      </c>
      <c r="P102" s="80" cm="1">
        <f t="array" aca="1" ref="P102" ca="1">IF($F$6="bullet",
      IF(P$30=$A102+$F$7*4-1,INDIRECT(CHAR(64+$A102+1)&amp;(75-44)),0),
      IF($F$6="amortizing",
          IF($F$8=0,
              IF(AND(P$30&gt;=$A102,P$30&lt;$A102+$F$7*4),INDIRECT(CHAR(64+$A102+1)&amp;(75-44))/($F$7*4),0),
              IF(AND(P$30&gt;=$A102+$F$8*4,P$30&lt;$A102+$F$7*4),INDIRECT(CHAR(64+$A102+1)&amp;(75-44))/(($F$7-$F$8)*4),0)
          ),
          0
      )
  )</f>
        <v>0</v>
      </c>
      <c r="Q102" s="80" cm="1">
        <f t="array" aca="1" ref="Q102" ca="1">IF($F$6="bullet",
      IF(Q$30=$A102+$F$7*4-1,INDIRECT(CHAR(64+$A102+1)&amp;(75-44)),0),
      IF($F$6="amortizing",
          IF($F$8=0,
              IF(AND(Q$30&gt;=$A102,Q$30&lt;$A102+$F$7*4),INDIRECT(CHAR(64+$A102+1)&amp;(75-44))/($F$7*4),0),
              IF(AND(Q$30&gt;=$A102+$F$8*4,Q$30&lt;$A102+$F$7*4),INDIRECT(CHAR(64+$A102+1)&amp;(75-44))/(($F$7-$F$8)*4),0)
          ),
          0
      )
  )</f>
        <v>0</v>
      </c>
      <c r="R102" s="80" cm="1">
        <f t="array" aca="1" ref="R102" ca="1">IF($F$6="bullet",
      IF(R$30=$A102+$F$7*4-1,INDIRECT(CHAR(64+$A102+1)&amp;(75-44)),0),
      IF($F$6="amortizing",
          IF($F$8=0,
              IF(AND(R$30&gt;=$A102,R$30&lt;$A102+$F$7*4),INDIRECT(CHAR(64+$A102+1)&amp;(75-44))/($F$7*4),0),
              IF(AND(R$30&gt;=$A102+$F$8*4,R$30&lt;$A102+$F$7*4),INDIRECT(CHAR(64+$A102+1)&amp;(75-44))/(($F$7-$F$8)*4),0)
          ),
          0
      )
  )</f>
        <v>0</v>
      </c>
      <c r="S102" s="80" cm="1">
        <f t="array" aca="1" ref="S102" ca="1">IF($F$6="bullet",
      IF(S$30=$A102+$F$7*4-1,INDIRECT(CHAR(64+$A102+1)&amp;(75-44)),0),
      IF($F$6="amortizing",
          IF($F$8=0,
              IF(AND(S$30&gt;=$A102,S$30&lt;$A102+$F$7*4),INDIRECT(CHAR(64+$A102+1)&amp;(75-44))/($F$7*4),0),
              IF(AND(S$30&gt;=$A102+$F$8*4,S$30&lt;$A102+$F$7*4),INDIRECT(CHAR(64+$A102+1)&amp;(75-44))/(($F$7-$F$8)*4),0)
          ),
          0
      )
  )</f>
        <v>0</v>
      </c>
      <c r="T102" s="80" cm="1">
        <f t="array" aca="1" ref="T102" ca="1">IF($F$6="bullet",
      IF(T$30=$A102+$F$7*4-1,INDIRECT(CHAR(64+$A102+1)&amp;(75-44)),0),
      IF($F$6="amortizing",
          IF($F$8=0,
              IF(AND(T$30&gt;=$A102,T$30&lt;$A102+$F$7*4),INDIRECT(CHAR(64+$A102+1)&amp;(75-44))/($F$7*4),0),
              IF(AND(T$30&gt;=$A102+$F$8*4,T$30&lt;$A102+$F$7*4),INDIRECT(CHAR(64+$A102+1)&amp;(75-44))/(($F$7-$F$8)*4),0)
          ),
          0
      )
  )</f>
        <v>0</v>
      </c>
      <c r="U102" s="80" cm="1">
        <f t="array" aca="1" ref="U102" ca="1">IF($F$6="bullet",
      IF(U$30=$A102+$F$7*4-1,INDIRECT(CHAR(64+$A102+1)&amp;(75-44)),0),
      IF($F$6="amortizing",
          IF($F$8=0,
              IF(AND(U$30&gt;=$A102,U$30&lt;$A102+$F$7*4),INDIRECT(CHAR(64+$A102+1)&amp;(75-44))/($F$7*4),0),
              IF(AND(U$30&gt;=$A102+$F$8*4,U$30&lt;$A102+$F$7*4),INDIRECT(CHAR(64+$A102+1)&amp;(75-44))/(($F$7-$F$8)*4),0)
          ),
          0
      )
  )</f>
        <v>0</v>
      </c>
      <c r="V102" s="80" cm="1">
        <f t="array" aca="1" ref="V102" ca="1">IF($F$6="bullet",
      IF(V$30=$A102+$F$7*4-1,INDIRECT(CHAR(64+$A102+1)&amp;(75-44)),0),
      IF($F$6="amortizing",
          IF($F$8=0,
              IF(AND(V$30&gt;=$A102,V$30&lt;$A102+$F$7*4),INDIRECT(CHAR(64+$A102+1)&amp;(75-44))/($F$7*4),0),
              IF(AND(V$30&gt;=$A102+$F$8*4,V$30&lt;$A102+$F$7*4),INDIRECT(CHAR(64+$A102+1)&amp;(75-44))/(($F$7-$F$8)*4),0)
          ),
          0
      )
  )</f>
        <v>0</v>
      </c>
      <c r="W102" s="80" cm="1">
        <f t="array" aca="1" ref="W102" ca="1">IF($F$6="bullet",
      IF(W$30=$A102+$F$7*4-1,INDIRECT(CHAR(64+$A102+1)&amp;(75-44)),0),
      IF($F$6="amortizing",
          IF($F$8=0,
              IF(AND(W$30&gt;=$A102,W$30&lt;$A102+$F$7*4),INDIRECT(CHAR(64+$A102+1)&amp;(75-44))/($F$7*4),0),
              IF(AND(W$30&gt;=$A102+$F$8*4,W$30&lt;$A102+$F$7*4),INDIRECT(CHAR(64+$A102+1)&amp;(75-44))/(($F$7-$F$8)*4),0)
          ),
          0
      )
  )</f>
        <v>0</v>
      </c>
      <c r="X102" s="80" cm="1">
        <f t="array" aca="1" ref="X102" ca="1">IF($F$6="bullet",
      IF(X$30=$A102+$F$7*4-1,INDIRECT(CHAR(64+$A102+1)&amp;(75-44)),0),
      IF($F$6="amortizing",
          IF($F$8=0,
              IF(AND(X$30&gt;=$A102,X$30&lt;$A102+$F$7*4),INDIRECT(CHAR(64+$A102+1)&amp;(75-44))/($F$7*4),0),
              IF(AND(X$30&gt;=$A102+$F$8*4,X$30&lt;$A102+$F$7*4),INDIRECT(CHAR(64+$A102+1)&amp;(75-44))/(($F$7-$F$8)*4),0)
          ),
          0
      )
  )</f>
        <v>0</v>
      </c>
      <c r="Y102" s="80" cm="1">
        <f t="array" aca="1" ref="Y102" ca="1">IF($F$6="bullet",
      IF(Y$30=$A102+$F$7*4-1,INDIRECT(CHAR(64+$A102+1)&amp;(75-44)),0),
      IF($F$6="amortizing",
          IF($F$8=0,
              IF(AND(Y$30&gt;=$A102,Y$30&lt;$A102+$F$7*4),INDIRECT(CHAR(64+$A102+1)&amp;(75-44))/($F$7*4),0),
              IF(AND(Y$30&gt;=$A102+$F$8*4,Y$30&lt;$A102+$F$7*4),INDIRECT(CHAR(64+$A102+1)&amp;(75-44))/(($F$7-$F$8)*4),0)
          ),
          0
      )
  )</f>
        <v>0</v>
      </c>
      <c r="Z102" s="80" cm="1">
        <f t="array" aca="1" ref="Z102" ca="1">IF($F$6="bullet",
      IF(Z$30=$A102+$F$7*4-1,INDIRECT(CHAR(64+$A102+1)&amp;(75-44)),0),
      IF($F$6="amortizing",
          IF($F$8=0,
              IF(AND(Z$30&gt;=$A102,Z$30&lt;$A102+$F$7*4),INDIRECT(CHAR(64+$A102+1)&amp;(75-44))/($F$7*4),0),
              IF(AND(Z$30&gt;=$A102+$F$8*4,Z$30&lt;$A102+$F$7*4),INDIRECT(CHAR(64+$A102+1)&amp;(75-44))/(($F$7-$F$8)*4),0)
          ),
          0
      )
  )</f>
        <v>0</v>
      </c>
      <c r="AA102" s="80" cm="1">
        <f t="array" aca="1" ref="AA102" ca="1">IF($F$6="bullet",
      IF(AA$30=$A102+$F$7*4-1,INDIRECT(CHAR(64+$A102+1)&amp;(75-44)),0),
      IF($F$6="amortizing",
          IF($F$8=0,
              IF(AND(AA$30&gt;=$A102,AA$30&lt;$A102+$F$7*4),INDIRECT(CHAR(64+$A102+1)&amp;(75-44))/($F$7*4),0),
              IF(AND(AA$30&gt;=$A102+$F$8*4,AA$30&lt;$A102+$F$7*4),INDIRECT(CHAR(64+$A102+1)&amp;(75-44))/(($F$7-$F$8)*4),0)
          ),
          0
      )
  )</f>
        <v>0</v>
      </c>
      <c r="AB102" s="80" cm="1">
        <f t="array" aca="1" ref="AB102" ca="1">IF($F$6="bullet",
      IF(AB$30=$A102+$F$7*4-1,INDIRECT(CHAR(64+$A102+1)&amp;(75-44)),0),
      IF($F$6="amortizing",
          IF($F$8=0,
              IF(AND(AB$30&gt;=$A102,AB$30&lt;$A102+$F$7*4),INDIRECT(CHAR(64+$A102+1)&amp;(75-44))/($F$7*4),0),
              IF(AND(AB$30&gt;=$A102+$F$8*4,AB$30&lt;$A102+$F$7*4),INDIRECT(CHAR(64+$A102+1)&amp;(75-44))/(($F$7-$F$8)*4),0)
          ),
          0
      )
  )</f>
        <v>0</v>
      </c>
      <c r="AC102" s="80" cm="1">
        <f t="array" aca="1" ref="AC102" ca="1">IF($F$6="bullet",
      IF(AC$30=$A102+$F$7*4-1,INDIRECT(CHAR(64+$A102+1)&amp;(75-44)),0),
      IF($F$6="amortizing",
          IF($F$8=0,
              IF(AND(AC$30&gt;=$A102,AC$30&lt;$A102+$F$7*4),INDIRECT(CHAR(64+$A102+1)&amp;(75-44))/($F$7*4),0),
              IF(AND(AC$30&gt;=$A102+$F$8*4,AC$30&lt;$A102+$F$7*4),INDIRECT(CHAR(64+$A102+1)&amp;(75-44))/(($F$7-$F$8)*4),0)
          ),
          0
      )
  )</f>
        <v>0</v>
      </c>
      <c r="AD102" s="80" cm="1">
        <f t="array" aca="1" ref="AD102" ca="1">IF($F$6="bullet",
      IF(AD$30=$A102+$F$7*4-1,INDIRECT(CHAR(64+$A102+1)&amp;(75-44)),0),
      IF($F$6="amortizing",
          IF($F$8=0,
              IF(AND(AD$30&gt;=$A102,AD$30&lt;$A102+$F$7*4),INDIRECT(CHAR(64+$A102+1)&amp;(75-44))/($F$7*4),0),
              IF(AND(AD$30&gt;=$A102+$F$8*4,AD$30&lt;$A102+$F$7*4),INDIRECT(CHAR(64+$A102+1)&amp;(75-44))/(($F$7-$F$8)*4),0)
          ),
          0
      )
  )</f>
        <v>0</v>
      </c>
      <c r="AE102" s="80" cm="1">
        <f t="array" aca="1" ref="AE102" ca="1">IF($F$6="bullet",
      IF(AE$30=$A102+$F$7*4-1,INDIRECT(CHAR(64+$A102+1)&amp;(75-44)),0),
      IF($F$6="amortizing",
          IF($F$8=0,
              IF(AND(AE$30&gt;=$A102,AE$30&lt;$A102+$F$7*4),INDIRECT(CHAR(64+$A102+1)&amp;(75-44))/($F$7*4),0),
              IF(AND(AE$30&gt;=$A102+$F$8*4,AE$30&lt;$A102+$F$7*4),INDIRECT(CHAR(64+$A102+1)&amp;(75-44))/(($F$7-$F$8)*4),0)
          ),
          0
      )
  )</f>
        <v>0</v>
      </c>
      <c r="AF102" s="80" cm="1">
        <f t="array" aca="1" ref="AF102" ca="1">IF($F$6="bullet",
      IF(AF$30=$A102+$F$7*4-1,INDIRECT(CHAR(64+$A102+1)&amp;(75-44)),0),
      IF($F$6="amortizing",
          IF($F$8=0,
              IF(AND(AF$30&gt;=$A102,AF$30&lt;$A102+$F$7*4),INDIRECT(CHAR(64+$A102+1)&amp;(75-44))/($F$7*4),0),
              IF(AND(AF$30&gt;=$A102+$F$8*4,AF$30&lt;$A102+$F$7*4),INDIRECT(CHAR(64+$A102+1)&amp;(75-44))/(($F$7-$F$8)*4),0)
          ),
          0
      )
  )</f>
        <v>0</v>
      </c>
      <c r="AG102" s="80" cm="1">
        <f t="array" aca="1" ref="AG102" ca="1">IF($F$6="bullet",
      IF(AG$30=$A102+$F$7*4-1,INDIRECT(CHAR(64+$A102+1)&amp;(75-44)),0),
      IF($F$6="amortizing",
          IF($F$8=0,
              IF(AND(AG$30&gt;=$A102,AG$30&lt;$A102+$F$7*4),INDIRECT(CHAR(64+$A102+1)&amp;(75-44))/($F$7*4),0),
              IF(AND(AG$30&gt;=$A102+$F$8*4,AG$30&lt;$A102+$F$7*4),INDIRECT(CHAR(64+$A102+1)&amp;(75-44))/(($F$7-$F$8)*4),0)
          ),
          0
      )
  )</f>
        <v>0</v>
      </c>
      <c r="AH102" s="80" cm="1">
        <f t="array" aca="1" ref="AH102" ca="1">IF($F$6="bullet",
      IF(AH$30=$A102+$F$7*4-1,INDIRECT(CHAR(64+$A102+1)&amp;(75-44)),0),
      IF($F$6="amortizing",
          IF($F$8=0,
              IF(AND(AH$30&gt;=$A102,AH$30&lt;$A102+$F$7*4),INDIRECT(CHAR(64+$A102+1)&amp;(75-44))/($F$7*4),0),
              IF(AND(AH$30&gt;=$A102+$F$8*4,AH$30&lt;$A102+$F$7*4),INDIRECT(CHAR(64+$A102+1)&amp;(75-44))/(($F$7-$F$8)*4),0)
          ),
          0
      )
  )</f>
        <v>0</v>
      </c>
      <c r="AI102" s="80" cm="1">
        <f t="array" aca="1" ref="AI102" ca="1">IF($F$6="bullet",
      IF(AI$30=$A102+$F$7*4-1,INDIRECT(CHAR(64+$A102+1)&amp;(75-44)),0),
      IF($F$6="amortizing",
          IF($F$8=0,
              IF(AND(AI$30&gt;=$A102,AI$30&lt;$A102+$F$7*4),INDIRECT(CHAR(64+$A102+1)&amp;(75-44))/($F$7*4),0),
              IF(AND(AI$30&gt;=$A102+$F$8*4,AI$30&lt;$A102+$F$7*4),INDIRECT(CHAR(64+$A102+1)&amp;(75-44))/(($F$7-$F$8)*4),0)
          ),
          0
      )
  )</f>
        <v>0</v>
      </c>
      <c r="AJ102" s="80" cm="1">
        <f t="array" aca="1" ref="AJ102" ca="1">IF($F$6="bullet",
      IF(AJ$30=$A102+$F$7*4-1,INDIRECT(CHAR(64+$A102+1)&amp;(75-44)),0),
      IF($F$6="amortizing",
          IF($F$8=0,
              IF(AND(AJ$30&gt;=$A102,AJ$30&lt;$A102+$F$7*4),INDIRECT(CHAR(64+$A102+1)&amp;(75-44))/($F$7*4),0),
              IF(AND(AJ$30&gt;=$A102+$F$8*4,AJ$30&lt;$A102+$F$7*4),INDIRECT(CHAR(64+$A102+1)&amp;(75-44))/(($F$7-$F$8)*4),0)
          ),
          0
      )
  )</f>
        <v>0</v>
      </c>
      <c r="AK102" s="80" cm="1">
        <f t="array" aca="1" ref="AK102" ca="1">IF($F$6="bullet",
      IF(AK$30=$A102+$F$7*4-1,INDIRECT(CHAR(64+$A102+1)&amp;(75-44)),0),
      IF($F$6="amortizing",
          IF($F$8=0,
              IF(AND(AK$30&gt;=$A102,AK$30&lt;$A102+$F$7*4),INDIRECT(CHAR(64+$A102+1)&amp;(75-44))/($F$7*4),0),
              IF(AND(AK$30&gt;=$A102+$F$8*4,AK$30&lt;$A102+$F$7*4),INDIRECT(CHAR(64+$A102+1)&amp;(75-44))/(($F$7-$F$8)*4),0)
          ),
          0
      )
  )</f>
        <v>0</v>
      </c>
      <c r="AL102" s="80" cm="1">
        <f t="array" aca="1" ref="AL102" ca="1">IF($F$6="bullet",
      IF(AL$30=$A102+$F$7*4-1,INDIRECT(CHAR(64+$A102+1)&amp;(75-44)),0),
      IF($F$6="amortizing",
          IF($F$8=0,
              IF(AND(AL$30&gt;=$A102,AL$30&lt;$A102+$F$7*4),INDIRECT(CHAR(64+$A102+1)&amp;(75-44))/($F$7*4),0),
              IF(AND(AL$30&gt;=$A102+$F$8*4,AL$30&lt;$A102+$F$7*4),INDIRECT(CHAR(64+$A102+1)&amp;(75-44))/(($F$7-$F$8)*4),0)
          ),
          0
      )
  )</f>
        <v>0</v>
      </c>
      <c r="AM102" s="80" cm="1">
        <f t="array" aca="1" ref="AM102" ca="1">IF($F$6="bullet",
      IF(AM$30=$A102+$F$7*4-1,INDIRECT(CHAR(64+$A102+1)&amp;(75-44)),0),
      IF($F$6="amortizing",
          IF($F$8=0,
              IF(AND(AM$30&gt;=$A102,AM$30&lt;$A102+$F$7*4),INDIRECT(CHAR(64+$A102+1)&amp;(75-44))/($F$7*4),0),
              IF(AND(AM$30&gt;=$A102+$F$8*4,AM$30&lt;$A102+$F$7*4),INDIRECT(CHAR(64+$A102+1)&amp;(75-44))/(($F$7-$F$8)*4),0)
          ),
          0
      )
  )</f>
        <v>0</v>
      </c>
      <c r="AN102" s="80" cm="1">
        <f t="array" aca="1" ref="AN102" ca="1">IF($F$6="bullet",
      IF(AN$30=$A102+$F$7*4-1,INDIRECT(CHAR(64+$A102+1)&amp;(75-44)),0),
      IF($F$6="amortizing",
          IF($F$8=0,
              IF(AND(AN$30&gt;=$A102,AN$30&lt;$A102+$F$7*4),INDIRECT(CHAR(64+$A102+1)&amp;(75-44))/($F$7*4),0),
              IF(AND(AN$30&gt;=$A102+$F$8*4,AN$30&lt;$A102+$F$7*4),INDIRECT(CHAR(64+$A102+1)&amp;(75-44))/(($F$7-$F$8)*4),0)
          ),
          0
      )
  )</f>
        <v>0</v>
      </c>
      <c r="AO102" s="80" cm="1">
        <f t="array" aca="1" ref="AO102" ca="1">IF($F$6="bullet",
      IF(AO$30=$A102+$F$7*4-1,INDIRECT(CHAR(64+$A102+1)&amp;(75-44)),0),
      IF($F$6="amortizing",
          IF($F$8=0,
              IF(AND(AO$30&gt;=$A102,AO$30&lt;$A102+$F$7*4),INDIRECT(CHAR(64+$A102+1)&amp;(75-44))/($F$7*4),0),
              IF(AND(AO$30&gt;=$A102+$F$8*4,AO$30&lt;$A102+$F$7*4),INDIRECT(CHAR(64+$A102+1)&amp;(75-44))/(($F$7-$F$8)*4),0)
          ),
          0
      )
  )</f>
        <v>0</v>
      </c>
      <c r="AR102" s="78">
        <v>28</v>
      </c>
      <c r="AS102" s="80">
        <f>IF($F$6="bullet",IF(AS$30=$F$7*4,SUM($B$31:$AO$31),0),IF($F$6="amortizing",IF($F$8=0,IF(AS$30&lt;=($F$7*4),SUM($B$31:$AO$31)/($F$7*4),0),IF(AND(AS$30&gt;($F$8*4),AS$30&lt;=($F$7*4)),SUM($B$31:$AO$31)/(($F$7-$F$8)*4),0)),0))</f>
        <v>0</v>
      </c>
      <c r="AT102" s="80">
        <f>IF($F$6="bullet",IF(AT$30=$F$7*4,SUM($B$31:$AO$31),0),IF($F$6="amortizing",IF($F$8=0,IF(AT$30&lt;=($F$7*4),SUM($B$31:$AO$31)/($F$7*4),0),IF(AND(AT$30&gt;($F$8*4),AT$30&lt;=($F$7*4)),SUM($B$31:$AO$31)/(($F$7-$F$8)*4),0)),0))</f>
        <v>0</v>
      </c>
      <c r="AU102" s="80">
        <f>IF($F$6="bullet",IF(AU$30=$F$7*4,SUM($B$31:$AO$31),0),IF($F$6="amortizing",IF($F$8=0,IF(AU$30&lt;=($F$7*4),SUM($B$31:$AO$31)/($F$7*4),0),IF(AND(AU$30&gt;($F$8*4),AU$30&lt;=($F$7*4)),SUM($B$31:$AO$31)/(($F$7-$F$8)*4),0)),0))</f>
        <v>0</v>
      </c>
      <c r="AV102" s="80">
        <f>IF($F$6="bullet",IF(AV$30=$F$7*4,SUM($B$31:$AO$31),0),IF($F$6="amortizing",IF($F$8=0,IF(AV$30&lt;=($F$7*4),SUM($B$31:$AO$31)/($F$7*4),0),IF(AND(AV$30&gt;($F$8*4),AV$30&lt;=($F$7*4)),SUM($B$31:$AO$31)/(($F$7-$F$8)*4),0)),0))</f>
        <v>0</v>
      </c>
      <c r="AW102" s="80">
        <f>IF($F$6="bullet",IF(AW$30=$F$7*4,SUM($B$31:$AO$31),0),IF($F$6="amortizing",IF($F$8=0,IF(AW$30&lt;=($F$7*4),SUM($B$31:$AO$31)/($F$7*4),0),IF(AND(AW$30&gt;($F$8*4),AW$30&lt;=($F$7*4)),SUM($B$31:$AO$31)/(($F$7-$F$8)*4),0)),0))</f>
        <v>0</v>
      </c>
      <c r="AX102" s="80">
        <f>IF($F$6="bullet",IF(AX$30=$F$7*4,SUM($B$31:$AO$31),0),IF($F$6="amortizing",IF($F$8=0,IF(AX$30&lt;=($F$7*4),SUM($B$31:$AO$31)/($F$7*4),0),IF(AND(AX$30&gt;($F$8*4),AX$30&lt;=($F$7*4)),SUM($B$31:$AO$31)/(($F$7-$F$8)*4),0)),0))</f>
        <v>0</v>
      </c>
      <c r="AY102" s="80">
        <f>IF($F$6="bullet",IF(AY$30=$F$7*4,SUM($B$31:$AO$31),0),IF($F$6="amortizing",IF($F$8=0,IF(AY$30&lt;=($F$7*4),SUM($B$31:$AO$31)/($F$7*4),0),IF(AND(AY$30&gt;($F$8*4),AY$30&lt;=($F$7*4)),SUM($B$31:$AO$31)/(($F$7-$F$8)*4),0)),0))</f>
        <v>0</v>
      </c>
      <c r="AZ102" s="80">
        <f>IF($F$6="bullet",IF(AZ$30=$F$7*4,SUM($B$31:$AO$31),0),IF($F$6="amortizing",IF($F$8=0,IF(AZ$30&lt;=($F$7*4),SUM($B$31:$AO$31)/($F$7*4),0),IF(AND(AZ$30&gt;($F$8*4),AZ$30&lt;=($F$7*4)),SUM($B$31:$AO$31)/(($F$7-$F$8)*4),0)),0))</f>
        <v>0</v>
      </c>
      <c r="BA102" s="80">
        <f>IF($F$6="bullet",IF(BA$30=$F$7*4,SUM($B$31:$AO$31),0),IF($F$6="amortizing",IF($F$8=0,IF(BA$30&lt;=($F$7*4),SUM($B$31:$AO$31)/($F$7*4),0),IF(AND(BA$30&gt;($F$8*4),BA$30&lt;=($F$7*4)),SUM($B$31:$AO$31)/(($F$7-$F$8)*4),0)),0))</f>
        <v>0</v>
      </c>
      <c r="BB102" s="80">
        <f>IF($F$6="bullet",IF(BB$30=$F$7*4,SUM($B$31:$AO$31),0),IF($F$6="amortizing",IF($F$8=0,IF(BB$30&lt;=($F$7*4),SUM($B$31:$AO$31)/($F$7*4),0),IF(AND(BB$30&gt;($F$8*4),BB$30&lt;=($F$7*4)),SUM($B$31:$AO$31)/(($F$7-$F$8)*4),0)),0))</f>
        <v>0</v>
      </c>
      <c r="BC102" s="80">
        <f>IF($F$6="bullet",IF(BC$30=$F$7*4,SUM($B$31:$AO$31),0),IF($F$6="amortizing",IF($F$8=0,IF(BC$30&lt;=($F$7*4),SUM($B$31:$AO$31)/($F$7*4),0),IF(AND(BC$30&gt;($F$8*4),BC$30&lt;=($F$7*4)),SUM($B$31:$AO$31)/(($F$7-$F$8)*4),0)),0))</f>
        <v>0</v>
      </c>
      <c r="BD102" s="80">
        <f>IF($F$6="bullet",IF(BD$30=$F$7*4,SUM($B$31:$AO$31),0),IF($F$6="amortizing",IF($F$8=0,IF(BD$30&lt;=($F$7*4),SUM($B$31:$AO$31)/($F$7*4),0),IF(AND(BD$30&gt;($F$8*4),BD$30&lt;=($F$7*4)),SUM($B$31:$AO$31)/(($F$7-$F$8)*4),0)),0))</f>
        <v>0</v>
      </c>
      <c r="BE102" s="80">
        <f>IF($F$6="bullet",IF(BE$30=$F$7*4,SUM($B$31:$AO$31),0),IF($F$6="amortizing",IF($F$8=0,IF(BE$30&lt;=($F$7*4),SUM($B$31:$AO$31)/($F$7*4),0),IF(AND(BE$30&gt;($F$8*4),BE$30&lt;=($F$7*4)),SUM($B$31:$AO$31)/(($F$7-$F$8)*4),0)),0))</f>
        <v>0</v>
      </c>
      <c r="BF102" s="80">
        <f>IF($F$6="bullet",IF(BF$30=$F$7*4,SUM($B$31:$AO$31),0),IF($F$6="amortizing",IF($F$8=0,IF(BF$30&lt;=($F$7*4),SUM($B$31:$AO$31)/($F$7*4),0),IF(AND(BF$30&gt;($F$8*4),BF$30&lt;=($F$7*4)),SUM($B$31:$AO$31)/(($F$7-$F$8)*4),0)),0))</f>
        <v>0</v>
      </c>
      <c r="BG102" s="80">
        <f>IF($F$6="bullet",IF(BG$30=$F$7*4,SUM($B$31:$AO$31),0),IF($F$6="amortizing",IF($F$8=0,IF(BG$30&lt;=($F$7*4),SUM($B$31:$AO$31)/($F$7*4),0),IF(AND(BG$30&gt;($F$8*4),BG$30&lt;=($F$7*4)),SUM($B$31:$AO$31)/(($F$7-$F$8)*4),0)),0))</f>
        <v>0</v>
      </c>
      <c r="BH102" s="80">
        <f>IF($F$6="bullet",IF(BH$30=$F$7*4,SUM($B$31:$AO$31),0),IF($F$6="amortizing",IF($F$8=0,IF(BH$30&lt;=($F$7*4),SUM($B$31:$AO$31)/($F$7*4),0),IF(AND(BH$30&gt;($F$8*4),BH$30&lt;=($F$7*4)),SUM($B$31:$AO$31)/(($F$7-$F$8)*4),0)),0))</f>
        <v>0</v>
      </c>
      <c r="BI102" s="80">
        <f>IF($F$6="bullet",IF(BI$30=$F$7*4,SUM($B$31:$AO$31),0),IF($F$6="amortizing",IF($F$8=0,IF(BI$30&lt;=($F$7*4),SUM($B$31:$AO$31)/($F$7*4),0),IF(AND(BI$30&gt;($F$8*4),BI$30&lt;=($F$7*4)),SUM($B$31:$AO$31)/(($F$7-$F$8)*4),0)),0))</f>
        <v>0</v>
      </c>
      <c r="BJ102" s="80">
        <f>IF($F$6="bullet",IF(BJ$30=$F$7*4,SUM($B$31:$AO$31),0),IF($F$6="amortizing",IF($F$8=0,IF(BJ$30&lt;=($F$7*4),SUM($B$31:$AO$31)/($F$7*4),0),IF(AND(BJ$30&gt;($F$8*4),BJ$30&lt;=($F$7*4)),SUM($B$31:$AO$31)/(($F$7-$F$8)*4),0)),0))</f>
        <v>0</v>
      </c>
      <c r="BK102" s="80">
        <f>IF($F$6="bullet",IF(BK$30=$F$7*4,SUM($B$31:$AO$31),0),IF($F$6="amortizing",IF($F$8=0,IF(BK$30&lt;=($F$7*4),SUM($B$31:$AO$31)/($F$7*4),0),IF(AND(BK$30&gt;($F$8*4),BK$30&lt;=($F$7*4)),SUM($B$31:$AO$31)/(($F$7-$F$8)*4),0)),0))</f>
        <v>0</v>
      </c>
      <c r="BL102" s="80">
        <f>IF($F$6="bullet",IF(BL$30=$F$7*4,SUM($B$31:$AO$31),0),IF($F$6="amortizing",IF($F$8=0,IF(BL$30&lt;=($F$7*4),SUM($B$31:$AO$31)/($F$7*4),0),IF(AND(BL$30&gt;($F$8*4),BL$30&lt;=($F$7*4)),SUM($B$31:$AO$31)/(($F$7-$F$8)*4),0)),0))</f>
        <v>0</v>
      </c>
      <c r="BM102" s="80">
        <f>IF($F$6="bullet",IF(BM$30=$F$7*4,SUM($B$31:$AO$31),0),IF($F$6="amortizing",IF($F$8=0,IF(BM$30&lt;=($F$7*4),SUM($B$31:$AO$31)/($F$7*4),0),IF(AND(BM$30&gt;($F$8*4),BM$30&lt;=($F$7*4)),SUM($B$31:$AO$31)/(($F$7-$F$8)*4),0)),0))</f>
        <v>0</v>
      </c>
      <c r="BN102" s="80">
        <f>IF($F$6="bullet",IF(BN$30=$F$7*4,SUM($B$31:$AO$31),0),IF($F$6="amortizing",IF($F$8=0,IF(BN$30&lt;=($F$7*4),SUM($B$31:$AO$31)/($F$7*4),0),IF(AND(BN$30&gt;($F$8*4),BN$30&lt;=($F$7*4)),SUM($B$31:$AO$31)/(($F$7-$F$8)*4),0)),0))</f>
        <v>0</v>
      </c>
      <c r="BO102" s="80">
        <f>IF($F$6="bullet",IF(BO$30=$F$7*4,SUM($B$31:$AO$31),0),IF($F$6="amortizing",IF($F$8=0,IF(BO$30&lt;=($F$7*4),SUM($B$31:$AO$31)/($F$7*4),0),IF(AND(BO$30&gt;($F$8*4),BO$30&lt;=($F$7*4)),SUM($B$31:$AO$31)/(($F$7-$F$8)*4),0)),0))</f>
        <v>0</v>
      </c>
      <c r="BP102" s="80">
        <f>IF($F$6="bullet",IF(BP$30=$F$7*4,SUM($B$31:$AO$31),0),IF($F$6="amortizing",IF($F$8=0,IF(BP$30&lt;=($F$7*4),SUM($B$31:$AO$31)/($F$7*4),0),IF(AND(BP$30&gt;($F$8*4),BP$30&lt;=($F$7*4)),SUM($B$31:$AO$31)/(($F$7-$F$8)*4),0)),0))</f>
        <v>0</v>
      </c>
      <c r="BQ102" s="80">
        <f>IF($F$6="bullet",IF(BQ$30=$F$7*4,SUM($B$31:$AO$31),0),IF($F$6="amortizing",IF($F$8=0,IF(BQ$30&lt;=($F$7*4),SUM($B$31:$AO$31)/($F$7*4),0),IF(AND(BQ$30&gt;($F$8*4),BQ$30&lt;=($F$7*4)),SUM($B$31:$AO$31)/(($F$7-$F$8)*4),0)),0))</f>
        <v>0</v>
      </c>
      <c r="BR102" s="80">
        <f>IF($F$6="bullet",IF(BR$30=$F$7*4,SUM($B$31:$AO$31),0),IF($F$6="amortizing",IF($F$8=0,IF(BR$30&lt;=($F$7*4),SUM($B$31:$AO$31)/($F$7*4),0),IF(AND(BR$30&gt;($F$8*4),BR$30&lt;=($F$7*4)),SUM($B$31:$AO$31)/(($F$7-$F$8)*4),0)),0))</f>
        <v>0</v>
      </c>
      <c r="BS102" s="80">
        <f>IF($F$6="bullet",IF(BS$30=$F$7*4,SUM($B$31:$AO$31),0),IF($F$6="amortizing",IF($F$8=0,IF(BS$30&lt;=($F$7*4),SUM($B$31:$AO$31)/($F$7*4),0),IF(AND(BS$30&gt;($F$8*4),BS$30&lt;=($F$7*4)),SUM($B$31:$AO$31)/(($F$7-$F$8)*4),0)),0))</f>
        <v>0</v>
      </c>
      <c r="BT102" s="80">
        <f>IF($F$6="bullet",IF(BT$30=$F$7*4,SUM($B$31:$AO$31),0),IF($F$6="amortizing",IF($F$8=0,IF(BT$30&lt;=($F$7*4),SUM($B$31:$AO$31)/($F$7*4),0),IF(AND(BT$30&gt;($F$8*4),BT$30&lt;=($F$7*4)),SUM($B$31:$AO$31)/(($F$7-$F$8)*4),0)),0))</f>
        <v>0</v>
      </c>
      <c r="BU102" s="80">
        <f>IF($F$6="bullet",IF(BU$30=$F$7*4,SUM($B$31:$AO$31),0),IF($F$6="amortizing",IF($F$8=0,IF(BU$30&lt;=($F$7*4),SUM($B$31:$AO$31)/($F$7*4),0),IF(AND(BU$30&gt;($F$8*4),BU$30&lt;=($F$7*4)),SUM($B$31:$AO$31)/(($F$7-$F$8)*4),0)),0))</f>
        <v>0</v>
      </c>
      <c r="BV102" s="80">
        <f>IF($F$6="bullet",IF(BV$30=$F$7*4,SUM($B$31:$AO$31),0),IF($F$6="amortizing",IF($F$8=0,IF(BV$30&lt;=($F$7*4),SUM($B$31:$AO$31)/($F$7*4),0),IF(AND(BV$30&gt;($F$8*4),BV$30&lt;=($F$7*4)),SUM($B$31:$AO$31)/(($F$7-$F$8)*4),0)),0))</f>
        <v>0</v>
      </c>
      <c r="BW102" s="80">
        <f>IF($F$6="bullet",IF(BW$30=$F$7*4,SUM($B$31:$AO$31),0),IF($F$6="amortizing",IF($F$8=0,IF(BW$30&lt;=($F$7*4),SUM($B$31:$AO$31)/($F$7*4),0),IF(AND(BW$30&gt;($F$8*4),BW$30&lt;=($F$7*4)),SUM($B$31:$AO$31)/(($F$7-$F$8)*4),0)),0))</f>
        <v>0</v>
      </c>
      <c r="BX102" s="80">
        <f>IF($F$6="bullet",IF(BX$30=$F$7*4,SUM($B$31:$AO$31),0),IF($F$6="amortizing",IF($F$8=0,IF(BX$30&lt;=($F$7*4),SUM($B$31:$AO$31)/($F$7*4),0),IF(AND(BX$30&gt;($F$8*4),BX$30&lt;=($F$7*4)),SUM($B$31:$AO$31)/(($F$7-$F$8)*4),0)),0))</f>
        <v>0</v>
      </c>
      <c r="BY102" s="80">
        <f>IF($F$6="bullet",IF(BY$30=$F$7*4,SUM($B$31:$AO$31),0),IF($F$6="amortizing",IF($F$8=0,IF(BY$30&lt;=($F$7*4),SUM($B$31:$AO$31)/($F$7*4),0),IF(AND(BY$30&gt;($F$8*4),BY$30&lt;=($F$7*4)),SUM($B$31:$AO$31)/(($F$7-$F$8)*4),0)),0))</f>
        <v>0</v>
      </c>
      <c r="BZ102" s="80">
        <f>IF($F$6="bullet",IF(BZ$30=$F$7*4,SUM($B$31:$AO$31),0),IF($F$6="amortizing",IF($F$8=0,IF(BZ$30&lt;=($F$7*4),SUM($B$31:$AO$31)/($F$7*4),0),IF(AND(BZ$30&gt;($F$8*4),BZ$30&lt;=($F$7*4)),SUM($B$31:$AO$31)/(($F$7-$F$8)*4),0)),0))</f>
        <v>0</v>
      </c>
      <c r="CA102" s="80">
        <f>IF($F$6="bullet",IF(CA$30=$F$7*4,SUM($B$31:$AO$31),0),IF($F$6="amortizing",IF($F$8=0,IF(CA$30&lt;=($F$7*4),SUM($B$31:$AO$31)/($F$7*4),0),IF(AND(CA$30&gt;($F$8*4),CA$30&lt;=($F$7*4)),SUM($B$31:$AO$31)/(($F$7-$F$8)*4),0)),0))</f>
        <v>0</v>
      </c>
      <c r="CB102" s="80">
        <f>IF($F$6="bullet",IF(CB$30=$F$7*4,SUM($B$31:$AO$31),0),IF($F$6="amortizing",IF($F$8=0,IF(CB$30&lt;=($F$7*4),SUM($B$31:$AO$31)/($F$7*4),0),IF(AND(CB$30&gt;($F$8*4),CB$30&lt;=($F$7*4)),SUM($B$31:$AO$31)/(($F$7-$F$8)*4),0)),0))</f>
        <v>0</v>
      </c>
      <c r="CC102" s="80">
        <f>IF($F$6="bullet",IF(CC$30=$F$7*4,SUM($B$31:$AO$31),0),IF($F$6="amortizing",IF($F$8=0,IF(CC$30&lt;=($F$7*4),SUM($B$31:$AO$31)/($F$7*4),0),IF(AND(CC$30&gt;($F$8*4),CC$30&lt;=($F$7*4)),SUM($B$31:$AO$31)/(($F$7-$F$8)*4),0)),0))</f>
        <v>0</v>
      </c>
      <c r="CD102" s="80">
        <f>IF($F$6="bullet",IF(CD$30=$F$7*4,SUM($B$31:$AO$31),0),IF($F$6="amortizing",IF($F$8=0,IF(CD$30&lt;=($F$7*4),SUM($B$31:$AO$31)/($F$7*4),0),IF(AND(CD$30&gt;($F$8*4),CD$30&lt;=($F$7*4)),SUM($B$31:$AO$31)/(($F$7-$F$8)*4),0)),0))</f>
        <v>0</v>
      </c>
      <c r="CE102" s="80">
        <f>IF($F$6="bullet",IF(CE$30=$F$7*4,SUM($B$31:$AO$31),0),IF($F$6="amortizing",IF($F$8=0,IF(CE$30&lt;=($F$7*4),SUM($B$31:$AO$31)/($F$7*4),0),IF(AND(CE$30&gt;($F$8*4),CE$30&lt;=($F$7*4)),SUM($B$31:$AO$31)/(($F$7-$F$8)*4),0)),0))</f>
        <v>0</v>
      </c>
      <c r="CF102" s="80">
        <f>IF($F$6="bullet",IF(CF$30=$F$7*4,SUM($B$31:$AO$31),0),IF($F$6="amortizing",IF($F$8=0,IF(CF$30&lt;=($F$7*4),SUM($B$31:$AO$31)/($F$7*4),0),IF(AND(CF$30&gt;($F$8*4),CF$30&lt;=($F$7*4)),SUM($B$31:$AO$31)/(($F$7-$F$8)*4),0)),0))</f>
        <v>0</v>
      </c>
    </row>
    <row r="103" spans="1:84" x14ac:dyDescent="0.2">
      <c r="A103" s="78">
        <v>29</v>
      </c>
      <c r="B103" s="80" cm="1">
        <f t="array" aca="1" ref="B103" ca="1">IF($F$6="bullet",
      IF(B$30=$A103+$F$7*4-1,INDIRECT(CHAR(64+$A103+1)&amp;(75-44)),0),
      IF($F$6="amortizing",
          IF($F$8=0,
              IF(AND(B$30&gt;=$A103,B$30&lt;$A103+$F$7*4),INDIRECT(CHAR(64+$A103+1)&amp;(75-44))/($F$7*4),0),
              IF(AND(B$30&gt;=$A103+$F$8*4,B$30&lt;$A103+$F$7*4),INDIRECT(CHAR(64+$A103+1)&amp;(75-44))/(($F$7-$F$8)*4),0)
          ),
          0
      )
  )</f>
        <v>0</v>
      </c>
      <c r="C103" s="80" cm="1">
        <f t="array" aca="1" ref="C103" ca="1">IF($F$6="bullet",
      IF(C$30=$A103+$F$7*4-1,INDIRECT(CHAR(64+$A103+1)&amp;(75-44)),0),
      IF($F$6="amortizing",
          IF($F$8=0,
              IF(AND(C$30&gt;=$A103,C$30&lt;$A103+$F$7*4),INDIRECT(CHAR(64+$A103+1)&amp;(75-44))/($F$7*4),0),
              IF(AND(C$30&gt;=$A103+$F$8*4,C$30&lt;$A103+$F$7*4),INDIRECT(CHAR(64+$A103+1)&amp;(75-44))/(($F$7-$F$8)*4),0)
          ),
          0
      )
  )</f>
        <v>0</v>
      </c>
      <c r="D103" s="80" cm="1">
        <f t="array" aca="1" ref="D103" ca="1">IF($F$6="bullet",
      IF(D$30=$A103+$F$7*4-1,INDIRECT(CHAR(64+$A103+1)&amp;(75-44)),0),
      IF($F$6="amortizing",
          IF($F$8=0,
              IF(AND(D$30&gt;=$A103,D$30&lt;$A103+$F$7*4),INDIRECT(CHAR(64+$A103+1)&amp;(75-44))/($F$7*4),0),
              IF(AND(D$30&gt;=$A103+$F$8*4,D$30&lt;$A103+$F$7*4),INDIRECT(CHAR(64+$A103+1)&amp;(75-44))/(($F$7-$F$8)*4),0)
          ),
          0
      )
  )</f>
        <v>0</v>
      </c>
      <c r="E103" s="80" cm="1">
        <f t="array" aca="1" ref="E103" ca="1">IF($F$6="bullet",
      IF(E$30=$A103+$F$7*4-1,INDIRECT(CHAR(64+$A103+1)&amp;(75-44)),0),
      IF($F$6="amortizing",
          IF($F$8=0,
              IF(AND(E$30&gt;=$A103,E$30&lt;$A103+$F$7*4),INDIRECT(CHAR(64+$A103+1)&amp;(75-44))/($F$7*4),0),
              IF(AND(E$30&gt;=$A103+$F$8*4,E$30&lt;$A103+$F$7*4),INDIRECT(CHAR(64+$A103+1)&amp;(75-44))/(($F$7-$F$8)*4),0)
          ),
          0
      )
  )</f>
        <v>0</v>
      </c>
      <c r="F103" s="80" cm="1">
        <f t="array" aca="1" ref="F103" ca="1">IF($F$6="bullet",
      IF(F$30=$A103+$F$7*4-1,INDIRECT(CHAR(64+$A103+1)&amp;(75-44)),0),
      IF($F$6="amortizing",
          IF($F$8=0,
              IF(AND(F$30&gt;=$A103,F$30&lt;$A103+$F$7*4),INDIRECT(CHAR(64+$A103+1)&amp;(75-44))/($F$7*4),0),
              IF(AND(F$30&gt;=$A103+$F$8*4,F$30&lt;$A103+$F$7*4),INDIRECT(CHAR(64+$A103+1)&amp;(75-44))/(($F$7-$F$8)*4),0)
          ),
          0
      )
  )</f>
        <v>0</v>
      </c>
      <c r="G103" s="80" cm="1">
        <f t="array" aca="1" ref="G103" ca="1">IF($F$6="bullet",
      IF(G$30=$A103+$F$7*4-1,INDIRECT(CHAR(64+$A103+1)&amp;(75-44)),0),
      IF($F$6="amortizing",
          IF($F$8=0,
              IF(AND(G$30&gt;=$A103,G$30&lt;$A103+$F$7*4),INDIRECT(CHAR(64+$A103+1)&amp;(75-44))/($F$7*4),0),
              IF(AND(G$30&gt;=$A103+$F$8*4,G$30&lt;$A103+$F$7*4),INDIRECT(CHAR(64+$A103+1)&amp;(75-44))/(($F$7-$F$8)*4),0)
          ),
          0
      )
  )</f>
        <v>0</v>
      </c>
      <c r="H103" s="80" cm="1">
        <f t="array" aca="1" ref="H103" ca="1">IF($F$6="bullet",
      IF(H$30=$A103+$F$7*4-1,INDIRECT(CHAR(64+$A103+1)&amp;(75-44)),0),
      IF($F$6="amortizing",
          IF($F$8=0,
              IF(AND(H$30&gt;=$A103,H$30&lt;$A103+$F$7*4),INDIRECT(CHAR(64+$A103+1)&amp;(75-44))/($F$7*4),0),
              IF(AND(H$30&gt;=$A103+$F$8*4,H$30&lt;$A103+$F$7*4),INDIRECT(CHAR(64+$A103+1)&amp;(75-44))/(($F$7-$F$8)*4),0)
          ),
          0
      )
  )</f>
        <v>0</v>
      </c>
      <c r="I103" s="80" cm="1">
        <f t="array" aca="1" ref="I103" ca="1">IF($F$6="bullet",
      IF(I$30=$A103+$F$7*4-1,INDIRECT(CHAR(64+$A103+1)&amp;(75-44)),0),
      IF($F$6="amortizing",
          IF($F$8=0,
              IF(AND(I$30&gt;=$A103,I$30&lt;$A103+$F$7*4),INDIRECT(CHAR(64+$A103+1)&amp;(75-44))/($F$7*4),0),
              IF(AND(I$30&gt;=$A103+$F$8*4,I$30&lt;$A103+$F$7*4),INDIRECT(CHAR(64+$A103+1)&amp;(75-44))/(($F$7-$F$8)*4),0)
          ),
          0
      )
  )</f>
        <v>0</v>
      </c>
      <c r="J103" s="80" cm="1">
        <f t="array" aca="1" ref="J103" ca="1">IF($F$6="bullet",
      IF(J$30=$A103+$F$7*4-1,INDIRECT(CHAR(64+$A103+1)&amp;(75-44)),0),
      IF($F$6="amortizing",
          IF($F$8=0,
              IF(AND(J$30&gt;=$A103,J$30&lt;$A103+$F$7*4),INDIRECT(CHAR(64+$A103+1)&amp;(75-44))/($F$7*4),0),
              IF(AND(J$30&gt;=$A103+$F$8*4,J$30&lt;$A103+$F$7*4),INDIRECT(CHAR(64+$A103+1)&amp;(75-44))/(($F$7-$F$8)*4),0)
          ),
          0
      )
  )</f>
        <v>0</v>
      </c>
      <c r="K103" s="80" cm="1">
        <f t="array" aca="1" ref="K103" ca="1">IF($F$6="bullet",
      IF(K$30=$A103+$F$7*4-1,INDIRECT(CHAR(64+$A103+1)&amp;(75-44)),0),
      IF($F$6="amortizing",
          IF($F$8=0,
              IF(AND(K$30&gt;=$A103,K$30&lt;$A103+$F$7*4),INDIRECT(CHAR(64+$A103+1)&amp;(75-44))/($F$7*4),0),
              IF(AND(K$30&gt;=$A103+$F$8*4,K$30&lt;$A103+$F$7*4),INDIRECT(CHAR(64+$A103+1)&amp;(75-44))/(($F$7-$F$8)*4),0)
          ),
          0
      )
  )</f>
        <v>0</v>
      </c>
      <c r="L103" s="80" cm="1">
        <f t="array" aca="1" ref="L103" ca="1">IF($F$6="bullet",
      IF(L$30=$A103+$F$7*4-1,INDIRECT(CHAR(64+$A103+1)&amp;(75-44)),0),
      IF($F$6="amortizing",
          IF($F$8=0,
              IF(AND(L$30&gt;=$A103,L$30&lt;$A103+$F$7*4),INDIRECT(CHAR(64+$A103+1)&amp;(75-44))/($F$7*4),0),
              IF(AND(L$30&gt;=$A103+$F$8*4,L$30&lt;$A103+$F$7*4),INDIRECT(CHAR(64+$A103+1)&amp;(75-44))/(($F$7-$F$8)*4),0)
          ),
          0
      )
  )</f>
        <v>0</v>
      </c>
      <c r="M103" s="80" cm="1">
        <f t="array" aca="1" ref="M103" ca="1">IF($F$6="bullet",
      IF(M$30=$A103+$F$7*4-1,INDIRECT(CHAR(64+$A103+1)&amp;(75-44)),0),
      IF($F$6="amortizing",
          IF($F$8=0,
              IF(AND(M$30&gt;=$A103,M$30&lt;$A103+$F$7*4),INDIRECT(CHAR(64+$A103+1)&amp;(75-44))/($F$7*4),0),
              IF(AND(M$30&gt;=$A103+$F$8*4,M$30&lt;$A103+$F$7*4),INDIRECT(CHAR(64+$A103+1)&amp;(75-44))/(($F$7-$F$8)*4),0)
          ),
          0
      )
  )</f>
        <v>0</v>
      </c>
      <c r="N103" s="80" cm="1">
        <f t="array" aca="1" ref="N103" ca="1">IF($F$6="bullet",
      IF(N$30=$A103+$F$7*4-1,INDIRECT(CHAR(64+$A103+1)&amp;(75-44)),0),
      IF($F$6="amortizing",
          IF($F$8=0,
              IF(AND(N$30&gt;=$A103,N$30&lt;$A103+$F$7*4),INDIRECT(CHAR(64+$A103+1)&amp;(75-44))/($F$7*4),0),
              IF(AND(N$30&gt;=$A103+$F$8*4,N$30&lt;$A103+$F$7*4),INDIRECT(CHAR(64+$A103+1)&amp;(75-44))/(($F$7-$F$8)*4),0)
          ),
          0
      )
  )</f>
        <v>0</v>
      </c>
      <c r="O103" s="80" cm="1">
        <f t="array" aca="1" ref="O103" ca="1">IF($F$6="bullet",
      IF(O$30=$A103+$F$7*4-1,INDIRECT(CHAR(64+$A103+1)&amp;(75-44)),0),
      IF($F$6="amortizing",
          IF($F$8=0,
              IF(AND(O$30&gt;=$A103,O$30&lt;$A103+$F$7*4),INDIRECT(CHAR(64+$A103+1)&amp;(75-44))/($F$7*4),0),
              IF(AND(O$30&gt;=$A103+$F$8*4,O$30&lt;$A103+$F$7*4),INDIRECT(CHAR(64+$A103+1)&amp;(75-44))/(($F$7-$F$8)*4),0)
          ),
          0
      )
  )</f>
        <v>0</v>
      </c>
      <c r="P103" s="80" cm="1">
        <f t="array" aca="1" ref="P103" ca="1">IF($F$6="bullet",
      IF(P$30=$A103+$F$7*4-1,INDIRECT(CHAR(64+$A103+1)&amp;(75-44)),0),
      IF($F$6="amortizing",
          IF($F$8=0,
              IF(AND(P$30&gt;=$A103,P$30&lt;$A103+$F$7*4),INDIRECT(CHAR(64+$A103+1)&amp;(75-44))/($F$7*4),0),
              IF(AND(P$30&gt;=$A103+$F$8*4,P$30&lt;$A103+$F$7*4),INDIRECT(CHAR(64+$A103+1)&amp;(75-44))/(($F$7-$F$8)*4),0)
          ),
          0
      )
  )</f>
        <v>0</v>
      </c>
      <c r="Q103" s="80" cm="1">
        <f t="array" aca="1" ref="Q103" ca="1">IF($F$6="bullet",
      IF(Q$30=$A103+$F$7*4-1,INDIRECT(CHAR(64+$A103+1)&amp;(75-44)),0),
      IF($F$6="amortizing",
          IF($F$8=0,
              IF(AND(Q$30&gt;=$A103,Q$30&lt;$A103+$F$7*4),INDIRECT(CHAR(64+$A103+1)&amp;(75-44))/($F$7*4),0),
              IF(AND(Q$30&gt;=$A103+$F$8*4,Q$30&lt;$A103+$F$7*4),INDIRECT(CHAR(64+$A103+1)&amp;(75-44))/(($F$7-$F$8)*4),0)
          ),
          0
      )
  )</f>
        <v>0</v>
      </c>
      <c r="R103" s="80" cm="1">
        <f t="array" aca="1" ref="R103" ca="1">IF($F$6="bullet",
      IF(R$30=$A103+$F$7*4-1,INDIRECT(CHAR(64+$A103+1)&amp;(75-44)),0),
      IF($F$6="amortizing",
          IF($F$8=0,
              IF(AND(R$30&gt;=$A103,R$30&lt;$A103+$F$7*4),INDIRECT(CHAR(64+$A103+1)&amp;(75-44))/($F$7*4),0),
              IF(AND(R$30&gt;=$A103+$F$8*4,R$30&lt;$A103+$F$7*4),INDIRECT(CHAR(64+$A103+1)&amp;(75-44))/(($F$7-$F$8)*4),0)
          ),
          0
      )
  )</f>
        <v>0</v>
      </c>
      <c r="S103" s="80" cm="1">
        <f t="array" aca="1" ref="S103" ca="1">IF($F$6="bullet",
      IF(S$30=$A103+$F$7*4-1,INDIRECT(CHAR(64+$A103+1)&amp;(75-44)),0),
      IF($F$6="amortizing",
          IF($F$8=0,
              IF(AND(S$30&gt;=$A103,S$30&lt;$A103+$F$7*4),INDIRECT(CHAR(64+$A103+1)&amp;(75-44))/($F$7*4),0),
              IF(AND(S$30&gt;=$A103+$F$8*4,S$30&lt;$A103+$F$7*4),INDIRECT(CHAR(64+$A103+1)&amp;(75-44))/(($F$7-$F$8)*4),0)
          ),
          0
      )
  )</f>
        <v>0</v>
      </c>
      <c r="T103" s="80" cm="1">
        <f t="array" aca="1" ref="T103" ca="1">IF($F$6="bullet",
      IF(T$30=$A103+$F$7*4-1,INDIRECT(CHAR(64+$A103+1)&amp;(75-44)),0),
      IF($F$6="amortizing",
          IF($F$8=0,
              IF(AND(T$30&gt;=$A103,T$30&lt;$A103+$F$7*4),INDIRECT(CHAR(64+$A103+1)&amp;(75-44))/($F$7*4),0),
              IF(AND(T$30&gt;=$A103+$F$8*4,T$30&lt;$A103+$F$7*4),INDIRECT(CHAR(64+$A103+1)&amp;(75-44))/(($F$7-$F$8)*4),0)
          ),
          0
      )
  )</f>
        <v>0</v>
      </c>
      <c r="U103" s="80" cm="1">
        <f t="array" aca="1" ref="U103" ca="1">IF($F$6="bullet",
      IF(U$30=$A103+$F$7*4-1,INDIRECT(CHAR(64+$A103+1)&amp;(75-44)),0),
      IF($F$6="amortizing",
          IF($F$8=0,
              IF(AND(U$30&gt;=$A103,U$30&lt;$A103+$F$7*4),INDIRECT(CHAR(64+$A103+1)&amp;(75-44))/($F$7*4),0),
              IF(AND(U$30&gt;=$A103+$F$8*4,U$30&lt;$A103+$F$7*4),INDIRECT(CHAR(64+$A103+1)&amp;(75-44))/(($F$7-$F$8)*4),0)
          ),
          0
      )
  )</f>
        <v>0</v>
      </c>
      <c r="V103" s="80" cm="1">
        <f t="array" aca="1" ref="V103" ca="1">IF($F$6="bullet",
      IF(V$30=$A103+$F$7*4-1,INDIRECT(CHAR(64+$A103+1)&amp;(75-44)),0),
      IF($F$6="amortizing",
          IF($F$8=0,
              IF(AND(V$30&gt;=$A103,V$30&lt;$A103+$F$7*4),INDIRECT(CHAR(64+$A103+1)&amp;(75-44))/($F$7*4),0),
              IF(AND(V$30&gt;=$A103+$F$8*4,V$30&lt;$A103+$F$7*4),INDIRECT(CHAR(64+$A103+1)&amp;(75-44))/(($F$7-$F$8)*4),0)
          ),
          0
      )
  )</f>
        <v>0</v>
      </c>
      <c r="W103" s="80" cm="1">
        <f t="array" aca="1" ref="W103" ca="1">IF($F$6="bullet",
      IF(W$30=$A103+$F$7*4-1,INDIRECT(CHAR(64+$A103+1)&amp;(75-44)),0),
      IF($F$6="amortizing",
          IF($F$8=0,
              IF(AND(W$30&gt;=$A103,W$30&lt;$A103+$F$7*4),INDIRECT(CHAR(64+$A103+1)&amp;(75-44))/($F$7*4),0),
              IF(AND(W$30&gt;=$A103+$F$8*4,W$30&lt;$A103+$F$7*4),INDIRECT(CHAR(64+$A103+1)&amp;(75-44))/(($F$7-$F$8)*4),0)
          ),
          0
      )
  )</f>
        <v>0</v>
      </c>
      <c r="X103" s="80" cm="1">
        <f t="array" aca="1" ref="X103" ca="1">IF($F$6="bullet",
      IF(X$30=$A103+$F$7*4-1,INDIRECT(CHAR(64+$A103+1)&amp;(75-44)),0),
      IF($F$6="amortizing",
          IF($F$8=0,
              IF(AND(X$30&gt;=$A103,X$30&lt;$A103+$F$7*4),INDIRECT(CHAR(64+$A103+1)&amp;(75-44))/($F$7*4),0),
              IF(AND(X$30&gt;=$A103+$F$8*4,X$30&lt;$A103+$F$7*4),INDIRECT(CHAR(64+$A103+1)&amp;(75-44))/(($F$7-$F$8)*4),0)
          ),
          0
      )
  )</f>
        <v>0</v>
      </c>
      <c r="Y103" s="80" cm="1">
        <f t="array" aca="1" ref="Y103" ca="1">IF($F$6="bullet",
      IF(Y$30=$A103+$F$7*4-1,INDIRECT(CHAR(64+$A103+1)&amp;(75-44)),0),
      IF($F$6="amortizing",
          IF($F$8=0,
              IF(AND(Y$30&gt;=$A103,Y$30&lt;$A103+$F$7*4),INDIRECT(CHAR(64+$A103+1)&amp;(75-44))/($F$7*4),0),
              IF(AND(Y$30&gt;=$A103+$F$8*4,Y$30&lt;$A103+$F$7*4),INDIRECT(CHAR(64+$A103+1)&amp;(75-44))/(($F$7-$F$8)*4),0)
          ),
          0
      )
  )</f>
        <v>0</v>
      </c>
      <c r="Z103" s="80" cm="1">
        <f t="array" aca="1" ref="Z103" ca="1">IF($F$6="bullet",
      IF(Z$30=$A103+$F$7*4-1,INDIRECT(CHAR(64+$A103+1)&amp;(75-44)),0),
      IF($F$6="amortizing",
          IF($F$8=0,
              IF(AND(Z$30&gt;=$A103,Z$30&lt;$A103+$F$7*4),INDIRECT(CHAR(64+$A103+1)&amp;(75-44))/($F$7*4),0),
              IF(AND(Z$30&gt;=$A103+$F$8*4,Z$30&lt;$A103+$F$7*4),INDIRECT(CHAR(64+$A103+1)&amp;(75-44))/(($F$7-$F$8)*4),0)
          ),
          0
      )
  )</f>
        <v>0</v>
      </c>
      <c r="AA103" s="80" cm="1">
        <f t="array" aca="1" ref="AA103" ca="1">IF($F$6="bullet",
      IF(AA$30=$A103+$F$7*4-1,INDIRECT(CHAR(64+$A103+1)&amp;(75-44)),0),
      IF($F$6="amortizing",
          IF($F$8=0,
              IF(AND(AA$30&gt;=$A103,AA$30&lt;$A103+$F$7*4),INDIRECT(CHAR(64+$A103+1)&amp;(75-44))/($F$7*4),0),
              IF(AND(AA$30&gt;=$A103+$F$8*4,AA$30&lt;$A103+$F$7*4),INDIRECT(CHAR(64+$A103+1)&amp;(75-44))/(($F$7-$F$8)*4),0)
          ),
          0
      )
  )</f>
        <v>0</v>
      </c>
      <c r="AB103" s="80" cm="1">
        <f t="array" aca="1" ref="AB103" ca="1">IF($F$6="bullet",
      IF(AB$30=$A103+$F$7*4-1,INDIRECT(CHAR(64+$A103+1)&amp;(75-44)),0),
      IF($F$6="amortizing",
          IF($F$8=0,
              IF(AND(AB$30&gt;=$A103,AB$30&lt;$A103+$F$7*4),INDIRECT(CHAR(64+$A103+1)&amp;(75-44))/($F$7*4),0),
              IF(AND(AB$30&gt;=$A103+$F$8*4,AB$30&lt;$A103+$F$7*4),INDIRECT(CHAR(64+$A103+1)&amp;(75-44))/(($F$7-$F$8)*4),0)
          ),
          0
      )
  )</f>
        <v>0</v>
      </c>
      <c r="AC103" s="80" cm="1">
        <f t="array" aca="1" ref="AC103" ca="1">IF($F$6="bullet",
      IF(AC$30=$A103+$F$7*4-1,INDIRECT(CHAR(64+$A103+1)&amp;(75-44)),0),
      IF($F$6="amortizing",
          IF($F$8=0,
              IF(AND(AC$30&gt;=$A103,AC$30&lt;$A103+$F$7*4),INDIRECT(CHAR(64+$A103+1)&amp;(75-44))/($F$7*4),0),
              IF(AND(AC$30&gt;=$A103+$F$8*4,AC$30&lt;$A103+$F$7*4),INDIRECT(CHAR(64+$A103+1)&amp;(75-44))/(($F$7-$F$8)*4),0)
          ),
          0
      )
  )</f>
        <v>0</v>
      </c>
      <c r="AD103" s="80" cm="1">
        <f t="array" aca="1" ref="AD103" ca="1">IF($F$6="bullet",
      IF(AD$30=$A103+$F$7*4-1,INDIRECT(CHAR(64+$A103+1)&amp;(75-44)),0),
      IF($F$6="amortizing",
          IF($F$8=0,
              IF(AND(AD$30&gt;=$A103,AD$30&lt;$A103+$F$7*4),INDIRECT(CHAR(64+$A103+1)&amp;(75-44))/($F$7*4),0),
              IF(AND(AD$30&gt;=$A103+$F$8*4,AD$30&lt;$A103+$F$7*4),INDIRECT(CHAR(64+$A103+1)&amp;(75-44))/(($F$7-$F$8)*4),0)
          ),
          0
      )
  )</f>
        <v>0</v>
      </c>
      <c r="AE103" s="80" cm="1">
        <f t="array" aca="1" ref="AE103" ca="1">IF($F$6="bullet",
      IF(AE$30=$A103+$F$7*4-1,INDIRECT(CHAR(64+$A103+1)&amp;(75-44)),0),
      IF($F$6="amortizing",
          IF($F$8=0,
              IF(AND(AE$30&gt;=$A103,AE$30&lt;$A103+$F$7*4),INDIRECT(CHAR(64+$A103+1)&amp;(75-44))/($F$7*4),0),
              IF(AND(AE$30&gt;=$A103+$F$8*4,AE$30&lt;$A103+$F$7*4),INDIRECT(CHAR(64+$A103+1)&amp;(75-44))/(($F$7-$F$8)*4),0)
          ),
          0
      )
  )</f>
        <v>0</v>
      </c>
      <c r="AF103" s="80" cm="1">
        <f t="array" aca="1" ref="AF103" ca="1">IF($F$6="bullet",
      IF(AF$30=$A103+$F$7*4-1,INDIRECT(CHAR(64+$A103+1)&amp;(75-44)),0),
      IF($F$6="amortizing",
          IF($F$8=0,
              IF(AND(AF$30&gt;=$A103,AF$30&lt;$A103+$F$7*4),INDIRECT(CHAR(64+$A103+1)&amp;(75-44))/($F$7*4),0),
              IF(AND(AF$30&gt;=$A103+$F$8*4,AF$30&lt;$A103+$F$7*4),INDIRECT(CHAR(64+$A103+1)&amp;(75-44))/(($F$7-$F$8)*4),0)
          ),
          0
      )
  )</f>
        <v>0</v>
      </c>
      <c r="AG103" s="80" cm="1">
        <f t="array" aca="1" ref="AG103" ca="1">IF($F$6="bullet",
      IF(AG$30=$A103+$F$7*4-1,INDIRECT(CHAR(64+$A103+1)&amp;(75-44)),0),
      IF($F$6="amortizing",
          IF($F$8=0,
              IF(AND(AG$30&gt;=$A103,AG$30&lt;$A103+$F$7*4),INDIRECT(CHAR(64+$A103+1)&amp;(75-44))/($F$7*4),0),
              IF(AND(AG$30&gt;=$A103+$F$8*4,AG$30&lt;$A103+$F$7*4),INDIRECT(CHAR(64+$A103+1)&amp;(75-44))/(($F$7-$F$8)*4),0)
          ),
          0
      )
  )</f>
        <v>0</v>
      </c>
      <c r="AH103" s="80" cm="1">
        <f t="array" aca="1" ref="AH103" ca="1">IF($F$6="bullet",
      IF(AH$30=$A103+$F$7*4-1,INDIRECT(CHAR(64+$A103+1)&amp;(75-44)),0),
      IF($F$6="amortizing",
          IF($F$8=0,
              IF(AND(AH$30&gt;=$A103,AH$30&lt;$A103+$F$7*4),INDIRECT(CHAR(64+$A103+1)&amp;(75-44))/($F$7*4),0),
              IF(AND(AH$30&gt;=$A103+$F$8*4,AH$30&lt;$A103+$F$7*4),INDIRECT(CHAR(64+$A103+1)&amp;(75-44))/(($F$7-$F$8)*4),0)
          ),
          0
      )
  )</f>
        <v>0</v>
      </c>
      <c r="AI103" s="80" cm="1">
        <f t="array" aca="1" ref="AI103" ca="1">IF($F$6="bullet",
      IF(AI$30=$A103+$F$7*4-1,INDIRECT(CHAR(64+$A103+1)&amp;(75-44)),0),
      IF($F$6="amortizing",
          IF($F$8=0,
              IF(AND(AI$30&gt;=$A103,AI$30&lt;$A103+$F$7*4),INDIRECT(CHAR(64+$A103+1)&amp;(75-44))/($F$7*4),0),
              IF(AND(AI$30&gt;=$A103+$F$8*4,AI$30&lt;$A103+$F$7*4),INDIRECT(CHAR(64+$A103+1)&amp;(75-44))/(($F$7-$F$8)*4),0)
          ),
          0
      )
  )</f>
        <v>0</v>
      </c>
      <c r="AJ103" s="80" cm="1">
        <f t="array" aca="1" ref="AJ103" ca="1">IF($F$6="bullet",
      IF(AJ$30=$A103+$F$7*4-1,INDIRECT(CHAR(64+$A103+1)&amp;(75-44)),0),
      IF($F$6="amortizing",
          IF($F$8=0,
              IF(AND(AJ$30&gt;=$A103,AJ$30&lt;$A103+$F$7*4),INDIRECT(CHAR(64+$A103+1)&amp;(75-44))/($F$7*4),0),
              IF(AND(AJ$30&gt;=$A103+$F$8*4,AJ$30&lt;$A103+$F$7*4),INDIRECT(CHAR(64+$A103+1)&amp;(75-44))/(($F$7-$F$8)*4),0)
          ),
          0
      )
  )</f>
        <v>0</v>
      </c>
      <c r="AK103" s="80" cm="1">
        <f t="array" aca="1" ref="AK103" ca="1">IF($F$6="bullet",
      IF(AK$30=$A103+$F$7*4-1,INDIRECT(CHAR(64+$A103+1)&amp;(75-44)),0),
      IF($F$6="amortizing",
          IF($F$8=0,
              IF(AND(AK$30&gt;=$A103,AK$30&lt;$A103+$F$7*4),INDIRECT(CHAR(64+$A103+1)&amp;(75-44))/($F$7*4),0),
              IF(AND(AK$30&gt;=$A103+$F$8*4,AK$30&lt;$A103+$F$7*4),INDIRECT(CHAR(64+$A103+1)&amp;(75-44))/(($F$7-$F$8)*4),0)
          ),
          0
      )
  )</f>
        <v>0</v>
      </c>
      <c r="AL103" s="80" cm="1">
        <f t="array" aca="1" ref="AL103" ca="1">IF($F$6="bullet",
      IF(AL$30=$A103+$F$7*4-1,INDIRECT(CHAR(64+$A103+1)&amp;(75-44)),0),
      IF($F$6="amortizing",
          IF($F$8=0,
              IF(AND(AL$30&gt;=$A103,AL$30&lt;$A103+$F$7*4),INDIRECT(CHAR(64+$A103+1)&amp;(75-44))/($F$7*4),0),
              IF(AND(AL$30&gt;=$A103+$F$8*4,AL$30&lt;$A103+$F$7*4),INDIRECT(CHAR(64+$A103+1)&amp;(75-44))/(($F$7-$F$8)*4),0)
          ),
          0
      )
  )</f>
        <v>0</v>
      </c>
      <c r="AM103" s="80" cm="1">
        <f t="array" aca="1" ref="AM103" ca="1">IF($F$6="bullet",
      IF(AM$30=$A103+$F$7*4-1,INDIRECT(CHAR(64+$A103+1)&amp;(75-44)),0),
      IF($F$6="amortizing",
          IF($F$8=0,
              IF(AND(AM$30&gt;=$A103,AM$30&lt;$A103+$F$7*4),INDIRECT(CHAR(64+$A103+1)&amp;(75-44))/($F$7*4),0),
              IF(AND(AM$30&gt;=$A103+$F$8*4,AM$30&lt;$A103+$F$7*4),INDIRECT(CHAR(64+$A103+1)&amp;(75-44))/(($F$7-$F$8)*4),0)
          ),
          0
      )
  )</f>
        <v>0</v>
      </c>
      <c r="AN103" s="80" cm="1">
        <f t="array" aca="1" ref="AN103" ca="1">IF($F$6="bullet",
      IF(AN$30=$A103+$F$7*4-1,INDIRECT(CHAR(64+$A103+1)&amp;(75-44)),0),
      IF($F$6="amortizing",
          IF($F$8=0,
              IF(AND(AN$30&gt;=$A103,AN$30&lt;$A103+$F$7*4),INDIRECT(CHAR(64+$A103+1)&amp;(75-44))/($F$7*4),0),
              IF(AND(AN$30&gt;=$A103+$F$8*4,AN$30&lt;$A103+$F$7*4),INDIRECT(CHAR(64+$A103+1)&amp;(75-44))/(($F$7-$F$8)*4),0)
          ),
          0
      )
  )</f>
        <v>0</v>
      </c>
      <c r="AO103" s="80" cm="1">
        <f t="array" aca="1" ref="AO103" ca="1">IF($F$6="bullet",
      IF(AO$30=$A103+$F$7*4-1,INDIRECT(CHAR(64+$A103+1)&amp;(75-44)),0),
      IF($F$6="amortizing",
          IF($F$8=0,
              IF(AND(AO$30&gt;=$A103,AO$30&lt;$A103+$F$7*4),INDIRECT(CHAR(64+$A103+1)&amp;(75-44))/($F$7*4),0),
              IF(AND(AO$30&gt;=$A103+$F$8*4,AO$30&lt;$A103+$F$7*4),INDIRECT(CHAR(64+$A103+1)&amp;(75-44))/(($F$7-$F$8)*4),0)
          ),
          0
      )
  )</f>
        <v>0</v>
      </c>
      <c r="AR103" s="78">
        <v>29</v>
      </c>
      <c r="AS103" s="80">
        <f>IF($F$6="bullet",IF(AS$30=$F$7*4,SUM($B$31:$AO$31),0),IF($F$6="amortizing",IF($F$8=0,IF(AS$30&lt;=($F$7*4),SUM($B$31:$AO$31)/($F$7*4),0),IF(AND(AS$30&gt;($F$8*4),AS$30&lt;=($F$7*4)),SUM($B$31:$AO$31)/(($F$7-$F$8)*4),0)),0))</f>
        <v>0</v>
      </c>
      <c r="AT103" s="80">
        <f>IF($F$6="bullet",IF(AT$30=$F$7*4,SUM($B$31:$AO$31),0),IF($F$6="amortizing",IF($F$8=0,IF(AT$30&lt;=($F$7*4),SUM($B$31:$AO$31)/($F$7*4),0),IF(AND(AT$30&gt;($F$8*4),AT$30&lt;=($F$7*4)),SUM($B$31:$AO$31)/(($F$7-$F$8)*4),0)),0))</f>
        <v>0</v>
      </c>
      <c r="AU103" s="80">
        <f>IF($F$6="bullet",IF(AU$30=$F$7*4,SUM($B$31:$AO$31),0),IF($F$6="amortizing",IF($F$8=0,IF(AU$30&lt;=($F$7*4),SUM($B$31:$AO$31)/($F$7*4),0),IF(AND(AU$30&gt;($F$8*4),AU$30&lt;=($F$7*4)),SUM($B$31:$AO$31)/(($F$7-$F$8)*4),0)),0))</f>
        <v>0</v>
      </c>
      <c r="AV103" s="80">
        <f>IF($F$6="bullet",IF(AV$30=$F$7*4,SUM($B$31:$AO$31),0),IF($F$6="amortizing",IF($F$8=0,IF(AV$30&lt;=($F$7*4),SUM($B$31:$AO$31)/($F$7*4),0),IF(AND(AV$30&gt;($F$8*4),AV$30&lt;=($F$7*4)),SUM($B$31:$AO$31)/(($F$7-$F$8)*4),0)),0))</f>
        <v>0</v>
      </c>
      <c r="AW103" s="80">
        <f>IF($F$6="bullet",IF(AW$30=$F$7*4,SUM($B$31:$AO$31),0),IF($F$6="amortizing",IF($F$8=0,IF(AW$30&lt;=($F$7*4),SUM($B$31:$AO$31)/($F$7*4),0),IF(AND(AW$30&gt;($F$8*4),AW$30&lt;=($F$7*4)),SUM($B$31:$AO$31)/(($F$7-$F$8)*4),0)),0))</f>
        <v>0</v>
      </c>
      <c r="AX103" s="80">
        <f>IF($F$6="bullet",IF(AX$30=$F$7*4,SUM($B$31:$AO$31),0),IF($F$6="amortizing",IF($F$8=0,IF(AX$30&lt;=($F$7*4),SUM($B$31:$AO$31)/($F$7*4),0),IF(AND(AX$30&gt;($F$8*4),AX$30&lt;=($F$7*4)),SUM($B$31:$AO$31)/(($F$7-$F$8)*4),0)),0))</f>
        <v>0</v>
      </c>
      <c r="AY103" s="80">
        <f>IF($F$6="bullet",IF(AY$30=$F$7*4,SUM($B$31:$AO$31),0),IF($F$6="amortizing",IF($F$8=0,IF(AY$30&lt;=($F$7*4),SUM($B$31:$AO$31)/($F$7*4),0),IF(AND(AY$30&gt;($F$8*4),AY$30&lt;=($F$7*4)),SUM($B$31:$AO$31)/(($F$7-$F$8)*4),0)),0))</f>
        <v>0</v>
      </c>
      <c r="AZ103" s="80">
        <f>IF($F$6="bullet",IF(AZ$30=$F$7*4,SUM($B$31:$AO$31),0),IF($F$6="amortizing",IF($F$8=0,IF(AZ$30&lt;=($F$7*4),SUM($B$31:$AO$31)/($F$7*4),0),IF(AND(AZ$30&gt;($F$8*4),AZ$30&lt;=($F$7*4)),SUM($B$31:$AO$31)/(($F$7-$F$8)*4),0)),0))</f>
        <v>0</v>
      </c>
      <c r="BA103" s="80">
        <f>IF($F$6="bullet",IF(BA$30=$F$7*4,SUM($B$31:$AO$31),0),IF($F$6="amortizing",IF($F$8=0,IF(BA$30&lt;=($F$7*4),SUM($B$31:$AO$31)/($F$7*4),0),IF(AND(BA$30&gt;($F$8*4),BA$30&lt;=($F$7*4)),SUM($B$31:$AO$31)/(($F$7-$F$8)*4),0)),0))</f>
        <v>0</v>
      </c>
      <c r="BB103" s="80">
        <f>IF($F$6="bullet",IF(BB$30=$F$7*4,SUM($B$31:$AO$31),0),IF($F$6="amortizing",IF($F$8=0,IF(BB$30&lt;=($F$7*4),SUM($B$31:$AO$31)/($F$7*4),0),IF(AND(BB$30&gt;($F$8*4),BB$30&lt;=($F$7*4)),SUM($B$31:$AO$31)/(($F$7-$F$8)*4),0)),0))</f>
        <v>0</v>
      </c>
      <c r="BC103" s="80">
        <f>IF($F$6="bullet",IF(BC$30=$F$7*4,SUM($B$31:$AO$31),0),IF($F$6="amortizing",IF($F$8=0,IF(BC$30&lt;=($F$7*4),SUM($B$31:$AO$31)/($F$7*4),0),IF(AND(BC$30&gt;($F$8*4),BC$30&lt;=($F$7*4)),SUM($B$31:$AO$31)/(($F$7-$F$8)*4),0)),0))</f>
        <v>0</v>
      </c>
      <c r="BD103" s="80">
        <f>IF($F$6="bullet",IF(BD$30=$F$7*4,SUM($B$31:$AO$31),0),IF($F$6="amortizing",IF($F$8=0,IF(BD$30&lt;=($F$7*4),SUM($B$31:$AO$31)/($F$7*4),0),IF(AND(BD$30&gt;($F$8*4),BD$30&lt;=($F$7*4)),SUM($B$31:$AO$31)/(($F$7-$F$8)*4),0)),0))</f>
        <v>0</v>
      </c>
      <c r="BE103" s="80">
        <f>IF($F$6="bullet",IF(BE$30=$F$7*4,SUM($B$31:$AO$31),0),IF($F$6="amortizing",IF($F$8=0,IF(BE$30&lt;=($F$7*4),SUM($B$31:$AO$31)/($F$7*4),0),IF(AND(BE$30&gt;($F$8*4),BE$30&lt;=($F$7*4)),SUM($B$31:$AO$31)/(($F$7-$F$8)*4),0)),0))</f>
        <v>0</v>
      </c>
      <c r="BF103" s="80">
        <f>IF($F$6="bullet",IF(BF$30=$F$7*4,SUM($B$31:$AO$31),0),IF($F$6="amortizing",IF($F$8=0,IF(BF$30&lt;=($F$7*4),SUM($B$31:$AO$31)/($F$7*4),0),IF(AND(BF$30&gt;($F$8*4),BF$30&lt;=($F$7*4)),SUM($B$31:$AO$31)/(($F$7-$F$8)*4),0)),0))</f>
        <v>0</v>
      </c>
      <c r="BG103" s="80">
        <f>IF($F$6="bullet",IF(BG$30=$F$7*4,SUM($B$31:$AO$31),0),IF($F$6="amortizing",IF($F$8=0,IF(BG$30&lt;=($F$7*4),SUM($B$31:$AO$31)/($F$7*4),0),IF(AND(BG$30&gt;($F$8*4),BG$30&lt;=($F$7*4)),SUM($B$31:$AO$31)/(($F$7-$F$8)*4),0)),0))</f>
        <v>0</v>
      </c>
      <c r="BH103" s="80">
        <f>IF($F$6="bullet",IF(BH$30=$F$7*4,SUM($B$31:$AO$31),0),IF($F$6="amortizing",IF($F$8=0,IF(BH$30&lt;=($F$7*4),SUM($B$31:$AO$31)/($F$7*4),0),IF(AND(BH$30&gt;($F$8*4),BH$30&lt;=($F$7*4)),SUM($B$31:$AO$31)/(($F$7-$F$8)*4),0)),0))</f>
        <v>0</v>
      </c>
      <c r="BI103" s="80">
        <f>IF($F$6="bullet",IF(BI$30=$F$7*4,SUM($B$31:$AO$31),0),IF($F$6="amortizing",IF($F$8=0,IF(BI$30&lt;=($F$7*4),SUM($B$31:$AO$31)/($F$7*4),0),IF(AND(BI$30&gt;($F$8*4),BI$30&lt;=($F$7*4)),SUM($B$31:$AO$31)/(($F$7-$F$8)*4),0)),0))</f>
        <v>0</v>
      </c>
      <c r="BJ103" s="80">
        <f>IF($F$6="bullet",IF(BJ$30=$F$7*4,SUM($B$31:$AO$31),0),IF($F$6="amortizing",IF($F$8=0,IF(BJ$30&lt;=($F$7*4),SUM($B$31:$AO$31)/($F$7*4),0),IF(AND(BJ$30&gt;($F$8*4),BJ$30&lt;=($F$7*4)),SUM($B$31:$AO$31)/(($F$7-$F$8)*4),0)),0))</f>
        <v>0</v>
      </c>
      <c r="BK103" s="80">
        <f>IF($F$6="bullet",IF(BK$30=$F$7*4,SUM($B$31:$AO$31),0),IF($F$6="amortizing",IF($F$8=0,IF(BK$30&lt;=($F$7*4),SUM($B$31:$AO$31)/($F$7*4),0),IF(AND(BK$30&gt;($F$8*4),BK$30&lt;=($F$7*4)),SUM($B$31:$AO$31)/(($F$7-$F$8)*4),0)),0))</f>
        <v>0</v>
      </c>
      <c r="BL103" s="80">
        <f>IF($F$6="bullet",IF(BL$30=$F$7*4,SUM($B$31:$AO$31),0),IF($F$6="amortizing",IF($F$8=0,IF(BL$30&lt;=($F$7*4),SUM($B$31:$AO$31)/($F$7*4),0),IF(AND(BL$30&gt;($F$8*4),BL$30&lt;=($F$7*4)),SUM($B$31:$AO$31)/(($F$7-$F$8)*4),0)),0))</f>
        <v>0</v>
      </c>
      <c r="BM103" s="80">
        <f>IF($F$6="bullet",IF(BM$30=$F$7*4,SUM($B$31:$AO$31),0),IF($F$6="amortizing",IF($F$8=0,IF(BM$30&lt;=($F$7*4),SUM($B$31:$AO$31)/($F$7*4),0),IF(AND(BM$30&gt;($F$8*4),BM$30&lt;=($F$7*4)),SUM($B$31:$AO$31)/(($F$7-$F$8)*4),0)),0))</f>
        <v>0</v>
      </c>
      <c r="BN103" s="80">
        <f>IF($F$6="bullet",IF(BN$30=$F$7*4,SUM($B$31:$AO$31),0),IF($F$6="amortizing",IF($F$8=0,IF(BN$30&lt;=($F$7*4),SUM($B$31:$AO$31)/($F$7*4),0),IF(AND(BN$30&gt;($F$8*4),BN$30&lt;=($F$7*4)),SUM($B$31:$AO$31)/(($F$7-$F$8)*4),0)),0))</f>
        <v>0</v>
      </c>
      <c r="BO103" s="80">
        <f>IF($F$6="bullet",IF(BO$30=$F$7*4,SUM($B$31:$AO$31),0),IF($F$6="amortizing",IF($F$8=0,IF(BO$30&lt;=($F$7*4),SUM($B$31:$AO$31)/($F$7*4),0),IF(AND(BO$30&gt;($F$8*4),BO$30&lt;=($F$7*4)),SUM($B$31:$AO$31)/(($F$7-$F$8)*4),0)),0))</f>
        <v>0</v>
      </c>
      <c r="BP103" s="80">
        <f>IF($F$6="bullet",IF(BP$30=$F$7*4,SUM($B$31:$AO$31),0),IF($F$6="amortizing",IF($F$8=0,IF(BP$30&lt;=($F$7*4),SUM($B$31:$AO$31)/($F$7*4),0),IF(AND(BP$30&gt;($F$8*4),BP$30&lt;=($F$7*4)),SUM($B$31:$AO$31)/(($F$7-$F$8)*4),0)),0))</f>
        <v>0</v>
      </c>
      <c r="BQ103" s="80">
        <f>IF($F$6="bullet",IF(BQ$30=$F$7*4,SUM($B$31:$AO$31),0),IF($F$6="amortizing",IF($F$8=0,IF(BQ$30&lt;=($F$7*4),SUM($B$31:$AO$31)/($F$7*4),0),IF(AND(BQ$30&gt;($F$8*4),BQ$30&lt;=($F$7*4)),SUM($B$31:$AO$31)/(($F$7-$F$8)*4),0)),0))</f>
        <v>0</v>
      </c>
      <c r="BR103" s="80">
        <f>IF($F$6="bullet",IF(BR$30=$F$7*4,SUM($B$31:$AO$31),0),IF($F$6="amortizing",IF($F$8=0,IF(BR$30&lt;=($F$7*4),SUM($B$31:$AO$31)/($F$7*4),0),IF(AND(BR$30&gt;($F$8*4),BR$30&lt;=($F$7*4)),SUM($B$31:$AO$31)/(($F$7-$F$8)*4),0)),0))</f>
        <v>0</v>
      </c>
      <c r="BS103" s="80">
        <f>IF($F$6="bullet",IF(BS$30=$F$7*4,SUM($B$31:$AO$31),0),IF($F$6="amortizing",IF($F$8=0,IF(BS$30&lt;=($F$7*4),SUM($B$31:$AO$31)/($F$7*4),0),IF(AND(BS$30&gt;($F$8*4),BS$30&lt;=($F$7*4)),SUM($B$31:$AO$31)/(($F$7-$F$8)*4),0)),0))</f>
        <v>0</v>
      </c>
      <c r="BT103" s="80">
        <f>IF($F$6="bullet",IF(BT$30=$F$7*4,SUM($B$31:$AO$31),0),IF($F$6="amortizing",IF($F$8=0,IF(BT$30&lt;=($F$7*4),SUM($B$31:$AO$31)/($F$7*4),0),IF(AND(BT$30&gt;($F$8*4),BT$30&lt;=($F$7*4)),SUM($B$31:$AO$31)/(($F$7-$F$8)*4),0)),0))</f>
        <v>0</v>
      </c>
      <c r="BU103" s="80">
        <f>IF($F$6="bullet",IF(BU$30=$F$7*4,SUM($B$31:$AO$31),0),IF($F$6="amortizing",IF($F$8=0,IF(BU$30&lt;=($F$7*4),SUM($B$31:$AO$31)/($F$7*4),0),IF(AND(BU$30&gt;($F$8*4),BU$30&lt;=($F$7*4)),SUM($B$31:$AO$31)/(($F$7-$F$8)*4),0)),0))</f>
        <v>0</v>
      </c>
      <c r="BV103" s="80">
        <f>IF($F$6="bullet",IF(BV$30=$F$7*4,SUM($B$31:$AO$31),0),IF($F$6="amortizing",IF($F$8=0,IF(BV$30&lt;=($F$7*4),SUM($B$31:$AO$31)/($F$7*4),0),IF(AND(BV$30&gt;($F$8*4),BV$30&lt;=($F$7*4)),SUM($B$31:$AO$31)/(($F$7-$F$8)*4),0)),0))</f>
        <v>0</v>
      </c>
      <c r="BW103" s="80">
        <f>IF($F$6="bullet",IF(BW$30=$F$7*4,SUM($B$31:$AO$31),0),IF($F$6="amortizing",IF($F$8=0,IF(BW$30&lt;=($F$7*4),SUM($B$31:$AO$31)/($F$7*4),0),IF(AND(BW$30&gt;($F$8*4),BW$30&lt;=($F$7*4)),SUM($B$31:$AO$31)/(($F$7-$F$8)*4),0)),0))</f>
        <v>0</v>
      </c>
      <c r="BX103" s="80">
        <f>IF($F$6="bullet",IF(BX$30=$F$7*4,SUM($B$31:$AO$31),0),IF($F$6="amortizing",IF($F$8=0,IF(BX$30&lt;=($F$7*4),SUM($B$31:$AO$31)/($F$7*4),0),IF(AND(BX$30&gt;($F$8*4),BX$30&lt;=($F$7*4)),SUM($B$31:$AO$31)/(($F$7-$F$8)*4),0)),0))</f>
        <v>0</v>
      </c>
      <c r="BY103" s="80">
        <f>IF($F$6="bullet",IF(BY$30=$F$7*4,SUM($B$31:$AO$31),0),IF($F$6="amortizing",IF($F$8=0,IF(BY$30&lt;=($F$7*4),SUM($B$31:$AO$31)/($F$7*4),0),IF(AND(BY$30&gt;($F$8*4),BY$30&lt;=($F$7*4)),SUM($B$31:$AO$31)/(($F$7-$F$8)*4),0)),0))</f>
        <v>0</v>
      </c>
      <c r="BZ103" s="80">
        <f>IF($F$6="bullet",IF(BZ$30=$F$7*4,SUM($B$31:$AO$31),0),IF($F$6="amortizing",IF($F$8=0,IF(BZ$30&lt;=($F$7*4),SUM($B$31:$AO$31)/($F$7*4),0),IF(AND(BZ$30&gt;($F$8*4),BZ$30&lt;=($F$7*4)),SUM($B$31:$AO$31)/(($F$7-$F$8)*4),0)),0))</f>
        <v>0</v>
      </c>
      <c r="CA103" s="80">
        <f>IF($F$6="bullet",IF(CA$30=$F$7*4,SUM($B$31:$AO$31),0),IF($F$6="amortizing",IF($F$8=0,IF(CA$30&lt;=($F$7*4),SUM($B$31:$AO$31)/($F$7*4),0),IF(AND(CA$30&gt;($F$8*4),CA$30&lt;=($F$7*4)),SUM($B$31:$AO$31)/(($F$7-$F$8)*4),0)),0))</f>
        <v>0</v>
      </c>
      <c r="CB103" s="80">
        <f>IF($F$6="bullet",IF(CB$30=$F$7*4,SUM($B$31:$AO$31),0),IF($F$6="amortizing",IF($F$8=0,IF(CB$30&lt;=($F$7*4),SUM($B$31:$AO$31)/($F$7*4),0),IF(AND(CB$30&gt;($F$8*4),CB$30&lt;=($F$7*4)),SUM($B$31:$AO$31)/(($F$7-$F$8)*4),0)),0))</f>
        <v>0</v>
      </c>
      <c r="CC103" s="80">
        <f>IF($F$6="bullet",IF(CC$30=$F$7*4,SUM($B$31:$AO$31),0),IF($F$6="amortizing",IF($F$8=0,IF(CC$30&lt;=($F$7*4),SUM($B$31:$AO$31)/($F$7*4),0),IF(AND(CC$30&gt;($F$8*4),CC$30&lt;=($F$7*4)),SUM($B$31:$AO$31)/(($F$7-$F$8)*4),0)),0))</f>
        <v>0</v>
      </c>
      <c r="CD103" s="80">
        <f>IF($F$6="bullet",IF(CD$30=$F$7*4,SUM($B$31:$AO$31),0),IF($F$6="amortizing",IF($F$8=0,IF(CD$30&lt;=($F$7*4),SUM($B$31:$AO$31)/($F$7*4),0),IF(AND(CD$30&gt;($F$8*4),CD$30&lt;=($F$7*4)),SUM($B$31:$AO$31)/(($F$7-$F$8)*4),0)),0))</f>
        <v>0</v>
      </c>
      <c r="CE103" s="80">
        <f>IF($F$6="bullet",IF(CE$30=$F$7*4,SUM($B$31:$AO$31),0),IF($F$6="amortizing",IF($F$8=0,IF(CE$30&lt;=($F$7*4),SUM($B$31:$AO$31)/($F$7*4),0),IF(AND(CE$30&gt;($F$8*4),CE$30&lt;=($F$7*4)),SUM($B$31:$AO$31)/(($F$7-$F$8)*4),0)),0))</f>
        <v>0</v>
      </c>
      <c r="CF103" s="80">
        <f>IF($F$6="bullet",IF(CF$30=$F$7*4,SUM($B$31:$AO$31),0),IF($F$6="amortizing",IF($F$8=0,IF(CF$30&lt;=($F$7*4),SUM($B$31:$AO$31)/($F$7*4),0),IF(AND(CF$30&gt;($F$8*4),CF$30&lt;=($F$7*4)),SUM($B$31:$AO$31)/(($F$7-$F$8)*4),0)),0))</f>
        <v>0</v>
      </c>
    </row>
    <row r="104" spans="1:84" x14ac:dyDescent="0.2">
      <c r="A104" s="78">
        <v>30</v>
      </c>
      <c r="B104" s="80" cm="1">
        <f t="array" aca="1" ref="B104" ca="1">IF($F$6="bullet",
      IF(B$30=$A104+$F$7*4-1,INDIRECT(CHAR(64+$A104+1)&amp;(75-44)),0),
      IF($F$6="amortizing",
          IF($F$8=0,
              IF(AND(B$30&gt;=$A104,B$30&lt;$A104+$F$7*4),INDIRECT(CHAR(64+$A104+1)&amp;(75-44))/($F$7*4),0),
              IF(AND(B$30&gt;=$A104+$F$8*4,B$30&lt;$A104+$F$7*4),INDIRECT(CHAR(64+$A104+1)&amp;(75-44))/(($F$7-$F$8)*4),0)
          ),
          0
      )
  )</f>
        <v>0</v>
      </c>
      <c r="C104" s="80" cm="1">
        <f t="array" aca="1" ref="C104" ca="1">IF($F$6="bullet",
      IF(C$30=$A104+$F$7*4-1,INDIRECT(CHAR(64+$A104+1)&amp;(75-44)),0),
      IF($F$6="amortizing",
          IF($F$8=0,
              IF(AND(C$30&gt;=$A104,C$30&lt;$A104+$F$7*4),INDIRECT(CHAR(64+$A104+1)&amp;(75-44))/($F$7*4),0),
              IF(AND(C$30&gt;=$A104+$F$8*4,C$30&lt;$A104+$F$7*4),INDIRECT(CHAR(64+$A104+1)&amp;(75-44))/(($F$7-$F$8)*4),0)
          ),
          0
      )
  )</f>
        <v>0</v>
      </c>
      <c r="D104" s="80" cm="1">
        <f t="array" aca="1" ref="D104" ca="1">IF($F$6="bullet",
      IF(D$30=$A104+$F$7*4-1,INDIRECT(CHAR(64+$A104+1)&amp;(75-44)),0),
      IF($F$6="amortizing",
          IF($F$8=0,
              IF(AND(D$30&gt;=$A104,D$30&lt;$A104+$F$7*4),INDIRECT(CHAR(64+$A104+1)&amp;(75-44))/($F$7*4),0),
              IF(AND(D$30&gt;=$A104+$F$8*4,D$30&lt;$A104+$F$7*4),INDIRECT(CHAR(64+$A104+1)&amp;(75-44))/(($F$7-$F$8)*4),0)
          ),
          0
      )
  )</f>
        <v>0</v>
      </c>
      <c r="E104" s="80" cm="1">
        <f t="array" aca="1" ref="E104" ca="1">IF($F$6="bullet",
      IF(E$30=$A104+$F$7*4-1,INDIRECT(CHAR(64+$A104+1)&amp;(75-44)),0),
      IF($F$6="amortizing",
          IF($F$8=0,
              IF(AND(E$30&gt;=$A104,E$30&lt;$A104+$F$7*4),INDIRECT(CHAR(64+$A104+1)&amp;(75-44))/($F$7*4),0),
              IF(AND(E$30&gt;=$A104+$F$8*4,E$30&lt;$A104+$F$7*4),INDIRECT(CHAR(64+$A104+1)&amp;(75-44))/(($F$7-$F$8)*4),0)
          ),
          0
      )
  )</f>
        <v>0</v>
      </c>
      <c r="F104" s="80" cm="1">
        <f t="array" aca="1" ref="F104" ca="1">IF($F$6="bullet",
      IF(F$30=$A104+$F$7*4-1,INDIRECT(CHAR(64+$A104+1)&amp;(75-44)),0),
      IF($F$6="amortizing",
          IF($F$8=0,
              IF(AND(F$30&gt;=$A104,F$30&lt;$A104+$F$7*4),INDIRECT(CHAR(64+$A104+1)&amp;(75-44))/($F$7*4),0),
              IF(AND(F$30&gt;=$A104+$F$8*4,F$30&lt;$A104+$F$7*4),INDIRECT(CHAR(64+$A104+1)&amp;(75-44))/(($F$7-$F$8)*4),0)
          ),
          0
      )
  )</f>
        <v>0</v>
      </c>
      <c r="G104" s="80" cm="1">
        <f t="array" aca="1" ref="G104" ca="1">IF($F$6="bullet",
      IF(G$30=$A104+$F$7*4-1,INDIRECT(CHAR(64+$A104+1)&amp;(75-44)),0),
      IF($F$6="amortizing",
          IF($F$8=0,
              IF(AND(G$30&gt;=$A104,G$30&lt;$A104+$F$7*4),INDIRECT(CHAR(64+$A104+1)&amp;(75-44))/($F$7*4),0),
              IF(AND(G$30&gt;=$A104+$F$8*4,G$30&lt;$A104+$F$7*4),INDIRECT(CHAR(64+$A104+1)&amp;(75-44))/(($F$7-$F$8)*4),0)
          ),
          0
      )
  )</f>
        <v>0</v>
      </c>
      <c r="H104" s="80" cm="1">
        <f t="array" aca="1" ref="H104" ca="1">IF($F$6="bullet",
      IF(H$30=$A104+$F$7*4-1,INDIRECT(CHAR(64+$A104+1)&amp;(75-44)),0),
      IF($F$6="amortizing",
          IF($F$8=0,
              IF(AND(H$30&gt;=$A104,H$30&lt;$A104+$F$7*4),INDIRECT(CHAR(64+$A104+1)&amp;(75-44))/($F$7*4),0),
              IF(AND(H$30&gt;=$A104+$F$8*4,H$30&lt;$A104+$F$7*4),INDIRECT(CHAR(64+$A104+1)&amp;(75-44))/(($F$7-$F$8)*4),0)
          ),
          0
      )
  )</f>
        <v>0</v>
      </c>
      <c r="I104" s="80" cm="1">
        <f t="array" aca="1" ref="I104" ca="1">IF($F$6="bullet",
      IF(I$30=$A104+$F$7*4-1,INDIRECT(CHAR(64+$A104+1)&amp;(75-44)),0),
      IF($F$6="amortizing",
          IF($F$8=0,
              IF(AND(I$30&gt;=$A104,I$30&lt;$A104+$F$7*4),INDIRECT(CHAR(64+$A104+1)&amp;(75-44))/($F$7*4),0),
              IF(AND(I$30&gt;=$A104+$F$8*4,I$30&lt;$A104+$F$7*4),INDIRECT(CHAR(64+$A104+1)&amp;(75-44))/(($F$7-$F$8)*4),0)
          ),
          0
      )
  )</f>
        <v>0</v>
      </c>
      <c r="J104" s="80" cm="1">
        <f t="array" aca="1" ref="J104" ca="1">IF($F$6="bullet",
      IF(J$30=$A104+$F$7*4-1,INDIRECT(CHAR(64+$A104+1)&amp;(75-44)),0),
      IF($F$6="amortizing",
          IF($F$8=0,
              IF(AND(J$30&gt;=$A104,J$30&lt;$A104+$F$7*4),INDIRECT(CHAR(64+$A104+1)&amp;(75-44))/($F$7*4),0),
              IF(AND(J$30&gt;=$A104+$F$8*4,J$30&lt;$A104+$F$7*4),INDIRECT(CHAR(64+$A104+1)&amp;(75-44))/(($F$7-$F$8)*4),0)
          ),
          0
      )
  )</f>
        <v>0</v>
      </c>
      <c r="K104" s="80" cm="1">
        <f t="array" aca="1" ref="K104" ca="1">IF($F$6="bullet",
      IF(K$30=$A104+$F$7*4-1,INDIRECT(CHAR(64+$A104+1)&amp;(75-44)),0),
      IF($F$6="amortizing",
          IF($F$8=0,
              IF(AND(K$30&gt;=$A104,K$30&lt;$A104+$F$7*4),INDIRECT(CHAR(64+$A104+1)&amp;(75-44))/($F$7*4),0),
              IF(AND(K$30&gt;=$A104+$F$8*4,K$30&lt;$A104+$F$7*4),INDIRECT(CHAR(64+$A104+1)&amp;(75-44))/(($F$7-$F$8)*4),0)
          ),
          0
      )
  )</f>
        <v>0</v>
      </c>
      <c r="L104" s="80" cm="1">
        <f t="array" aca="1" ref="L104" ca="1">IF($F$6="bullet",
      IF(L$30=$A104+$F$7*4-1,INDIRECT(CHAR(64+$A104+1)&amp;(75-44)),0),
      IF($F$6="amortizing",
          IF($F$8=0,
              IF(AND(L$30&gt;=$A104,L$30&lt;$A104+$F$7*4),INDIRECT(CHAR(64+$A104+1)&amp;(75-44))/($F$7*4),0),
              IF(AND(L$30&gt;=$A104+$F$8*4,L$30&lt;$A104+$F$7*4),INDIRECT(CHAR(64+$A104+1)&amp;(75-44))/(($F$7-$F$8)*4),0)
          ),
          0
      )
  )</f>
        <v>0</v>
      </c>
      <c r="M104" s="80" cm="1">
        <f t="array" aca="1" ref="M104" ca="1">IF($F$6="bullet",
      IF(M$30=$A104+$F$7*4-1,INDIRECT(CHAR(64+$A104+1)&amp;(75-44)),0),
      IF($F$6="amortizing",
          IF($F$8=0,
              IF(AND(M$30&gt;=$A104,M$30&lt;$A104+$F$7*4),INDIRECT(CHAR(64+$A104+1)&amp;(75-44))/($F$7*4),0),
              IF(AND(M$30&gt;=$A104+$F$8*4,M$30&lt;$A104+$F$7*4),INDIRECT(CHAR(64+$A104+1)&amp;(75-44))/(($F$7-$F$8)*4),0)
          ),
          0
      )
  )</f>
        <v>0</v>
      </c>
      <c r="N104" s="80" cm="1">
        <f t="array" aca="1" ref="N104" ca="1">IF($F$6="bullet",
      IF(N$30=$A104+$F$7*4-1,INDIRECT(CHAR(64+$A104+1)&amp;(75-44)),0),
      IF($F$6="amortizing",
          IF($F$8=0,
              IF(AND(N$30&gt;=$A104,N$30&lt;$A104+$F$7*4),INDIRECT(CHAR(64+$A104+1)&amp;(75-44))/($F$7*4),0),
              IF(AND(N$30&gt;=$A104+$F$8*4,N$30&lt;$A104+$F$7*4),INDIRECT(CHAR(64+$A104+1)&amp;(75-44))/(($F$7-$F$8)*4),0)
          ),
          0
      )
  )</f>
        <v>0</v>
      </c>
      <c r="O104" s="80" cm="1">
        <f t="array" aca="1" ref="O104" ca="1">IF($F$6="bullet",
      IF(O$30=$A104+$F$7*4-1,INDIRECT(CHAR(64+$A104+1)&amp;(75-44)),0),
      IF($F$6="amortizing",
          IF($F$8=0,
              IF(AND(O$30&gt;=$A104,O$30&lt;$A104+$F$7*4),INDIRECT(CHAR(64+$A104+1)&amp;(75-44))/($F$7*4),0),
              IF(AND(O$30&gt;=$A104+$F$8*4,O$30&lt;$A104+$F$7*4),INDIRECT(CHAR(64+$A104+1)&amp;(75-44))/(($F$7-$F$8)*4),0)
          ),
          0
      )
  )</f>
        <v>0</v>
      </c>
      <c r="P104" s="80" cm="1">
        <f t="array" aca="1" ref="P104" ca="1">IF($F$6="bullet",
      IF(P$30=$A104+$F$7*4-1,INDIRECT(CHAR(64+$A104+1)&amp;(75-44)),0),
      IF($F$6="amortizing",
          IF($F$8=0,
              IF(AND(P$30&gt;=$A104,P$30&lt;$A104+$F$7*4),INDIRECT(CHAR(64+$A104+1)&amp;(75-44))/($F$7*4),0),
              IF(AND(P$30&gt;=$A104+$F$8*4,P$30&lt;$A104+$F$7*4),INDIRECT(CHAR(64+$A104+1)&amp;(75-44))/(($F$7-$F$8)*4),0)
          ),
          0
      )
  )</f>
        <v>0</v>
      </c>
      <c r="Q104" s="80" cm="1">
        <f t="array" aca="1" ref="Q104" ca="1">IF($F$6="bullet",
      IF(Q$30=$A104+$F$7*4-1,INDIRECT(CHAR(64+$A104+1)&amp;(75-44)),0),
      IF($F$6="amortizing",
          IF($F$8=0,
              IF(AND(Q$30&gt;=$A104,Q$30&lt;$A104+$F$7*4),INDIRECT(CHAR(64+$A104+1)&amp;(75-44))/($F$7*4),0),
              IF(AND(Q$30&gt;=$A104+$F$8*4,Q$30&lt;$A104+$F$7*4),INDIRECT(CHAR(64+$A104+1)&amp;(75-44))/(($F$7-$F$8)*4),0)
          ),
          0
      )
  )</f>
        <v>0</v>
      </c>
      <c r="R104" s="80" cm="1">
        <f t="array" aca="1" ref="R104" ca="1">IF($F$6="bullet",
      IF(R$30=$A104+$F$7*4-1,INDIRECT(CHAR(64+$A104+1)&amp;(75-44)),0),
      IF($F$6="amortizing",
          IF($F$8=0,
              IF(AND(R$30&gt;=$A104,R$30&lt;$A104+$F$7*4),INDIRECT(CHAR(64+$A104+1)&amp;(75-44))/($F$7*4),0),
              IF(AND(R$30&gt;=$A104+$F$8*4,R$30&lt;$A104+$F$7*4),INDIRECT(CHAR(64+$A104+1)&amp;(75-44))/(($F$7-$F$8)*4),0)
          ),
          0
      )
  )</f>
        <v>0</v>
      </c>
      <c r="S104" s="80" cm="1">
        <f t="array" aca="1" ref="S104" ca="1">IF($F$6="bullet",
      IF(S$30=$A104+$F$7*4-1,INDIRECT(CHAR(64+$A104+1)&amp;(75-44)),0),
      IF($F$6="amortizing",
          IF($F$8=0,
              IF(AND(S$30&gt;=$A104,S$30&lt;$A104+$F$7*4),INDIRECT(CHAR(64+$A104+1)&amp;(75-44))/($F$7*4),0),
              IF(AND(S$30&gt;=$A104+$F$8*4,S$30&lt;$A104+$F$7*4),INDIRECT(CHAR(64+$A104+1)&amp;(75-44))/(($F$7-$F$8)*4),0)
          ),
          0
      )
  )</f>
        <v>0</v>
      </c>
      <c r="T104" s="80" cm="1">
        <f t="array" aca="1" ref="T104" ca="1">IF($F$6="bullet",
      IF(T$30=$A104+$F$7*4-1,INDIRECT(CHAR(64+$A104+1)&amp;(75-44)),0),
      IF($F$6="amortizing",
          IF($F$8=0,
              IF(AND(T$30&gt;=$A104,T$30&lt;$A104+$F$7*4),INDIRECT(CHAR(64+$A104+1)&amp;(75-44))/($F$7*4),0),
              IF(AND(T$30&gt;=$A104+$F$8*4,T$30&lt;$A104+$F$7*4),INDIRECT(CHAR(64+$A104+1)&amp;(75-44))/(($F$7-$F$8)*4),0)
          ),
          0
      )
  )</f>
        <v>0</v>
      </c>
      <c r="U104" s="80" cm="1">
        <f t="array" aca="1" ref="U104" ca="1">IF($F$6="bullet",
      IF(U$30=$A104+$F$7*4-1,INDIRECT(CHAR(64+$A104+1)&amp;(75-44)),0),
      IF($F$6="amortizing",
          IF($F$8=0,
              IF(AND(U$30&gt;=$A104,U$30&lt;$A104+$F$7*4),INDIRECT(CHAR(64+$A104+1)&amp;(75-44))/($F$7*4),0),
              IF(AND(U$30&gt;=$A104+$F$8*4,U$30&lt;$A104+$F$7*4),INDIRECT(CHAR(64+$A104+1)&amp;(75-44))/(($F$7-$F$8)*4),0)
          ),
          0
      )
  )</f>
        <v>0</v>
      </c>
      <c r="V104" s="80" cm="1">
        <f t="array" aca="1" ref="V104" ca="1">IF($F$6="bullet",
      IF(V$30=$A104+$F$7*4-1,INDIRECT(CHAR(64+$A104+1)&amp;(75-44)),0),
      IF($F$6="amortizing",
          IF($F$8=0,
              IF(AND(V$30&gt;=$A104,V$30&lt;$A104+$F$7*4),INDIRECT(CHAR(64+$A104+1)&amp;(75-44))/($F$7*4),0),
              IF(AND(V$30&gt;=$A104+$F$8*4,V$30&lt;$A104+$F$7*4),INDIRECT(CHAR(64+$A104+1)&amp;(75-44))/(($F$7-$F$8)*4),0)
          ),
          0
      )
  )</f>
        <v>0</v>
      </c>
      <c r="W104" s="80" cm="1">
        <f t="array" aca="1" ref="W104" ca="1">IF($F$6="bullet",
      IF(W$30=$A104+$F$7*4-1,INDIRECT(CHAR(64+$A104+1)&amp;(75-44)),0),
      IF($F$6="amortizing",
          IF($F$8=0,
              IF(AND(W$30&gt;=$A104,W$30&lt;$A104+$F$7*4),INDIRECT(CHAR(64+$A104+1)&amp;(75-44))/($F$7*4),0),
              IF(AND(W$30&gt;=$A104+$F$8*4,W$30&lt;$A104+$F$7*4),INDIRECT(CHAR(64+$A104+1)&amp;(75-44))/(($F$7-$F$8)*4),0)
          ),
          0
      )
  )</f>
        <v>0</v>
      </c>
      <c r="X104" s="80" cm="1">
        <f t="array" aca="1" ref="X104" ca="1">IF($F$6="bullet",
      IF(X$30=$A104+$F$7*4-1,INDIRECT(CHAR(64+$A104+1)&amp;(75-44)),0),
      IF($F$6="amortizing",
          IF($F$8=0,
              IF(AND(X$30&gt;=$A104,X$30&lt;$A104+$F$7*4),INDIRECT(CHAR(64+$A104+1)&amp;(75-44))/($F$7*4),0),
              IF(AND(X$30&gt;=$A104+$F$8*4,X$30&lt;$A104+$F$7*4),INDIRECT(CHAR(64+$A104+1)&amp;(75-44))/(($F$7-$F$8)*4),0)
          ),
          0
      )
  )</f>
        <v>0</v>
      </c>
      <c r="Y104" s="80" cm="1">
        <f t="array" aca="1" ref="Y104" ca="1">IF($F$6="bullet",
      IF(Y$30=$A104+$F$7*4-1,INDIRECT(CHAR(64+$A104+1)&amp;(75-44)),0),
      IF($F$6="amortizing",
          IF($F$8=0,
              IF(AND(Y$30&gt;=$A104,Y$30&lt;$A104+$F$7*4),INDIRECT(CHAR(64+$A104+1)&amp;(75-44))/($F$7*4),0),
              IF(AND(Y$30&gt;=$A104+$F$8*4,Y$30&lt;$A104+$F$7*4),INDIRECT(CHAR(64+$A104+1)&amp;(75-44))/(($F$7-$F$8)*4),0)
          ),
          0
      )
  )</f>
        <v>0</v>
      </c>
      <c r="Z104" s="80" cm="1">
        <f t="array" aca="1" ref="Z104" ca="1">IF($F$6="bullet",
      IF(Z$30=$A104+$F$7*4-1,INDIRECT(CHAR(64+$A104+1)&amp;(75-44)),0),
      IF($F$6="amortizing",
          IF($F$8=0,
              IF(AND(Z$30&gt;=$A104,Z$30&lt;$A104+$F$7*4),INDIRECT(CHAR(64+$A104+1)&amp;(75-44))/($F$7*4),0),
              IF(AND(Z$30&gt;=$A104+$F$8*4,Z$30&lt;$A104+$F$7*4),INDIRECT(CHAR(64+$A104+1)&amp;(75-44))/(($F$7-$F$8)*4),0)
          ),
          0
      )
  )</f>
        <v>0</v>
      </c>
      <c r="AA104" s="80" cm="1">
        <f t="array" aca="1" ref="AA104" ca="1">IF($F$6="bullet",
      IF(AA$30=$A104+$F$7*4-1,INDIRECT(CHAR(64+$A104+1)&amp;(75-44)),0),
      IF($F$6="amortizing",
          IF($F$8=0,
              IF(AND(AA$30&gt;=$A104,AA$30&lt;$A104+$F$7*4),INDIRECT(CHAR(64+$A104+1)&amp;(75-44))/($F$7*4),0),
              IF(AND(AA$30&gt;=$A104+$F$8*4,AA$30&lt;$A104+$F$7*4),INDIRECT(CHAR(64+$A104+1)&amp;(75-44))/(($F$7-$F$8)*4),0)
          ),
          0
      )
  )</f>
        <v>0</v>
      </c>
      <c r="AB104" s="80" cm="1">
        <f t="array" aca="1" ref="AB104" ca="1">IF($F$6="bullet",
      IF(AB$30=$A104+$F$7*4-1,INDIRECT(CHAR(64+$A104+1)&amp;(75-44)),0),
      IF($F$6="amortizing",
          IF($F$8=0,
              IF(AND(AB$30&gt;=$A104,AB$30&lt;$A104+$F$7*4),INDIRECT(CHAR(64+$A104+1)&amp;(75-44))/($F$7*4),0),
              IF(AND(AB$30&gt;=$A104+$F$8*4,AB$30&lt;$A104+$F$7*4),INDIRECT(CHAR(64+$A104+1)&amp;(75-44))/(($F$7-$F$8)*4),0)
          ),
          0
      )
  )</f>
        <v>0</v>
      </c>
      <c r="AC104" s="80" cm="1">
        <f t="array" aca="1" ref="AC104" ca="1">IF($F$6="bullet",
      IF(AC$30=$A104+$F$7*4-1,INDIRECT(CHAR(64+$A104+1)&amp;(75-44)),0),
      IF($F$6="amortizing",
          IF($F$8=0,
              IF(AND(AC$30&gt;=$A104,AC$30&lt;$A104+$F$7*4),INDIRECT(CHAR(64+$A104+1)&amp;(75-44))/($F$7*4),0),
              IF(AND(AC$30&gt;=$A104+$F$8*4,AC$30&lt;$A104+$F$7*4),INDIRECT(CHAR(64+$A104+1)&amp;(75-44))/(($F$7-$F$8)*4),0)
          ),
          0
      )
  )</f>
        <v>0</v>
      </c>
      <c r="AD104" s="80" cm="1">
        <f t="array" aca="1" ref="AD104" ca="1">IF($F$6="bullet",
      IF(AD$30=$A104+$F$7*4-1,INDIRECT(CHAR(64+$A104+1)&amp;(75-44)),0),
      IF($F$6="amortizing",
          IF($F$8=0,
              IF(AND(AD$30&gt;=$A104,AD$30&lt;$A104+$F$7*4),INDIRECT(CHAR(64+$A104+1)&amp;(75-44))/($F$7*4),0),
              IF(AND(AD$30&gt;=$A104+$F$8*4,AD$30&lt;$A104+$F$7*4),INDIRECT(CHAR(64+$A104+1)&amp;(75-44))/(($F$7-$F$8)*4),0)
          ),
          0
      )
  )</f>
        <v>0</v>
      </c>
      <c r="AE104" s="80" cm="1">
        <f t="array" aca="1" ref="AE104" ca="1">IF($F$6="bullet",
      IF(AE$30=$A104+$F$7*4-1,INDIRECT(CHAR(64+$A104+1)&amp;(75-44)),0),
      IF($F$6="amortizing",
          IF($F$8=0,
              IF(AND(AE$30&gt;=$A104,AE$30&lt;$A104+$F$7*4),INDIRECT(CHAR(64+$A104+1)&amp;(75-44))/($F$7*4),0),
              IF(AND(AE$30&gt;=$A104+$F$8*4,AE$30&lt;$A104+$F$7*4),INDIRECT(CHAR(64+$A104+1)&amp;(75-44))/(($F$7-$F$8)*4),0)
          ),
          0
      )
  )</f>
        <v>0</v>
      </c>
      <c r="AF104" s="80" cm="1">
        <f t="array" aca="1" ref="AF104" ca="1">IF($F$6="bullet",
      IF(AF$30=$A104+$F$7*4-1,INDIRECT(CHAR(64+$A104+1)&amp;(75-44)),0),
      IF($F$6="amortizing",
          IF($F$8=0,
              IF(AND(AF$30&gt;=$A104,AF$30&lt;$A104+$F$7*4),INDIRECT(CHAR(64+$A104+1)&amp;(75-44))/($F$7*4),0),
              IF(AND(AF$30&gt;=$A104+$F$8*4,AF$30&lt;$A104+$F$7*4),INDIRECT(CHAR(64+$A104+1)&amp;(75-44))/(($F$7-$F$8)*4),0)
          ),
          0
      )
  )</f>
        <v>0</v>
      </c>
      <c r="AG104" s="80" cm="1">
        <f t="array" aca="1" ref="AG104" ca="1">IF($F$6="bullet",
      IF(AG$30=$A104+$F$7*4-1,INDIRECT(CHAR(64+$A104+1)&amp;(75-44)),0),
      IF($F$6="amortizing",
          IF($F$8=0,
              IF(AND(AG$30&gt;=$A104,AG$30&lt;$A104+$F$7*4),INDIRECT(CHAR(64+$A104+1)&amp;(75-44))/($F$7*4),0),
              IF(AND(AG$30&gt;=$A104+$F$8*4,AG$30&lt;$A104+$F$7*4),INDIRECT(CHAR(64+$A104+1)&amp;(75-44))/(($F$7-$F$8)*4),0)
          ),
          0
      )
  )</f>
        <v>0</v>
      </c>
      <c r="AH104" s="80" cm="1">
        <f t="array" aca="1" ref="AH104" ca="1">IF($F$6="bullet",
      IF(AH$30=$A104+$F$7*4-1,INDIRECT(CHAR(64+$A104+1)&amp;(75-44)),0),
      IF($F$6="amortizing",
          IF($F$8=0,
              IF(AND(AH$30&gt;=$A104,AH$30&lt;$A104+$F$7*4),INDIRECT(CHAR(64+$A104+1)&amp;(75-44))/($F$7*4),0),
              IF(AND(AH$30&gt;=$A104+$F$8*4,AH$30&lt;$A104+$F$7*4),INDIRECT(CHAR(64+$A104+1)&amp;(75-44))/(($F$7-$F$8)*4),0)
          ),
          0
      )
  )</f>
        <v>0</v>
      </c>
      <c r="AI104" s="80" cm="1">
        <f t="array" aca="1" ref="AI104" ca="1">IF($F$6="bullet",
      IF(AI$30=$A104+$F$7*4-1,INDIRECT(CHAR(64+$A104+1)&amp;(75-44)),0),
      IF($F$6="amortizing",
          IF($F$8=0,
              IF(AND(AI$30&gt;=$A104,AI$30&lt;$A104+$F$7*4),INDIRECT(CHAR(64+$A104+1)&amp;(75-44))/($F$7*4),0),
              IF(AND(AI$30&gt;=$A104+$F$8*4,AI$30&lt;$A104+$F$7*4),INDIRECT(CHAR(64+$A104+1)&amp;(75-44))/(($F$7-$F$8)*4),0)
          ),
          0
      )
  )</f>
        <v>0</v>
      </c>
      <c r="AJ104" s="80" cm="1">
        <f t="array" aca="1" ref="AJ104" ca="1">IF($F$6="bullet",
      IF(AJ$30=$A104+$F$7*4-1,INDIRECT(CHAR(64+$A104+1)&amp;(75-44)),0),
      IF($F$6="amortizing",
          IF($F$8=0,
              IF(AND(AJ$30&gt;=$A104,AJ$30&lt;$A104+$F$7*4),INDIRECT(CHAR(64+$A104+1)&amp;(75-44))/($F$7*4),0),
              IF(AND(AJ$30&gt;=$A104+$F$8*4,AJ$30&lt;$A104+$F$7*4),INDIRECT(CHAR(64+$A104+1)&amp;(75-44))/(($F$7-$F$8)*4),0)
          ),
          0
      )
  )</f>
        <v>0</v>
      </c>
      <c r="AK104" s="80" cm="1">
        <f t="array" aca="1" ref="AK104" ca="1">IF($F$6="bullet",
      IF(AK$30=$A104+$F$7*4-1,INDIRECT(CHAR(64+$A104+1)&amp;(75-44)),0),
      IF($F$6="amortizing",
          IF($F$8=0,
              IF(AND(AK$30&gt;=$A104,AK$30&lt;$A104+$F$7*4),INDIRECT(CHAR(64+$A104+1)&amp;(75-44))/($F$7*4),0),
              IF(AND(AK$30&gt;=$A104+$F$8*4,AK$30&lt;$A104+$F$7*4),INDIRECT(CHAR(64+$A104+1)&amp;(75-44))/(($F$7-$F$8)*4),0)
          ),
          0
      )
  )</f>
        <v>0</v>
      </c>
      <c r="AL104" s="80" cm="1">
        <f t="array" aca="1" ref="AL104" ca="1">IF($F$6="bullet",
      IF(AL$30=$A104+$F$7*4-1,INDIRECT(CHAR(64+$A104+1)&amp;(75-44)),0),
      IF($F$6="amortizing",
          IF($F$8=0,
              IF(AND(AL$30&gt;=$A104,AL$30&lt;$A104+$F$7*4),INDIRECT(CHAR(64+$A104+1)&amp;(75-44))/($F$7*4),0),
              IF(AND(AL$30&gt;=$A104+$F$8*4,AL$30&lt;$A104+$F$7*4),INDIRECT(CHAR(64+$A104+1)&amp;(75-44))/(($F$7-$F$8)*4),0)
          ),
          0
      )
  )</f>
        <v>0</v>
      </c>
      <c r="AM104" s="80" cm="1">
        <f t="array" aca="1" ref="AM104" ca="1">IF($F$6="bullet",
      IF(AM$30=$A104+$F$7*4-1,INDIRECT(CHAR(64+$A104+1)&amp;(75-44)),0),
      IF($F$6="amortizing",
          IF($F$8=0,
              IF(AND(AM$30&gt;=$A104,AM$30&lt;$A104+$F$7*4),INDIRECT(CHAR(64+$A104+1)&amp;(75-44))/($F$7*4),0),
              IF(AND(AM$30&gt;=$A104+$F$8*4,AM$30&lt;$A104+$F$7*4),INDIRECT(CHAR(64+$A104+1)&amp;(75-44))/(($F$7-$F$8)*4),0)
          ),
          0
      )
  )</f>
        <v>0</v>
      </c>
      <c r="AN104" s="80" cm="1">
        <f t="array" aca="1" ref="AN104" ca="1">IF($F$6="bullet",
      IF(AN$30=$A104+$F$7*4-1,INDIRECT(CHAR(64+$A104+1)&amp;(75-44)),0),
      IF($F$6="amortizing",
          IF($F$8=0,
              IF(AND(AN$30&gt;=$A104,AN$30&lt;$A104+$F$7*4),INDIRECT(CHAR(64+$A104+1)&amp;(75-44))/($F$7*4),0),
              IF(AND(AN$30&gt;=$A104+$F$8*4,AN$30&lt;$A104+$F$7*4),INDIRECT(CHAR(64+$A104+1)&amp;(75-44))/(($F$7-$F$8)*4),0)
          ),
          0
      )
  )</f>
        <v>0</v>
      </c>
      <c r="AO104" s="80" cm="1">
        <f t="array" aca="1" ref="AO104" ca="1">IF($F$6="bullet",
      IF(AO$30=$A104+$F$7*4-1,INDIRECT(CHAR(64+$A104+1)&amp;(75-44)),0),
      IF($F$6="amortizing",
          IF($F$8=0,
              IF(AND(AO$30&gt;=$A104,AO$30&lt;$A104+$F$7*4),INDIRECT(CHAR(64+$A104+1)&amp;(75-44))/($F$7*4),0),
              IF(AND(AO$30&gt;=$A104+$F$8*4,AO$30&lt;$A104+$F$7*4),INDIRECT(CHAR(64+$A104+1)&amp;(75-44))/(($F$7-$F$8)*4),0)
          ),
          0
      )
  )</f>
        <v>0</v>
      </c>
      <c r="AR104" s="78">
        <v>30</v>
      </c>
      <c r="AS104" s="80">
        <f>IF($F$6="bullet",IF(AS$30=$F$7*4,SUM($B$31:$AO$31),0),IF($F$6="amortizing",IF($F$8=0,IF(AS$30&lt;=($F$7*4),SUM($B$31:$AO$31)/($F$7*4),0),IF(AND(AS$30&gt;($F$8*4),AS$30&lt;=($F$7*4)),SUM($B$31:$AO$31)/(($F$7-$F$8)*4),0)),0))</f>
        <v>0</v>
      </c>
      <c r="AT104" s="80">
        <f>IF($F$6="bullet",IF(AT$30=$F$7*4,SUM($B$31:$AO$31),0),IF($F$6="amortizing",IF($F$8=0,IF(AT$30&lt;=($F$7*4),SUM($B$31:$AO$31)/($F$7*4),0),IF(AND(AT$30&gt;($F$8*4),AT$30&lt;=($F$7*4)),SUM($B$31:$AO$31)/(($F$7-$F$8)*4),0)),0))</f>
        <v>0</v>
      </c>
      <c r="AU104" s="80">
        <f>IF($F$6="bullet",IF(AU$30=$F$7*4,SUM($B$31:$AO$31),0),IF($F$6="amortizing",IF($F$8=0,IF(AU$30&lt;=($F$7*4),SUM($B$31:$AO$31)/($F$7*4),0),IF(AND(AU$30&gt;($F$8*4),AU$30&lt;=($F$7*4)),SUM($B$31:$AO$31)/(($F$7-$F$8)*4),0)),0))</f>
        <v>0</v>
      </c>
      <c r="AV104" s="80">
        <f>IF($F$6="bullet",IF(AV$30=$F$7*4,SUM($B$31:$AO$31),0),IF($F$6="amortizing",IF($F$8=0,IF(AV$30&lt;=($F$7*4),SUM($B$31:$AO$31)/($F$7*4),0),IF(AND(AV$30&gt;($F$8*4),AV$30&lt;=($F$7*4)),SUM($B$31:$AO$31)/(($F$7-$F$8)*4),0)),0))</f>
        <v>0</v>
      </c>
      <c r="AW104" s="80">
        <f>IF($F$6="bullet",IF(AW$30=$F$7*4,SUM($B$31:$AO$31),0),IF($F$6="amortizing",IF($F$8=0,IF(AW$30&lt;=($F$7*4),SUM($B$31:$AO$31)/($F$7*4),0),IF(AND(AW$30&gt;($F$8*4),AW$30&lt;=($F$7*4)),SUM($B$31:$AO$31)/(($F$7-$F$8)*4),0)),0))</f>
        <v>0</v>
      </c>
      <c r="AX104" s="80">
        <f>IF($F$6="bullet",IF(AX$30=$F$7*4,SUM($B$31:$AO$31),0),IF($F$6="amortizing",IF($F$8=0,IF(AX$30&lt;=($F$7*4),SUM($B$31:$AO$31)/($F$7*4),0),IF(AND(AX$30&gt;($F$8*4),AX$30&lt;=($F$7*4)),SUM($B$31:$AO$31)/(($F$7-$F$8)*4),0)),0))</f>
        <v>0</v>
      </c>
      <c r="AY104" s="80">
        <f>IF($F$6="bullet",IF(AY$30=$F$7*4,SUM($B$31:$AO$31),0),IF($F$6="amortizing",IF($F$8=0,IF(AY$30&lt;=($F$7*4),SUM($B$31:$AO$31)/($F$7*4),0),IF(AND(AY$30&gt;($F$8*4),AY$30&lt;=($F$7*4)),SUM($B$31:$AO$31)/(($F$7-$F$8)*4),0)),0))</f>
        <v>0</v>
      </c>
      <c r="AZ104" s="80">
        <f>IF($F$6="bullet",IF(AZ$30=$F$7*4,SUM($B$31:$AO$31),0),IF($F$6="amortizing",IF($F$8=0,IF(AZ$30&lt;=($F$7*4),SUM($B$31:$AO$31)/($F$7*4),0),IF(AND(AZ$30&gt;($F$8*4),AZ$30&lt;=($F$7*4)),SUM($B$31:$AO$31)/(($F$7-$F$8)*4),0)),0))</f>
        <v>0</v>
      </c>
      <c r="BA104" s="80">
        <f>IF($F$6="bullet",IF(BA$30=$F$7*4,SUM($B$31:$AO$31),0),IF($F$6="amortizing",IF($F$8=0,IF(BA$30&lt;=($F$7*4),SUM($B$31:$AO$31)/($F$7*4),0),IF(AND(BA$30&gt;($F$8*4),BA$30&lt;=($F$7*4)),SUM($B$31:$AO$31)/(($F$7-$F$8)*4),0)),0))</f>
        <v>0</v>
      </c>
      <c r="BB104" s="80">
        <f>IF($F$6="bullet",IF(BB$30=$F$7*4,SUM($B$31:$AO$31),0),IF($F$6="amortizing",IF($F$8=0,IF(BB$30&lt;=($F$7*4),SUM($B$31:$AO$31)/($F$7*4),0),IF(AND(BB$30&gt;($F$8*4),BB$30&lt;=($F$7*4)),SUM($B$31:$AO$31)/(($F$7-$F$8)*4),0)),0))</f>
        <v>0</v>
      </c>
      <c r="BC104" s="80">
        <f>IF($F$6="bullet",IF(BC$30=$F$7*4,SUM($B$31:$AO$31),0),IF($F$6="amortizing",IF($F$8=0,IF(BC$30&lt;=($F$7*4),SUM($B$31:$AO$31)/($F$7*4),0),IF(AND(BC$30&gt;($F$8*4),BC$30&lt;=($F$7*4)),SUM($B$31:$AO$31)/(($F$7-$F$8)*4),0)),0))</f>
        <v>0</v>
      </c>
      <c r="BD104" s="80">
        <f>IF($F$6="bullet",IF(BD$30=$F$7*4,SUM($B$31:$AO$31),0),IF($F$6="amortizing",IF($F$8=0,IF(BD$30&lt;=($F$7*4),SUM($B$31:$AO$31)/($F$7*4),0),IF(AND(BD$30&gt;($F$8*4),BD$30&lt;=($F$7*4)),SUM($B$31:$AO$31)/(($F$7-$F$8)*4),0)),0))</f>
        <v>0</v>
      </c>
      <c r="BE104" s="80">
        <f>IF($F$6="bullet",IF(BE$30=$F$7*4,SUM($B$31:$AO$31),0),IF($F$6="amortizing",IF($F$8=0,IF(BE$30&lt;=($F$7*4),SUM($B$31:$AO$31)/($F$7*4),0),IF(AND(BE$30&gt;($F$8*4),BE$30&lt;=($F$7*4)),SUM($B$31:$AO$31)/(($F$7-$F$8)*4),0)),0))</f>
        <v>0</v>
      </c>
      <c r="BF104" s="80">
        <f>IF($F$6="bullet",IF(BF$30=$F$7*4,SUM($B$31:$AO$31),0),IF($F$6="amortizing",IF($F$8=0,IF(BF$30&lt;=($F$7*4),SUM($B$31:$AO$31)/($F$7*4),0),IF(AND(BF$30&gt;($F$8*4),BF$30&lt;=($F$7*4)),SUM($B$31:$AO$31)/(($F$7-$F$8)*4),0)),0))</f>
        <v>0</v>
      </c>
      <c r="BG104" s="80">
        <f>IF($F$6="bullet",IF(BG$30=$F$7*4,SUM($B$31:$AO$31),0),IF($F$6="amortizing",IF($F$8=0,IF(BG$30&lt;=($F$7*4),SUM($B$31:$AO$31)/($F$7*4),0),IF(AND(BG$30&gt;($F$8*4),BG$30&lt;=($F$7*4)),SUM($B$31:$AO$31)/(($F$7-$F$8)*4),0)),0))</f>
        <v>0</v>
      </c>
      <c r="BH104" s="80">
        <f>IF($F$6="bullet",IF(BH$30=$F$7*4,SUM($B$31:$AO$31),0),IF($F$6="amortizing",IF($F$8=0,IF(BH$30&lt;=($F$7*4),SUM($B$31:$AO$31)/($F$7*4),0),IF(AND(BH$30&gt;($F$8*4),BH$30&lt;=($F$7*4)),SUM($B$31:$AO$31)/(($F$7-$F$8)*4),0)),0))</f>
        <v>0</v>
      </c>
      <c r="BI104" s="80">
        <f>IF($F$6="bullet",IF(BI$30=$F$7*4,SUM($B$31:$AO$31),0),IF($F$6="amortizing",IF($F$8=0,IF(BI$30&lt;=($F$7*4),SUM($B$31:$AO$31)/($F$7*4),0),IF(AND(BI$30&gt;($F$8*4),BI$30&lt;=($F$7*4)),SUM($B$31:$AO$31)/(($F$7-$F$8)*4),0)),0))</f>
        <v>0</v>
      </c>
      <c r="BJ104" s="80">
        <f>IF($F$6="bullet",IF(BJ$30=$F$7*4,SUM($B$31:$AO$31),0),IF($F$6="amortizing",IF($F$8=0,IF(BJ$30&lt;=($F$7*4),SUM($B$31:$AO$31)/($F$7*4),0),IF(AND(BJ$30&gt;($F$8*4),BJ$30&lt;=($F$7*4)),SUM($B$31:$AO$31)/(($F$7-$F$8)*4),0)),0))</f>
        <v>0</v>
      </c>
      <c r="BK104" s="80">
        <f>IF($F$6="bullet",IF(BK$30=$F$7*4,SUM($B$31:$AO$31),0),IF($F$6="amortizing",IF($F$8=0,IF(BK$30&lt;=($F$7*4),SUM($B$31:$AO$31)/($F$7*4),0),IF(AND(BK$30&gt;($F$8*4),BK$30&lt;=($F$7*4)),SUM($B$31:$AO$31)/(($F$7-$F$8)*4),0)),0))</f>
        <v>0</v>
      </c>
      <c r="BL104" s="80">
        <f>IF($F$6="bullet",IF(BL$30=$F$7*4,SUM($B$31:$AO$31),0),IF($F$6="amortizing",IF($F$8=0,IF(BL$30&lt;=($F$7*4),SUM($B$31:$AO$31)/($F$7*4),0),IF(AND(BL$30&gt;($F$8*4),BL$30&lt;=($F$7*4)),SUM($B$31:$AO$31)/(($F$7-$F$8)*4),0)),0))</f>
        <v>0</v>
      </c>
      <c r="BM104" s="80">
        <f>IF($F$6="bullet",IF(BM$30=$F$7*4,SUM($B$31:$AO$31),0),IF($F$6="amortizing",IF($F$8=0,IF(BM$30&lt;=($F$7*4),SUM($B$31:$AO$31)/($F$7*4),0),IF(AND(BM$30&gt;($F$8*4),BM$30&lt;=($F$7*4)),SUM($B$31:$AO$31)/(($F$7-$F$8)*4),0)),0))</f>
        <v>0</v>
      </c>
      <c r="BN104" s="80">
        <f>IF($F$6="bullet",IF(BN$30=$F$7*4,SUM($B$31:$AO$31),0),IF($F$6="amortizing",IF($F$8=0,IF(BN$30&lt;=($F$7*4),SUM($B$31:$AO$31)/($F$7*4),0),IF(AND(BN$30&gt;($F$8*4),BN$30&lt;=($F$7*4)),SUM($B$31:$AO$31)/(($F$7-$F$8)*4),0)),0))</f>
        <v>0</v>
      </c>
      <c r="BO104" s="80">
        <f>IF($F$6="bullet",IF(BO$30=$F$7*4,SUM($B$31:$AO$31),0),IF($F$6="amortizing",IF($F$8=0,IF(BO$30&lt;=($F$7*4),SUM($B$31:$AO$31)/($F$7*4),0),IF(AND(BO$30&gt;($F$8*4),BO$30&lt;=($F$7*4)),SUM($B$31:$AO$31)/(($F$7-$F$8)*4),0)),0))</f>
        <v>0</v>
      </c>
      <c r="BP104" s="80">
        <f>IF($F$6="bullet",IF(BP$30=$F$7*4,SUM($B$31:$AO$31),0),IF($F$6="amortizing",IF($F$8=0,IF(BP$30&lt;=($F$7*4),SUM($B$31:$AO$31)/($F$7*4),0),IF(AND(BP$30&gt;($F$8*4),BP$30&lt;=($F$7*4)),SUM($B$31:$AO$31)/(($F$7-$F$8)*4),0)),0))</f>
        <v>0</v>
      </c>
      <c r="BQ104" s="80">
        <f>IF($F$6="bullet",IF(BQ$30=$F$7*4,SUM($B$31:$AO$31),0),IF($F$6="amortizing",IF($F$8=0,IF(BQ$30&lt;=($F$7*4),SUM($B$31:$AO$31)/($F$7*4),0),IF(AND(BQ$30&gt;($F$8*4),BQ$30&lt;=($F$7*4)),SUM($B$31:$AO$31)/(($F$7-$F$8)*4),0)),0))</f>
        <v>0</v>
      </c>
      <c r="BR104" s="80">
        <f>IF($F$6="bullet",IF(BR$30=$F$7*4,SUM($B$31:$AO$31),0),IF($F$6="amortizing",IF($F$8=0,IF(BR$30&lt;=($F$7*4),SUM($B$31:$AO$31)/($F$7*4),0),IF(AND(BR$30&gt;($F$8*4),BR$30&lt;=($F$7*4)),SUM($B$31:$AO$31)/(($F$7-$F$8)*4),0)),0))</f>
        <v>0</v>
      </c>
      <c r="BS104" s="80">
        <f>IF($F$6="bullet",IF(BS$30=$F$7*4,SUM($B$31:$AO$31),0),IF($F$6="amortizing",IF($F$8=0,IF(BS$30&lt;=($F$7*4),SUM($B$31:$AO$31)/($F$7*4),0),IF(AND(BS$30&gt;($F$8*4),BS$30&lt;=($F$7*4)),SUM($B$31:$AO$31)/(($F$7-$F$8)*4),0)),0))</f>
        <v>0</v>
      </c>
      <c r="BT104" s="80">
        <f>IF($F$6="bullet",IF(BT$30=$F$7*4,SUM($B$31:$AO$31),0),IF($F$6="amortizing",IF($F$8=0,IF(BT$30&lt;=($F$7*4),SUM($B$31:$AO$31)/($F$7*4),0),IF(AND(BT$30&gt;($F$8*4),BT$30&lt;=($F$7*4)),SUM($B$31:$AO$31)/(($F$7-$F$8)*4),0)),0))</f>
        <v>0</v>
      </c>
      <c r="BU104" s="80">
        <f>IF($F$6="bullet",IF(BU$30=$F$7*4,SUM($B$31:$AO$31),0),IF($F$6="amortizing",IF($F$8=0,IF(BU$30&lt;=($F$7*4),SUM($B$31:$AO$31)/($F$7*4),0),IF(AND(BU$30&gt;($F$8*4),BU$30&lt;=($F$7*4)),SUM($B$31:$AO$31)/(($F$7-$F$8)*4),0)),0))</f>
        <v>0</v>
      </c>
      <c r="BV104" s="80">
        <f>IF($F$6="bullet",IF(BV$30=$F$7*4,SUM($B$31:$AO$31),0),IF($F$6="amortizing",IF($F$8=0,IF(BV$30&lt;=($F$7*4),SUM($B$31:$AO$31)/($F$7*4),0),IF(AND(BV$30&gt;($F$8*4),BV$30&lt;=($F$7*4)),SUM($B$31:$AO$31)/(($F$7-$F$8)*4),0)),0))</f>
        <v>0</v>
      </c>
      <c r="BW104" s="80">
        <f>IF($F$6="bullet",IF(BW$30=$F$7*4,SUM($B$31:$AO$31),0),IF($F$6="amortizing",IF($F$8=0,IF(BW$30&lt;=($F$7*4),SUM($B$31:$AO$31)/($F$7*4),0),IF(AND(BW$30&gt;($F$8*4),BW$30&lt;=($F$7*4)),SUM($B$31:$AO$31)/(($F$7-$F$8)*4),0)),0))</f>
        <v>0</v>
      </c>
      <c r="BX104" s="80">
        <f>IF($F$6="bullet",IF(BX$30=$F$7*4,SUM($B$31:$AO$31),0),IF($F$6="amortizing",IF($F$8=0,IF(BX$30&lt;=($F$7*4),SUM($B$31:$AO$31)/($F$7*4),0),IF(AND(BX$30&gt;($F$8*4),BX$30&lt;=($F$7*4)),SUM($B$31:$AO$31)/(($F$7-$F$8)*4),0)),0))</f>
        <v>0</v>
      </c>
      <c r="BY104" s="80">
        <f>IF($F$6="bullet",IF(BY$30=$F$7*4,SUM($B$31:$AO$31),0),IF($F$6="amortizing",IF($F$8=0,IF(BY$30&lt;=($F$7*4),SUM($B$31:$AO$31)/($F$7*4),0),IF(AND(BY$30&gt;($F$8*4),BY$30&lt;=($F$7*4)),SUM($B$31:$AO$31)/(($F$7-$F$8)*4),0)),0))</f>
        <v>0</v>
      </c>
      <c r="BZ104" s="80">
        <f>IF($F$6="bullet",IF(BZ$30=$F$7*4,SUM($B$31:$AO$31),0),IF($F$6="amortizing",IF($F$8=0,IF(BZ$30&lt;=($F$7*4),SUM($B$31:$AO$31)/($F$7*4),0),IF(AND(BZ$30&gt;($F$8*4),BZ$30&lt;=($F$7*4)),SUM($B$31:$AO$31)/(($F$7-$F$8)*4),0)),0))</f>
        <v>0</v>
      </c>
      <c r="CA104" s="80">
        <f>IF($F$6="bullet",IF(CA$30=$F$7*4,SUM($B$31:$AO$31),0),IF($F$6="amortizing",IF($F$8=0,IF(CA$30&lt;=($F$7*4),SUM($B$31:$AO$31)/($F$7*4),0),IF(AND(CA$30&gt;($F$8*4),CA$30&lt;=($F$7*4)),SUM($B$31:$AO$31)/(($F$7-$F$8)*4),0)),0))</f>
        <v>0</v>
      </c>
      <c r="CB104" s="80">
        <f>IF($F$6="bullet",IF(CB$30=$F$7*4,SUM($B$31:$AO$31),0),IF($F$6="amortizing",IF($F$8=0,IF(CB$30&lt;=($F$7*4),SUM($B$31:$AO$31)/($F$7*4),0),IF(AND(CB$30&gt;($F$8*4),CB$30&lt;=($F$7*4)),SUM($B$31:$AO$31)/(($F$7-$F$8)*4),0)),0))</f>
        <v>0</v>
      </c>
      <c r="CC104" s="80">
        <f>IF($F$6="bullet",IF(CC$30=$F$7*4,SUM($B$31:$AO$31),0),IF($F$6="amortizing",IF($F$8=0,IF(CC$30&lt;=($F$7*4),SUM($B$31:$AO$31)/($F$7*4),0),IF(AND(CC$30&gt;($F$8*4),CC$30&lt;=($F$7*4)),SUM($B$31:$AO$31)/(($F$7-$F$8)*4),0)),0))</f>
        <v>0</v>
      </c>
      <c r="CD104" s="80">
        <f>IF($F$6="bullet",IF(CD$30=$F$7*4,SUM($B$31:$AO$31),0),IF($F$6="amortizing",IF($F$8=0,IF(CD$30&lt;=($F$7*4),SUM($B$31:$AO$31)/($F$7*4),0),IF(AND(CD$30&gt;($F$8*4),CD$30&lt;=($F$7*4)),SUM($B$31:$AO$31)/(($F$7-$F$8)*4),0)),0))</f>
        <v>0</v>
      </c>
      <c r="CE104" s="80">
        <f>IF($F$6="bullet",IF(CE$30=$F$7*4,SUM($B$31:$AO$31),0),IF($F$6="amortizing",IF($F$8=0,IF(CE$30&lt;=($F$7*4),SUM($B$31:$AO$31)/($F$7*4),0),IF(AND(CE$30&gt;($F$8*4),CE$30&lt;=($F$7*4)),SUM($B$31:$AO$31)/(($F$7-$F$8)*4),0)),0))</f>
        <v>0</v>
      </c>
      <c r="CF104" s="80">
        <f>IF($F$6="bullet",IF(CF$30=$F$7*4,SUM($B$31:$AO$31),0),IF($F$6="amortizing",IF($F$8=0,IF(CF$30&lt;=($F$7*4),SUM($B$31:$AO$31)/($F$7*4),0),IF(AND(CF$30&gt;($F$8*4),CF$30&lt;=($F$7*4)),SUM($B$31:$AO$31)/(($F$7-$F$8)*4),0)),0))</f>
        <v>0</v>
      </c>
    </row>
    <row r="105" spans="1:84" x14ac:dyDescent="0.2">
      <c r="A105" s="78">
        <v>31</v>
      </c>
      <c r="B105" s="80" cm="1">
        <f t="array" aca="1" ref="B105" ca="1">IF($F$6="bullet",
      IF(B$30=$A105+$F$7*4-1,INDIRECT(CHAR(64+$A105+1)&amp;(75-44)),0),
      IF($F$6="amortizing",
          IF($F$8=0,
              IF(AND(B$30&gt;=$A105,B$30&lt;$A105+$F$7*4),INDIRECT(CHAR(64+$A105+1)&amp;(75-44))/($F$7*4),0),
              IF(AND(B$30&gt;=$A105+$F$8*4,B$30&lt;$A105+$F$7*4),INDIRECT(CHAR(64+$A105+1)&amp;(75-44))/(($F$7-$F$8)*4),0)
          ),
          0
      )
  )</f>
        <v>0</v>
      </c>
      <c r="C105" s="80" cm="1">
        <f t="array" aca="1" ref="C105" ca="1">IF($F$6="bullet",
      IF(C$30=$A105+$F$7*4-1,INDIRECT(CHAR(64+$A105+1)&amp;(75-44)),0),
      IF($F$6="amortizing",
          IF($F$8=0,
              IF(AND(C$30&gt;=$A105,C$30&lt;$A105+$F$7*4),INDIRECT(CHAR(64+$A105+1)&amp;(75-44))/($F$7*4),0),
              IF(AND(C$30&gt;=$A105+$F$8*4,C$30&lt;$A105+$F$7*4),INDIRECT(CHAR(64+$A105+1)&amp;(75-44))/(($F$7-$F$8)*4),0)
          ),
          0
      )
  )</f>
        <v>0</v>
      </c>
      <c r="D105" s="80" cm="1">
        <f t="array" aca="1" ref="D105" ca="1">IF($F$6="bullet",
      IF(D$30=$A105+$F$7*4-1,INDIRECT(CHAR(64+$A105+1)&amp;(75-44)),0),
      IF($F$6="amortizing",
          IF($F$8=0,
              IF(AND(D$30&gt;=$A105,D$30&lt;$A105+$F$7*4),INDIRECT(CHAR(64+$A105+1)&amp;(75-44))/($F$7*4),0),
              IF(AND(D$30&gt;=$A105+$F$8*4,D$30&lt;$A105+$F$7*4),INDIRECT(CHAR(64+$A105+1)&amp;(75-44))/(($F$7-$F$8)*4),0)
          ),
          0
      )
  )</f>
        <v>0</v>
      </c>
      <c r="E105" s="80" cm="1">
        <f t="array" aca="1" ref="E105" ca="1">IF($F$6="bullet",
      IF(E$30=$A105+$F$7*4-1,INDIRECT(CHAR(64+$A105+1)&amp;(75-44)),0),
      IF($F$6="amortizing",
          IF($F$8=0,
              IF(AND(E$30&gt;=$A105,E$30&lt;$A105+$F$7*4),INDIRECT(CHAR(64+$A105+1)&amp;(75-44))/($F$7*4),0),
              IF(AND(E$30&gt;=$A105+$F$8*4,E$30&lt;$A105+$F$7*4),INDIRECT(CHAR(64+$A105+1)&amp;(75-44))/(($F$7-$F$8)*4),0)
          ),
          0
      )
  )</f>
        <v>0</v>
      </c>
      <c r="F105" s="80" cm="1">
        <f t="array" aca="1" ref="F105" ca="1">IF($F$6="bullet",
      IF(F$30=$A105+$F$7*4-1,INDIRECT(CHAR(64+$A105+1)&amp;(75-44)),0),
      IF($F$6="amortizing",
          IF($F$8=0,
              IF(AND(F$30&gt;=$A105,F$30&lt;$A105+$F$7*4),INDIRECT(CHAR(64+$A105+1)&amp;(75-44))/($F$7*4),0),
              IF(AND(F$30&gt;=$A105+$F$8*4,F$30&lt;$A105+$F$7*4),INDIRECT(CHAR(64+$A105+1)&amp;(75-44))/(($F$7-$F$8)*4),0)
          ),
          0
      )
  )</f>
        <v>0</v>
      </c>
      <c r="G105" s="80" cm="1">
        <f t="array" aca="1" ref="G105" ca="1">IF($F$6="bullet",
      IF(G$30=$A105+$F$7*4-1,INDIRECT(CHAR(64+$A105+1)&amp;(75-44)),0),
      IF($F$6="amortizing",
          IF($F$8=0,
              IF(AND(G$30&gt;=$A105,G$30&lt;$A105+$F$7*4),INDIRECT(CHAR(64+$A105+1)&amp;(75-44))/($F$7*4),0),
              IF(AND(G$30&gt;=$A105+$F$8*4,G$30&lt;$A105+$F$7*4),INDIRECT(CHAR(64+$A105+1)&amp;(75-44))/(($F$7-$F$8)*4),0)
          ),
          0
      )
  )</f>
        <v>0</v>
      </c>
      <c r="H105" s="80" cm="1">
        <f t="array" aca="1" ref="H105" ca="1">IF($F$6="bullet",
      IF(H$30=$A105+$F$7*4-1,INDIRECT(CHAR(64+$A105+1)&amp;(75-44)),0),
      IF($F$6="amortizing",
          IF($F$8=0,
              IF(AND(H$30&gt;=$A105,H$30&lt;$A105+$F$7*4),INDIRECT(CHAR(64+$A105+1)&amp;(75-44))/($F$7*4),0),
              IF(AND(H$30&gt;=$A105+$F$8*4,H$30&lt;$A105+$F$7*4),INDIRECT(CHAR(64+$A105+1)&amp;(75-44))/(($F$7-$F$8)*4),0)
          ),
          0
      )
  )</f>
        <v>0</v>
      </c>
      <c r="I105" s="80" cm="1">
        <f t="array" aca="1" ref="I105" ca="1">IF($F$6="bullet",
      IF(I$30=$A105+$F$7*4-1,INDIRECT(CHAR(64+$A105+1)&amp;(75-44)),0),
      IF($F$6="amortizing",
          IF($F$8=0,
              IF(AND(I$30&gt;=$A105,I$30&lt;$A105+$F$7*4),INDIRECT(CHAR(64+$A105+1)&amp;(75-44))/($F$7*4),0),
              IF(AND(I$30&gt;=$A105+$F$8*4,I$30&lt;$A105+$F$7*4),INDIRECT(CHAR(64+$A105+1)&amp;(75-44))/(($F$7-$F$8)*4),0)
          ),
          0
      )
  )</f>
        <v>0</v>
      </c>
      <c r="J105" s="80" cm="1">
        <f t="array" aca="1" ref="J105" ca="1">IF($F$6="bullet",
      IF(J$30=$A105+$F$7*4-1,INDIRECT(CHAR(64+$A105+1)&amp;(75-44)),0),
      IF($F$6="amortizing",
          IF($F$8=0,
              IF(AND(J$30&gt;=$A105,J$30&lt;$A105+$F$7*4),INDIRECT(CHAR(64+$A105+1)&amp;(75-44))/($F$7*4),0),
              IF(AND(J$30&gt;=$A105+$F$8*4,J$30&lt;$A105+$F$7*4),INDIRECT(CHAR(64+$A105+1)&amp;(75-44))/(($F$7-$F$8)*4),0)
          ),
          0
      )
  )</f>
        <v>0</v>
      </c>
      <c r="K105" s="80" cm="1">
        <f t="array" aca="1" ref="K105" ca="1">IF($F$6="bullet",
      IF(K$30=$A105+$F$7*4-1,INDIRECT(CHAR(64+$A105+1)&amp;(75-44)),0),
      IF($F$6="amortizing",
          IF($F$8=0,
              IF(AND(K$30&gt;=$A105,K$30&lt;$A105+$F$7*4),INDIRECT(CHAR(64+$A105+1)&amp;(75-44))/($F$7*4),0),
              IF(AND(K$30&gt;=$A105+$F$8*4,K$30&lt;$A105+$F$7*4),INDIRECT(CHAR(64+$A105+1)&amp;(75-44))/(($F$7-$F$8)*4),0)
          ),
          0
      )
  )</f>
        <v>0</v>
      </c>
      <c r="L105" s="80" cm="1">
        <f t="array" aca="1" ref="L105" ca="1">IF($F$6="bullet",
      IF(L$30=$A105+$F$7*4-1,INDIRECT(CHAR(64+$A105+1)&amp;(75-44)),0),
      IF($F$6="amortizing",
          IF($F$8=0,
              IF(AND(L$30&gt;=$A105,L$30&lt;$A105+$F$7*4),INDIRECT(CHAR(64+$A105+1)&amp;(75-44))/($F$7*4),0),
              IF(AND(L$30&gt;=$A105+$F$8*4,L$30&lt;$A105+$F$7*4),INDIRECT(CHAR(64+$A105+1)&amp;(75-44))/(($F$7-$F$8)*4),0)
          ),
          0
      )
  )</f>
        <v>0</v>
      </c>
      <c r="M105" s="80" cm="1">
        <f t="array" aca="1" ref="M105" ca="1">IF($F$6="bullet",
      IF(M$30=$A105+$F$7*4-1,INDIRECT(CHAR(64+$A105+1)&amp;(75-44)),0),
      IF($F$6="amortizing",
          IF($F$8=0,
              IF(AND(M$30&gt;=$A105,M$30&lt;$A105+$F$7*4),INDIRECT(CHAR(64+$A105+1)&amp;(75-44))/($F$7*4),0),
              IF(AND(M$30&gt;=$A105+$F$8*4,M$30&lt;$A105+$F$7*4),INDIRECT(CHAR(64+$A105+1)&amp;(75-44))/(($F$7-$F$8)*4),0)
          ),
          0
      )
  )</f>
        <v>0</v>
      </c>
      <c r="N105" s="80" cm="1">
        <f t="array" aca="1" ref="N105" ca="1">IF($F$6="bullet",
      IF(N$30=$A105+$F$7*4-1,INDIRECT(CHAR(64+$A105+1)&amp;(75-44)),0),
      IF($F$6="amortizing",
          IF($F$8=0,
              IF(AND(N$30&gt;=$A105,N$30&lt;$A105+$F$7*4),INDIRECT(CHAR(64+$A105+1)&amp;(75-44))/($F$7*4),0),
              IF(AND(N$30&gt;=$A105+$F$8*4,N$30&lt;$A105+$F$7*4),INDIRECT(CHAR(64+$A105+1)&amp;(75-44))/(($F$7-$F$8)*4),0)
          ),
          0
      )
  )</f>
        <v>0</v>
      </c>
      <c r="O105" s="80" cm="1">
        <f t="array" aca="1" ref="O105" ca="1">IF($F$6="bullet",
      IF(O$30=$A105+$F$7*4-1,INDIRECT(CHAR(64+$A105+1)&amp;(75-44)),0),
      IF($F$6="amortizing",
          IF($F$8=0,
              IF(AND(O$30&gt;=$A105,O$30&lt;$A105+$F$7*4),INDIRECT(CHAR(64+$A105+1)&amp;(75-44))/($F$7*4),0),
              IF(AND(O$30&gt;=$A105+$F$8*4,O$30&lt;$A105+$F$7*4),INDIRECT(CHAR(64+$A105+1)&amp;(75-44))/(($F$7-$F$8)*4),0)
          ),
          0
      )
  )</f>
        <v>0</v>
      </c>
      <c r="P105" s="80" cm="1">
        <f t="array" aca="1" ref="P105" ca="1">IF($F$6="bullet",
      IF(P$30=$A105+$F$7*4-1,INDIRECT(CHAR(64+$A105+1)&amp;(75-44)),0),
      IF($F$6="amortizing",
          IF($F$8=0,
              IF(AND(P$30&gt;=$A105,P$30&lt;$A105+$F$7*4),INDIRECT(CHAR(64+$A105+1)&amp;(75-44))/($F$7*4),0),
              IF(AND(P$30&gt;=$A105+$F$8*4,P$30&lt;$A105+$F$7*4),INDIRECT(CHAR(64+$A105+1)&amp;(75-44))/(($F$7-$F$8)*4),0)
          ),
          0
      )
  )</f>
        <v>0</v>
      </c>
      <c r="Q105" s="80" cm="1">
        <f t="array" aca="1" ref="Q105" ca="1">IF($F$6="bullet",
      IF(Q$30=$A105+$F$7*4-1,INDIRECT(CHAR(64+$A105+1)&amp;(75-44)),0),
      IF($F$6="amortizing",
          IF($F$8=0,
              IF(AND(Q$30&gt;=$A105,Q$30&lt;$A105+$F$7*4),INDIRECT(CHAR(64+$A105+1)&amp;(75-44))/($F$7*4),0),
              IF(AND(Q$30&gt;=$A105+$F$8*4,Q$30&lt;$A105+$F$7*4),INDIRECT(CHAR(64+$A105+1)&amp;(75-44))/(($F$7-$F$8)*4),0)
          ),
          0
      )
  )</f>
        <v>0</v>
      </c>
      <c r="R105" s="80" cm="1">
        <f t="array" aca="1" ref="R105" ca="1">IF($F$6="bullet",
      IF(R$30=$A105+$F$7*4-1,INDIRECT(CHAR(64+$A105+1)&amp;(75-44)),0),
      IF($F$6="amortizing",
          IF($F$8=0,
              IF(AND(R$30&gt;=$A105,R$30&lt;$A105+$F$7*4),INDIRECT(CHAR(64+$A105+1)&amp;(75-44))/($F$7*4),0),
              IF(AND(R$30&gt;=$A105+$F$8*4,R$30&lt;$A105+$F$7*4),INDIRECT(CHAR(64+$A105+1)&amp;(75-44))/(($F$7-$F$8)*4),0)
          ),
          0
      )
  )</f>
        <v>0</v>
      </c>
      <c r="S105" s="80" cm="1">
        <f t="array" aca="1" ref="S105" ca="1">IF($F$6="bullet",
      IF(S$30=$A105+$F$7*4-1,INDIRECT(CHAR(64+$A105+1)&amp;(75-44)),0),
      IF($F$6="amortizing",
          IF($F$8=0,
              IF(AND(S$30&gt;=$A105,S$30&lt;$A105+$F$7*4),INDIRECT(CHAR(64+$A105+1)&amp;(75-44))/($F$7*4),0),
              IF(AND(S$30&gt;=$A105+$F$8*4,S$30&lt;$A105+$F$7*4),INDIRECT(CHAR(64+$A105+1)&amp;(75-44))/(($F$7-$F$8)*4),0)
          ),
          0
      )
  )</f>
        <v>0</v>
      </c>
      <c r="T105" s="80" cm="1">
        <f t="array" aca="1" ref="T105" ca="1">IF($F$6="bullet",
      IF(T$30=$A105+$F$7*4-1,INDIRECT(CHAR(64+$A105+1)&amp;(75-44)),0),
      IF($F$6="amortizing",
          IF($F$8=0,
              IF(AND(T$30&gt;=$A105,T$30&lt;$A105+$F$7*4),INDIRECT(CHAR(64+$A105+1)&amp;(75-44))/($F$7*4),0),
              IF(AND(T$30&gt;=$A105+$F$8*4,T$30&lt;$A105+$F$7*4),INDIRECT(CHAR(64+$A105+1)&amp;(75-44))/(($F$7-$F$8)*4),0)
          ),
          0
      )
  )</f>
        <v>0</v>
      </c>
      <c r="U105" s="80" cm="1">
        <f t="array" aca="1" ref="U105" ca="1">IF($F$6="bullet",
      IF(U$30=$A105+$F$7*4-1,INDIRECT(CHAR(64+$A105+1)&amp;(75-44)),0),
      IF($F$6="amortizing",
          IF($F$8=0,
              IF(AND(U$30&gt;=$A105,U$30&lt;$A105+$F$7*4),INDIRECT(CHAR(64+$A105+1)&amp;(75-44))/($F$7*4),0),
              IF(AND(U$30&gt;=$A105+$F$8*4,U$30&lt;$A105+$F$7*4),INDIRECT(CHAR(64+$A105+1)&amp;(75-44))/(($F$7-$F$8)*4),0)
          ),
          0
      )
  )</f>
        <v>0</v>
      </c>
      <c r="V105" s="80" cm="1">
        <f t="array" aca="1" ref="V105" ca="1">IF($F$6="bullet",
      IF(V$30=$A105+$F$7*4-1,INDIRECT(CHAR(64+$A105+1)&amp;(75-44)),0),
      IF($F$6="amortizing",
          IF($F$8=0,
              IF(AND(V$30&gt;=$A105,V$30&lt;$A105+$F$7*4),INDIRECT(CHAR(64+$A105+1)&amp;(75-44))/($F$7*4),0),
              IF(AND(V$30&gt;=$A105+$F$8*4,V$30&lt;$A105+$F$7*4),INDIRECT(CHAR(64+$A105+1)&amp;(75-44))/(($F$7-$F$8)*4),0)
          ),
          0
      )
  )</f>
        <v>0</v>
      </c>
      <c r="W105" s="80" cm="1">
        <f t="array" aca="1" ref="W105" ca="1">IF($F$6="bullet",
      IF(W$30=$A105+$F$7*4-1,INDIRECT(CHAR(64+$A105+1)&amp;(75-44)),0),
      IF($F$6="amortizing",
          IF($F$8=0,
              IF(AND(W$30&gt;=$A105,W$30&lt;$A105+$F$7*4),INDIRECT(CHAR(64+$A105+1)&amp;(75-44))/($F$7*4),0),
              IF(AND(W$30&gt;=$A105+$F$8*4,W$30&lt;$A105+$F$7*4),INDIRECT(CHAR(64+$A105+1)&amp;(75-44))/(($F$7-$F$8)*4),0)
          ),
          0
      )
  )</f>
        <v>0</v>
      </c>
      <c r="X105" s="80" cm="1">
        <f t="array" aca="1" ref="X105" ca="1">IF($F$6="bullet",
      IF(X$30=$A105+$F$7*4-1,INDIRECT(CHAR(64+$A105+1)&amp;(75-44)),0),
      IF($F$6="amortizing",
          IF($F$8=0,
              IF(AND(X$30&gt;=$A105,X$30&lt;$A105+$F$7*4),INDIRECT(CHAR(64+$A105+1)&amp;(75-44))/($F$7*4),0),
              IF(AND(X$30&gt;=$A105+$F$8*4,X$30&lt;$A105+$F$7*4),INDIRECT(CHAR(64+$A105+1)&amp;(75-44))/(($F$7-$F$8)*4),0)
          ),
          0
      )
  )</f>
        <v>0</v>
      </c>
      <c r="Y105" s="80" cm="1">
        <f t="array" aca="1" ref="Y105" ca="1">IF($F$6="bullet",
      IF(Y$30=$A105+$F$7*4-1,INDIRECT(CHAR(64+$A105+1)&amp;(75-44)),0),
      IF($F$6="amortizing",
          IF($F$8=0,
              IF(AND(Y$30&gt;=$A105,Y$30&lt;$A105+$F$7*4),INDIRECT(CHAR(64+$A105+1)&amp;(75-44))/($F$7*4),0),
              IF(AND(Y$30&gt;=$A105+$F$8*4,Y$30&lt;$A105+$F$7*4),INDIRECT(CHAR(64+$A105+1)&amp;(75-44))/(($F$7-$F$8)*4),0)
          ),
          0
      )
  )</f>
        <v>0</v>
      </c>
      <c r="Z105" s="80" cm="1">
        <f t="array" aca="1" ref="Z105" ca="1">IF($F$6="bullet",
      IF(Z$30=$A105+$F$7*4-1,INDIRECT(CHAR(64+$A105+1)&amp;(75-44)),0),
      IF($F$6="amortizing",
          IF($F$8=0,
              IF(AND(Z$30&gt;=$A105,Z$30&lt;$A105+$F$7*4),INDIRECT(CHAR(64+$A105+1)&amp;(75-44))/($F$7*4),0),
              IF(AND(Z$30&gt;=$A105+$F$8*4,Z$30&lt;$A105+$F$7*4),INDIRECT(CHAR(64+$A105+1)&amp;(75-44))/(($F$7-$F$8)*4),0)
          ),
          0
      )
  )</f>
        <v>0</v>
      </c>
      <c r="AA105" s="80" cm="1">
        <f t="array" aca="1" ref="AA105" ca="1">IF($F$6="bullet",
      IF(AA$30=$A105+$F$7*4-1,INDIRECT(CHAR(64+$A105+1)&amp;(75-44)),0),
      IF($F$6="amortizing",
          IF($F$8=0,
              IF(AND(AA$30&gt;=$A105,AA$30&lt;$A105+$F$7*4),INDIRECT(CHAR(64+$A105+1)&amp;(75-44))/($F$7*4),0),
              IF(AND(AA$30&gt;=$A105+$F$8*4,AA$30&lt;$A105+$F$7*4),INDIRECT(CHAR(64+$A105+1)&amp;(75-44))/(($F$7-$F$8)*4),0)
          ),
          0
      )
  )</f>
        <v>0</v>
      </c>
      <c r="AB105" s="80" cm="1">
        <f t="array" aca="1" ref="AB105" ca="1">IF($F$6="bullet",
      IF(AB$30=$A105+$F$7*4-1,INDIRECT(CHAR(64+$A105+1)&amp;(75-44)),0),
      IF($F$6="amortizing",
          IF($F$8=0,
              IF(AND(AB$30&gt;=$A105,AB$30&lt;$A105+$F$7*4),INDIRECT(CHAR(64+$A105+1)&amp;(75-44))/($F$7*4),0),
              IF(AND(AB$30&gt;=$A105+$F$8*4,AB$30&lt;$A105+$F$7*4),INDIRECT(CHAR(64+$A105+1)&amp;(75-44))/(($F$7-$F$8)*4),0)
          ),
          0
      )
  )</f>
        <v>0</v>
      </c>
      <c r="AC105" s="80" cm="1">
        <f t="array" aca="1" ref="AC105" ca="1">IF($F$6="bullet",
      IF(AC$30=$A105+$F$7*4-1,INDIRECT(CHAR(64+$A105+1)&amp;(75-44)),0),
      IF($F$6="amortizing",
          IF($F$8=0,
              IF(AND(AC$30&gt;=$A105,AC$30&lt;$A105+$F$7*4),INDIRECT(CHAR(64+$A105+1)&amp;(75-44))/($F$7*4),0),
              IF(AND(AC$30&gt;=$A105+$F$8*4,AC$30&lt;$A105+$F$7*4),INDIRECT(CHAR(64+$A105+1)&amp;(75-44))/(($F$7-$F$8)*4),0)
          ),
          0
      )
  )</f>
        <v>0</v>
      </c>
      <c r="AD105" s="80" cm="1">
        <f t="array" aca="1" ref="AD105" ca="1">IF($F$6="bullet",
      IF(AD$30=$A105+$F$7*4-1,INDIRECT(CHAR(64+$A105+1)&amp;(75-44)),0),
      IF($F$6="amortizing",
          IF($F$8=0,
              IF(AND(AD$30&gt;=$A105,AD$30&lt;$A105+$F$7*4),INDIRECT(CHAR(64+$A105+1)&amp;(75-44))/($F$7*4),0),
              IF(AND(AD$30&gt;=$A105+$F$8*4,AD$30&lt;$A105+$F$7*4),INDIRECT(CHAR(64+$A105+1)&amp;(75-44))/(($F$7-$F$8)*4),0)
          ),
          0
      )
  )</f>
        <v>0</v>
      </c>
      <c r="AE105" s="80" cm="1">
        <f t="array" aca="1" ref="AE105" ca="1">IF($F$6="bullet",
      IF(AE$30=$A105+$F$7*4-1,INDIRECT(CHAR(64+$A105+1)&amp;(75-44)),0),
      IF($F$6="amortizing",
          IF($F$8=0,
              IF(AND(AE$30&gt;=$A105,AE$30&lt;$A105+$F$7*4),INDIRECT(CHAR(64+$A105+1)&amp;(75-44))/($F$7*4),0),
              IF(AND(AE$30&gt;=$A105+$F$8*4,AE$30&lt;$A105+$F$7*4),INDIRECT(CHAR(64+$A105+1)&amp;(75-44))/(($F$7-$F$8)*4),0)
          ),
          0
      )
  )</f>
        <v>0</v>
      </c>
      <c r="AF105" s="80" cm="1">
        <f t="array" aca="1" ref="AF105" ca="1">IF($F$6="bullet",
      IF(AF$30=$A105+$F$7*4-1,INDIRECT(CHAR(64+$A105+1)&amp;(75-44)),0),
      IF($F$6="amortizing",
          IF($F$8=0,
              IF(AND(AF$30&gt;=$A105,AF$30&lt;$A105+$F$7*4),INDIRECT(CHAR(64+$A105+1)&amp;(75-44))/($F$7*4),0),
              IF(AND(AF$30&gt;=$A105+$F$8*4,AF$30&lt;$A105+$F$7*4),INDIRECT(CHAR(64+$A105+1)&amp;(75-44))/(($F$7-$F$8)*4),0)
          ),
          0
      )
  )</f>
        <v>0</v>
      </c>
      <c r="AG105" s="80" cm="1">
        <f t="array" aca="1" ref="AG105" ca="1">IF($F$6="bullet",
      IF(AG$30=$A105+$F$7*4-1,INDIRECT(CHAR(64+$A105+1)&amp;(75-44)),0),
      IF($F$6="amortizing",
          IF($F$8=0,
              IF(AND(AG$30&gt;=$A105,AG$30&lt;$A105+$F$7*4),INDIRECT(CHAR(64+$A105+1)&amp;(75-44))/($F$7*4),0),
              IF(AND(AG$30&gt;=$A105+$F$8*4,AG$30&lt;$A105+$F$7*4),INDIRECT(CHAR(64+$A105+1)&amp;(75-44))/(($F$7-$F$8)*4),0)
          ),
          0
      )
  )</f>
        <v>0</v>
      </c>
      <c r="AH105" s="80" cm="1">
        <f t="array" aca="1" ref="AH105" ca="1">IF($F$6="bullet",
      IF(AH$30=$A105+$F$7*4-1,INDIRECT(CHAR(64+$A105+1)&amp;(75-44)),0),
      IF($F$6="amortizing",
          IF($F$8=0,
              IF(AND(AH$30&gt;=$A105,AH$30&lt;$A105+$F$7*4),INDIRECT(CHAR(64+$A105+1)&amp;(75-44))/($F$7*4),0),
              IF(AND(AH$30&gt;=$A105+$F$8*4,AH$30&lt;$A105+$F$7*4),INDIRECT(CHAR(64+$A105+1)&amp;(75-44))/(($F$7-$F$8)*4),0)
          ),
          0
      )
  )</f>
        <v>0</v>
      </c>
      <c r="AI105" s="80" cm="1">
        <f t="array" aca="1" ref="AI105" ca="1">IF($F$6="bullet",
      IF(AI$30=$A105+$F$7*4-1,INDIRECT(CHAR(64+$A105+1)&amp;(75-44)),0),
      IF($F$6="amortizing",
          IF($F$8=0,
              IF(AND(AI$30&gt;=$A105,AI$30&lt;$A105+$F$7*4),INDIRECT(CHAR(64+$A105+1)&amp;(75-44))/($F$7*4),0),
              IF(AND(AI$30&gt;=$A105+$F$8*4,AI$30&lt;$A105+$F$7*4),INDIRECT(CHAR(64+$A105+1)&amp;(75-44))/(($F$7-$F$8)*4),0)
          ),
          0
      )
  )</f>
        <v>0</v>
      </c>
      <c r="AJ105" s="80" cm="1">
        <f t="array" aca="1" ref="AJ105" ca="1">IF($F$6="bullet",
      IF(AJ$30=$A105+$F$7*4-1,INDIRECT(CHAR(64+$A105+1)&amp;(75-44)),0),
      IF($F$6="amortizing",
          IF($F$8=0,
              IF(AND(AJ$30&gt;=$A105,AJ$30&lt;$A105+$F$7*4),INDIRECT(CHAR(64+$A105+1)&amp;(75-44))/($F$7*4),0),
              IF(AND(AJ$30&gt;=$A105+$F$8*4,AJ$30&lt;$A105+$F$7*4),INDIRECT(CHAR(64+$A105+1)&amp;(75-44))/(($F$7-$F$8)*4),0)
          ),
          0
      )
  )</f>
        <v>0</v>
      </c>
      <c r="AK105" s="80" cm="1">
        <f t="array" aca="1" ref="AK105" ca="1">IF($F$6="bullet",
      IF(AK$30=$A105+$F$7*4-1,INDIRECT(CHAR(64+$A105+1)&amp;(75-44)),0),
      IF($F$6="amortizing",
          IF($F$8=0,
              IF(AND(AK$30&gt;=$A105,AK$30&lt;$A105+$F$7*4),INDIRECT(CHAR(64+$A105+1)&amp;(75-44))/($F$7*4),0),
              IF(AND(AK$30&gt;=$A105+$F$8*4,AK$30&lt;$A105+$F$7*4),INDIRECT(CHAR(64+$A105+1)&amp;(75-44))/(($F$7-$F$8)*4),0)
          ),
          0
      )
  )</f>
        <v>0</v>
      </c>
      <c r="AL105" s="80" cm="1">
        <f t="array" aca="1" ref="AL105" ca="1">IF($F$6="bullet",
      IF(AL$30=$A105+$F$7*4-1,INDIRECT(CHAR(64+$A105+1)&amp;(75-44)),0),
      IF($F$6="amortizing",
          IF($F$8=0,
              IF(AND(AL$30&gt;=$A105,AL$30&lt;$A105+$F$7*4),INDIRECT(CHAR(64+$A105+1)&amp;(75-44))/($F$7*4),0),
              IF(AND(AL$30&gt;=$A105+$F$8*4,AL$30&lt;$A105+$F$7*4),INDIRECT(CHAR(64+$A105+1)&amp;(75-44))/(($F$7-$F$8)*4),0)
          ),
          0
      )
  )</f>
        <v>0</v>
      </c>
      <c r="AM105" s="80" cm="1">
        <f t="array" aca="1" ref="AM105" ca="1">IF($F$6="bullet",
      IF(AM$30=$A105+$F$7*4-1,INDIRECT(CHAR(64+$A105+1)&amp;(75-44)),0),
      IF($F$6="amortizing",
          IF($F$8=0,
              IF(AND(AM$30&gt;=$A105,AM$30&lt;$A105+$F$7*4),INDIRECT(CHAR(64+$A105+1)&amp;(75-44))/($F$7*4),0),
              IF(AND(AM$30&gt;=$A105+$F$8*4,AM$30&lt;$A105+$F$7*4),INDIRECT(CHAR(64+$A105+1)&amp;(75-44))/(($F$7-$F$8)*4),0)
          ),
          0
      )
  )</f>
        <v>0</v>
      </c>
      <c r="AN105" s="80" cm="1">
        <f t="array" aca="1" ref="AN105" ca="1">IF($F$6="bullet",
      IF(AN$30=$A105+$F$7*4-1,INDIRECT(CHAR(64+$A105+1)&amp;(75-44)),0),
      IF($F$6="amortizing",
          IF($F$8=0,
              IF(AND(AN$30&gt;=$A105,AN$30&lt;$A105+$F$7*4),INDIRECT(CHAR(64+$A105+1)&amp;(75-44))/($F$7*4),0),
              IF(AND(AN$30&gt;=$A105+$F$8*4,AN$30&lt;$A105+$F$7*4),INDIRECT(CHAR(64+$A105+1)&amp;(75-44))/(($F$7-$F$8)*4),0)
          ),
          0
      )
  )</f>
        <v>0</v>
      </c>
      <c r="AO105" s="80" cm="1">
        <f t="array" aca="1" ref="AO105" ca="1">IF($F$6="bullet",
      IF(AO$30=$A105+$F$7*4-1,INDIRECT(CHAR(64+$A105+1)&amp;(75-44)),0),
      IF($F$6="amortizing",
          IF($F$8=0,
              IF(AND(AO$30&gt;=$A105,AO$30&lt;$A105+$F$7*4),INDIRECT(CHAR(64+$A105+1)&amp;(75-44))/($F$7*4),0),
              IF(AND(AO$30&gt;=$A105+$F$8*4,AO$30&lt;$A105+$F$7*4),INDIRECT(CHAR(64+$A105+1)&amp;(75-44))/(($F$7-$F$8)*4),0)
          ),
          0
      )
  )</f>
        <v>0</v>
      </c>
      <c r="AR105" s="78">
        <v>31</v>
      </c>
      <c r="AS105" s="80">
        <f>IF($F$6="bullet",IF(AS$30=$F$7*4,SUM($B$31:$AO$31),0),IF($F$6="amortizing",IF($F$8=0,IF(AS$30&lt;=($F$7*4),SUM($B$31:$AO$31)/($F$7*4),0),IF(AND(AS$30&gt;($F$8*4),AS$30&lt;=($F$7*4)),SUM($B$31:$AO$31)/(($F$7-$F$8)*4),0)),0))</f>
        <v>0</v>
      </c>
      <c r="AT105" s="80">
        <f>IF($F$6="bullet",IF(AT$30=$F$7*4,SUM($B$31:$AO$31),0),IF($F$6="amortizing",IF($F$8=0,IF(AT$30&lt;=($F$7*4),SUM($B$31:$AO$31)/($F$7*4),0),IF(AND(AT$30&gt;($F$8*4),AT$30&lt;=($F$7*4)),SUM($B$31:$AO$31)/(($F$7-$F$8)*4),0)),0))</f>
        <v>0</v>
      </c>
      <c r="AU105" s="80">
        <f>IF($F$6="bullet",IF(AU$30=$F$7*4,SUM($B$31:$AO$31),0),IF($F$6="amortizing",IF($F$8=0,IF(AU$30&lt;=($F$7*4),SUM($B$31:$AO$31)/($F$7*4),0),IF(AND(AU$30&gt;($F$8*4),AU$30&lt;=($F$7*4)),SUM($B$31:$AO$31)/(($F$7-$F$8)*4),0)),0))</f>
        <v>0</v>
      </c>
      <c r="AV105" s="80">
        <f>IF($F$6="bullet",IF(AV$30=$F$7*4,SUM($B$31:$AO$31),0),IF($F$6="amortizing",IF($F$8=0,IF(AV$30&lt;=($F$7*4),SUM($B$31:$AO$31)/($F$7*4),0),IF(AND(AV$30&gt;($F$8*4),AV$30&lt;=($F$7*4)),SUM($B$31:$AO$31)/(($F$7-$F$8)*4),0)),0))</f>
        <v>0</v>
      </c>
      <c r="AW105" s="80">
        <f>IF($F$6="bullet",IF(AW$30=$F$7*4,SUM($B$31:$AO$31),0),IF($F$6="amortizing",IF($F$8=0,IF(AW$30&lt;=($F$7*4),SUM($B$31:$AO$31)/($F$7*4),0),IF(AND(AW$30&gt;($F$8*4),AW$30&lt;=($F$7*4)),SUM($B$31:$AO$31)/(($F$7-$F$8)*4),0)),0))</f>
        <v>0</v>
      </c>
      <c r="AX105" s="80">
        <f>IF($F$6="bullet",IF(AX$30=$F$7*4,SUM($B$31:$AO$31),0),IF($F$6="amortizing",IF($F$8=0,IF(AX$30&lt;=($F$7*4),SUM($B$31:$AO$31)/($F$7*4),0),IF(AND(AX$30&gt;($F$8*4),AX$30&lt;=($F$7*4)),SUM($B$31:$AO$31)/(($F$7-$F$8)*4),0)),0))</f>
        <v>0</v>
      </c>
      <c r="AY105" s="80">
        <f>IF($F$6="bullet",IF(AY$30=$F$7*4,SUM($B$31:$AO$31),0),IF($F$6="amortizing",IF($F$8=0,IF(AY$30&lt;=($F$7*4),SUM($B$31:$AO$31)/($F$7*4),0),IF(AND(AY$30&gt;($F$8*4),AY$30&lt;=($F$7*4)),SUM($B$31:$AO$31)/(($F$7-$F$8)*4),0)),0))</f>
        <v>0</v>
      </c>
      <c r="AZ105" s="80">
        <f>IF($F$6="bullet",IF(AZ$30=$F$7*4,SUM($B$31:$AO$31),0),IF($F$6="amortizing",IF($F$8=0,IF(AZ$30&lt;=($F$7*4),SUM($B$31:$AO$31)/($F$7*4),0),IF(AND(AZ$30&gt;($F$8*4),AZ$30&lt;=($F$7*4)),SUM($B$31:$AO$31)/(($F$7-$F$8)*4),0)),0))</f>
        <v>0</v>
      </c>
      <c r="BA105" s="80">
        <f>IF($F$6="bullet",IF(BA$30=$F$7*4,SUM($B$31:$AO$31),0),IF($F$6="amortizing",IF($F$8=0,IF(BA$30&lt;=($F$7*4),SUM($B$31:$AO$31)/($F$7*4),0),IF(AND(BA$30&gt;($F$8*4),BA$30&lt;=($F$7*4)),SUM($B$31:$AO$31)/(($F$7-$F$8)*4),0)),0))</f>
        <v>0</v>
      </c>
      <c r="BB105" s="80">
        <f>IF($F$6="bullet",IF(BB$30=$F$7*4,SUM($B$31:$AO$31),0),IF($F$6="amortizing",IF($F$8=0,IF(BB$30&lt;=($F$7*4),SUM($B$31:$AO$31)/($F$7*4),0),IF(AND(BB$30&gt;($F$8*4),BB$30&lt;=($F$7*4)),SUM($B$31:$AO$31)/(($F$7-$F$8)*4),0)),0))</f>
        <v>0</v>
      </c>
      <c r="BC105" s="80">
        <f>IF($F$6="bullet",IF(BC$30=$F$7*4,SUM($B$31:$AO$31),0),IF($F$6="amortizing",IF($F$8=0,IF(BC$30&lt;=($F$7*4),SUM($B$31:$AO$31)/($F$7*4),0),IF(AND(BC$30&gt;($F$8*4),BC$30&lt;=($F$7*4)),SUM($B$31:$AO$31)/(($F$7-$F$8)*4),0)),0))</f>
        <v>0</v>
      </c>
      <c r="BD105" s="80">
        <f>IF($F$6="bullet",IF(BD$30=$F$7*4,SUM($B$31:$AO$31),0),IF($F$6="amortizing",IF($F$8=0,IF(BD$30&lt;=($F$7*4),SUM($B$31:$AO$31)/($F$7*4),0),IF(AND(BD$30&gt;($F$8*4),BD$30&lt;=($F$7*4)),SUM($B$31:$AO$31)/(($F$7-$F$8)*4),0)),0))</f>
        <v>0</v>
      </c>
      <c r="BE105" s="80">
        <f>IF($F$6="bullet",IF(BE$30=$F$7*4,SUM($B$31:$AO$31),0),IF($F$6="amortizing",IF($F$8=0,IF(BE$30&lt;=($F$7*4),SUM($B$31:$AO$31)/($F$7*4),0),IF(AND(BE$30&gt;($F$8*4),BE$30&lt;=($F$7*4)),SUM($B$31:$AO$31)/(($F$7-$F$8)*4),0)),0))</f>
        <v>0</v>
      </c>
      <c r="BF105" s="80">
        <f>IF($F$6="bullet",IF(BF$30=$F$7*4,SUM($B$31:$AO$31),0),IF($F$6="amortizing",IF($F$8=0,IF(BF$30&lt;=($F$7*4),SUM($B$31:$AO$31)/($F$7*4),0),IF(AND(BF$30&gt;($F$8*4),BF$30&lt;=($F$7*4)),SUM($B$31:$AO$31)/(($F$7-$F$8)*4),0)),0))</f>
        <v>0</v>
      </c>
      <c r="BG105" s="80">
        <f>IF($F$6="bullet",IF(BG$30=$F$7*4,SUM($B$31:$AO$31),0),IF($F$6="amortizing",IF($F$8=0,IF(BG$30&lt;=($F$7*4),SUM($B$31:$AO$31)/($F$7*4),0),IF(AND(BG$30&gt;($F$8*4),BG$30&lt;=($F$7*4)),SUM($B$31:$AO$31)/(($F$7-$F$8)*4),0)),0))</f>
        <v>0</v>
      </c>
      <c r="BH105" s="80">
        <f>IF($F$6="bullet",IF(BH$30=$F$7*4,SUM($B$31:$AO$31),0),IF($F$6="amortizing",IF($F$8=0,IF(BH$30&lt;=($F$7*4),SUM($B$31:$AO$31)/($F$7*4),0),IF(AND(BH$30&gt;($F$8*4),BH$30&lt;=($F$7*4)),SUM($B$31:$AO$31)/(($F$7-$F$8)*4),0)),0))</f>
        <v>0</v>
      </c>
      <c r="BI105" s="80">
        <f>IF($F$6="bullet",IF(BI$30=$F$7*4,SUM($B$31:$AO$31),0),IF($F$6="amortizing",IF($F$8=0,IF(BI$30&lt;=($F$7*4),SUM($B$31:$AO$31)/($F$7*4),0),IF(AND(BI$30&gt;($F$8*4),BI$30&lt;=($F$7*4)),SUM($B$31:$AO$31)/(($F$7-$F$8)*4),0)),0))</f>
        <v>0</v>
      </c>
      <c r="BJ105" s="80">
        <f>IF($F$6="bullet",IF(BJ$30=$F$7*4,SUM($B$31:$AO$31),0),IF($F$6="amortizing",IF($F$8=0,IF(BJ$30&lt;=($F$7*4),SUM($B$31:$AO$31)/($F$7*4),0),IF(AND(BJ$30&gt;($F$8*4),BJ$30&lt;=($F$7*4)),SUM($B$31:$AO$31)/(($F$7-$F$8)*4),0)),0))</f>
        <v>0</v>
      </c>
      <c r="BK105" s="80">
        <f>IF($F$6="bullet",IF(BK$30=$F$7*4,SUM($B$31:$AO$31),0),IF($F$6="amortizing",IF($F$8=0,IF(BK$30&lt;=($F$7*4),SUM($B$31:$AO$31)/($F$7*4),0),IF(AND(BK$30&gt;($F$8*4),BK$30&lt;=($F$7*4)),SUM($B$31:$AO$31)/(($F$7-$F$8)*4),0)),0))</f>
        <v>0</v>
      </c>
      <c r="BL105" s="80">
        <f>IF($F$6="bullet",IF(BL$30=$F$7*4,SUM($B$31:$AO$31),0),IF($F$6="amortizing",IF($F$8=0,IF(BL$30&lt;=($F$7*4),SUM($B$31:$AO$31)/($F$7*4),0),IF(AND(BL$30&gt;($F$8*4),BL$30&lt;=($F$7*4)),SUM($B$31:$AO$31)/(($F$7-$F$8)*4),0)),0))</f>
        <v>0</v>
      </c>
      <c r="BM105" s="80">
        <f>IF($F$6="bullet",IF(BM$30=$F$7*4,SUM($B$31:$AO$31),0),IF($F$6="amortizing",IF($F$8=0,IF(BM$30&lt;=($F$7*4),SUM($B$31:$AO$31)/($F$7*4),0),IF(AND(BM$30&gt;($F$8*4),BM$30&lt;=($F$7*4)),SUM($B$31:$AO$31)/(($F$7-$F$8)*4),0)),0))</f>
        <v>0</v>
      </c>
      <c r="BN105" s="80">
        <f>IF($F$6="bullet",IF(BN$30=$F$7*4,SUM($B$31:$AO$31),0),IF($F$6="amortizing",IF($F$8=0,IF(BN$30&lt;=($F$7*4),SUM($B$31:$AO$31)/($F$7*4),0),IF(AND(BN$30&gt;($F$8*4),BN$30&lt;=($F$7*4)),SUM($B$31:$AO$31)/(($F$7-$F$8)*4),0)),0))</f>
        <v>0</v>
      </c>
      <c r="BO105" s="80">
        <f>IF($F$6="bullet",IF(BO$30=$F$7*4,SUM($B$31:$AO$31),0),IF($F$6="amortizing",IF($F$8=0,IF(BO$30&lt;=($F$7*4),SUM($B$31:$AO$31)/($F$7*4),0),IF(AND(BO$30&gt;($F$8*4),BO$30&lt;=($F$7*4)),SUM($B$31:$AO$31)/(($F$7-$F$8)*4),0)),0))</f>
        <v>0</v>
      </c>
      <c r="BP105" s="80">
        <f>IF($F$6="bullet",IF(BP$30=$F$7*4,SUM($B$31:$AO$31),0),IF($F$6="amortizing",IF($F$8=0,IF(BP$30&lt;=($F$7*4),SUM($B$31:$AO$31)/($F$7*4),0),IF(AND(BP$30&gt;($F$8*4),BP$30&lt;=($F$7*4)),SUM($B$31:$AO$31)/(($F$7-$F$8)*4),0)),0))</f>
        <v>0</v>
      </c>
      <c r="BQ105" s="80">
        <f>IF($F$6="bullet",IF(BQ$30=$F$7*4,SUM($B$31:$AO$31),0),IF($F$6="amortizing",IF($F$8=0,IF(BQ$30&lt;=($F$7*4),SUM($B$31:$AO$31)/($F$7*4),0),IF(AND(BQ$30&gt;($F$8*4),BQ$30&lt;=($F$7*4)),SUM($B$31:$AO$31)/(($F$7-$F$8)*4),0)),0))</f>
        <v>0</v>
      </c>
      <c r="BR105" s="80">
        <f>IF($F$6="bullet",IF(BR$30=$F$7*4,SUM($B$31:$AO$31),0),IF($F$6="amortizing",IF($F$8=0,IF(BR$30&lt;=($F$7*4),SUM($B$31:$AO$31)/($F$7*4),0),IF(AND(BR$30&gt;($F$8*4),BR$30&lt;=($F$7*4)),SUM($B$31:$AO$31)/(($F$7-$F$8)*4),0)),0))</f>
        <v>0</v>
      </c>
      <c r="BS105" s="80">
        <f>IF($F$6="bullet",IF(BS$30=$F$7*4,SUM($B$31:$AO$31),0),IF($F$6="amortizing",IF($F$8=0,IF(BS$30&lt;=($F$7*4),SUM($B$31:$AO$31)/($F$7*4),0),IF(AND(BS$30&gt;($F$8*4),BS$30&lt;=($F$7*4)),SUM($B$31:$AO$31)/(($F$7-$F$8)*4),0)),0))</f>
        <v>0</v>
      </c>
      <c r="BT105" s="80">
        <f>IF($F$6="bullet",IF(BT$30=$F$7*4,SUM($B$31:$AO$31),0),IF($F$6="amortizing",IF($F$8=0,IF(BT$30&lt;=($F$7*4),SUM($B$31:$AO$31)/($F$7*4),0),IF(AND(BT$30&gt;($F$8*4),BT$30&lt;=($F$7*4)),SUM($B$31:$AO$31)/(($F$7-$F$8)*4),0)),0))</f>
        <v>0</v>
      </c>
      <c r="BU105" s="80">
        <f>IF($F$6="bullet",IF(BU$30=$F$7*4,SUM($B$31:$AO$31),0),IF($F$6="amortizing",IF($F$8=0,IF(BU$30&lt;=($F$7*4),SUM($B$31:$AO$31)/($F$7*4),0),IF(AND(BU$30&gt;($F$8*4),BU$30&lt;=($F$7*4)),SUM($B$31:$AO$31)/(($F$7-$F$8)*4),0)),0))</f>
        <v>0</v>
      </c>
      <c r="BV105" s="80">
        <f>IF($F$6="bullet",IF(BV$30=$F$7*4,SUM($B$31:$AO$31),0),IF($F$6="amortizing",IF($F$8=0,IF(BV$30&lt;=($F$7*4),SUM($B$31:$AO$31)/($F$7*4),0),IF(AND(BV$30&gt;($F$8*4),BV$30&lt;=($F$7*4)),SUM($B$31:$AO$31)/(($F$7-$F$8)*4),0)),0))</f>
        <v>0</v>
      </c>
      <c r="BW105" s="80">
        <f>IF($F$6="bullet",IF(BW$30=$F$7*4,SUM($B$31:$AO$31),0),IF($F$6="amortizing",IF($F$8=0,IF(BW$30&lt;=($F$7*4),SUM($B$31:$AO$31)/($F$7*4),0),IF(AND(BW$30&gt;($F$8*4),BW$30&lt;=($F$7*4)),SUM($B$31:$AO$31)/(($F$7-$F$8)*4),0)),0))</f>
        <v>0</v>
      </c>
      <c r="BX105" s="80">
        <f>IF($F$6="bullet",IF(BX$30=$F$7*4,SUM($B$31:$AO$31),0),IF($F$6="amortizing",IF($F$8=0,IF(BX$30&lt;=($F$7*4),SUM($B$31:$AO$31)/($F$7*4),0),IF(AND(BX$30&gt;($F$8*4),BX$30&lt;=($F$7*4)),SUM($B$31:$AO$31)/(($F$7-$F$8)*4),0)),0))</f>
        <v>0</v>
      </c>
      <c r="BY105" s="80">
        <f>IF($F$6="bullet",IF(BY$30=$F$7*4,SUM($B$31:$AO$31),0),IF($F$6="amortizing",IF($F$8=0,IF(BY$30&lt;=($F$7*4),SUM($B$31:$AO$31)/($F$7*4),0),IF(AND(BY$30&gt;($F$8*4),BY$30&lt;=($F$7*4)),SUM($B$31:$AO$31)/(($F$7-$F$8)*4),0)),0))</f>
        <v>0</v>
      </c>
      <c r="BZ105" s="80">
        <f>IF($F$6="bullet",IF(BZ$30=$F$7*4,SUM($B$31:$AO$31),0),IF($F$6="amortizing",IF($F$8=0,IF(BZ$30&lt;=($F$7*4),SUM($B$31:$AO$31)/($F$7*4),0),IF(AND(BZ$30&gt;($F$8*4),BZ$30&lt;=($F$7*4)),SUM($B$31:$AO$31)/(($F$7-$F$8)*4),0)),0))</f>
        <v>0</v>
      </c>
      <c r="CA105" s="80">
        <f>IF($F$6="bullet",IF(CA$30=$F$7*4,SUM($B$31:$AO$31),0),IF($F$6="amortizing",IF($F$8=0,IF(CA$30&lt;=($F$7*4),SUM($B$31:$AO$31)/($F$7*4),0),IF(AND(CA$30&gt;($F$8*4),CA$30&lt;=($F$7*4)),SUM($B$31:$AO$31)/(($F$7-$F$8)*4),0)),0))</f>
        <v>0</v>
      </c>
      <c r="CB105" s="80">
        <f>IF($F$6="bullet",IF(CB$30=$F$7*4,SUM($B$31:$AO$31),0),IF($F$6="amortizing",IF($F$8=0,IF(CB$30&lt;=($F$7*4),SUM($B$31:$AO$31)/($F$7*4),0),IF(AND(CB$30&gt;($F$8*4),CB$30&lt;=($F$7*4)),SUM($B$31:$AO$31)/(($F$7-$F$8)*4),0)),0))</f>
        <v>0</v>
      </c>
      <c r="CC105" s="80">
        <f>IF($F$6="bullet",IF(CC$30=$F$7*4,SUM($B$31:$AO$31),0),IF($F$6="amortizing",IF($F$8=0,IF(CC$30&lt;=($F$7*4),SUM($B$31:$AO$31)/($F$7*4),0),IF(AND(CC$30&gt;($F$8*4),CC$30&lt;=($F$7*4)),SUM($B$31:$AO$31)/(($F$7-$F$8)*4),0)),0))</f>
        <v>0</v>
      </c>
      <c r="CD105" s="80">
        <f>IF($F$6="bullet",IF(CD$30=$F$7*4,SUM($B$31:$AO$31),0),IF($F$6="amortizing",IF($F$8=0,IF(CD$30&lt;=($F$7*4),SUM($B$31:$AO$31)/($F$7*4),0),IF(AND(CD$30&gt;($F$8*4),CD$30&lt;=($F$7*4)),SUM($B$31:$AO$31)/(($F$7-$F$8)*4),0)),0))</f>
        <v>0</v>
      </c>
      <c r="CE105" s="80">
        <f>IF($F$6="bullet",IF(CE$30=$F$7*4,SUM($B$31:$AO$31),0),IF($F$6="amortizing",IF($F$8=0,IF(CE$30&lt;=($F$7*4),SUM($B$31:$AO$31)/($F$7*4),0),IF(AND(CE$30&gt;($F$8*4),CE$30&lt;=($F$7*4)),SUM($B$31:$AO$31)/(($F$7-$F$8)*4),0)),0))</f>
        <v>0</v>
      </c>
      <c r="CF105" s="80">
        <f>IF($F$6="bullet",IF(CF$30=$F$7*4,SUM($B$31:$AO$31),0),IF($F$6="amortizing",IF($F$8=0,IF(CF$30&lt;=($F$7*4),SUM($B$31:$AO$31)/($F$7*4),0),IF(AND(CF$30&gt;($F$8*4),CF$30&lt;=($F$7*4)),SUM($B$31:$AO$31)/(($F$7-$F$8)*4),0)),0))</f>
        <v>0</v>
      </c>
    </row>
    <row r="106" spans="1:84" x14ac:dyDescent="0.2">
      <c r="A106" s="78">
        <v>32</v>
      </c>
      <c r="B106" s="80" cm="1">
        <f t="array" aca="1" ref="B106" ca="1">IF($F$6="bullet",
      IF(B$30=$A106+$F$7*4-1,INDIRECT(CHAR(64+$A106+1)&amp;(75-44)),0),
      IF($F$6="amortizing",
          IF($F$8=0,
              IF(AND(B$30&gt;=$A106,B$30&lt;$A106+$F$7*4),INDIRECT(CHAR(64+$A106+1)&amp;(75-44))/($F$7*4),0),
              IF(AND(B$30&gt;=$A106+$F$8*4,B$30&lt;$A106+$F$7*4),INDIRECT(CHAR(64+$A106+1)&amp;(75-44))/(($F$7-$F$8)*4),0)
          ),
          0
      )
  )</f>
        <v>0</v>
      </c>
      <c r="C106" s="80" cm="1">
        <f t="array" aca="1" ref="C106" ca="1">IF($F$6="bullet",
      IF(C$30=$A106+$F$7*4-1,INDIRECT(CHAR(64+$A106+1)&amp;(75-44)),0),
      IF($F$6="amortizing",
          IF($F$8=0,
              IF(AND(C$30&gt;=$A106,C$30&lt;$A106+$F$7*4),INDIRECT(CHAR(64+$A106+1)&amp;(75-44))/($F$7*4),0),
              IF(AND(C$30&gt;=$A106+$F$8*4,C$30&lt;$A106+$F$7*4),INDIRECT(CHAR(64+$A106+1)&amp;(75-44))/(($F$7-$F$8)*4),0)
          ),
          0
      )
  )</f>
        <v>0</v>
      </c>
      <c r="D106" s="80" cm="1">
        <f t="array" aca="1" ref="D106" ca="1">IF($F$6="bullet",
      IF(D$30=$A106+$F$7*4-1,INDIRECT(CHAR(64+$A106+1)&amp;(75-44)),0),
      IF($F$6="amortizing",
          IF($F$8=0,
              IF(AND(D$30&gt;=$A106,D$30&lt;$A106+$F$7*4),INDIRECT(CHAR(64+$A106+1)&amp;(75-44))/($F$7*4),0),
              IF(AND(D$30&gt;=$A106+$F$8*4,D$30&lt;$A106+$F$7*4),INDIRECT(CHAR(64+$A106+1)&amp;(75-44))/(($F$7-$F$8)*4),0)
          ),
          0
      )
  )</f>
        <v>0</v>
      </c>
      <c r="E106" s="80" cm="1">
        <f t="array" aca="1" ref="E106" ca="1">IF($F$6="bullet",
      IF(E$30=$A106+$F$7*4-1,INDIRECT(CHAR(64+$A106+1)&amp;(75-44)),0),
      IF($F$6="amortizing",
          IF($F$8=0,
              IF(AND(E$30&gt;=$A106,E$30&lt;$A106+$F$7*4),INDIRECT(CHAR(64+$A106+1)&amp;(75-44))/($F$7*4),0),
              IF(AND(E$30&gt;=$A106+$F$8*4,E$30&lt;$A106+$F$7*4),INDIRECT(CHAR(64+$A106+1)&amp;(75-44))/(($F$7-$F$8)*4),0)
          ),
          0
      )
  )</f>
        <v>0</v>
      </c>
      <c r="F106" s="80" cm="1">
        <f t="array" aca="1" ref="F106" ca="1">IF($F$6="bullet",
      IF(F$30=$A106+$F$7*4-1,INDIRECT(CHAR(64+$A106+1)&amp;(75-44)),0),
      IF($F$6="amortizing",
          IF($F$8=0,
              IF(AND(F$30&gt;=$A106,F$30&lt;$A106+$F$7*4),INDIRECT(CHAR(64+$A106+1)&amp;(75-44))/($F$7*4),0),
              IF(AND(F$30&gt;=$A106+$F$8*4,F$30&lt;$A106+$F$7*4),INDIRECT(CHAR(64+$A106+1)&amp;(75-44))/(($F$7-$F$8)*4),0)
          ),
          0
      )
  )</f>
        <v>0</v>
      </c>
      <c r="G106" s="80" cm="1">
        <f t="array" aca="1" ref="G106" ca="1">IF($F$6="bullet",
      IF(G$30=$A106+$F$7*4-1,INDIRECT(CHAR(64+$A106+1)&amp;(75-44)),0),
      IF($F$6="amortizing",
          IF($F$8=0,
              IF(AND(G$30&gt;=$A106,G$30&lt;$A106+$F$7*4),INDIRECT(CHAR(64+$A106+1)&amp;(75-44))/($F$7*4),0),
              IF(AND(G$30&gt;=$A106+$F$8*4,G$30&lt;$A106+$F$7*4),INDIRECT(CHAR(64+$A106+1)&amp;(75-44))/(($F$7-$F$8)*4),0)
          ),
          0
      )
  )</f>
        <v>0</v>
      </c>
      <c r="H106" s="80" cm="1">
        <f t="array" aca="1" ref="H106" ca="1">IF($F$6="bullet",
      IF(H$30=$A106+$F$7*4-1,INDIRECT(CHAR(64+$A106+1)&amp;(75-44)),0),
      IF($F$6="amortizing",
          IF($F$8=0,
              IF(AND(H$30&gt;=$A106,H$30&lt;$A106+$F$7*4),INDIRECT(CHAR(64+$A106+1)&amp;(75-44))/($F$7*4),0),
              IF(AND(H$30&gt;=$A106+$F$8*4,H$30&lt;$A106+$F$7*4),INDIRECT(CHAR(64+$A106+1)&amp;(75-44))/(($F$7-$F$8)*4),0)
          ),
          0
      )
  )</f>
        <v>0</v>
      </c>
      <c r="I106" s="80" cm="1">
        <f t="array" aca="1" ref="I106" ca="1">IF($F$6="bullet",
      IF(I$30=$A106+$F$7*4-1,INDIRECT(CHAR(64+$A106+1)&amp;(75-44)),0),
      IF($F$6="amortizing",
          IF($F$8=0,
              IF(AND(I$30&gt;=$A106,I$30&lt;$A106+$F$7*4),INDIRECT(CHAR(64+$A106+1)&amp;(75-44))/($F$7*4),0),
              IF(AND(I$30&gt;=$A106+$F$8*4,I$30&lt;$A106+$F$7*4),INDIRECT(CHAR(64+$A106+1)&amp;(75-44))/(($F$7-$F$8)*4),0)
          ),
          0
      )
  )</f>
        <v>0</v>
      </c>
      <c r="J106" s="80" cm="1">
        <f t="array" aca="1" ref="J106" ca="1">IF($F$6="bullet",
      IF(J$30=$A106+$F$7*4-1,INDIRECT(CHAR(64+$A106+1)&amp;(75-44)),0),
      IF($F$6="amortizing",
          IF($F$8=0,
              IF(AND(J$30&gt;=$A106,J$30&lt;$A106+$F$7*4),INDIRECT(CHAR(64+$A106+1)&amp;(75-44))/($F$7*4),0),
              IF(AND(J$30&gt;=$A106+$F$8*4,J$30&lt;$A106+$F$7*4),INDIRECT(CHAR(64+$A106+1)&amp;(75-44))/(($F$7-$F$8)*4),0)
          ),
          0
      )
  )</f>
        <v>0</v>
      </c>
      <c r="K106" s="80" cm="1">
        <f t="array" aca="1" ref="K106" ca="1">IF($F$6="bullet",
      IF(K$30=$A106+$F$7*4-1,INDIRECT(CHAR(64+$A106+1)&amp;(75-44)),0),
      IF($F$6="amortizing",
          IF($F$8=0,
              IF(AND(K$30&gt;=$A106,K$30&lt;$A106+$F$7*4),INDIRECT(CHAR(64+$A106+1)&amp;(75-44))/($F$7*4),0),
              IF(AND(K$30&gt;=$A106+$F$8*4,K$30&lt;$A106+$F$7*4),INDIRECT(CHAR(64+$A106+1)&amp;(75-44))/(($F$7-$F$8)*4),0)
          ),
          0
      )
  )</f>
        <v>0</v>
      </c>
      <c r="L106" s="80" cm="1">
        <f t="array" aca="1" ref="L106" ca="1">IF($F$6="bullet",
      IF(L$30=$A106+$F$7*4-1,INDIRECT(CHAR(64+$A106+1)&amp;(75-44)),0),
      IF($F$6="amortizing",
          IF($F$8=0,
              IF(AND(L$30&gt;=$A106,L$30&lt;$A106+$F$7*4),INDIRECT(CHAR(64+$A106+1)&amp;(75-44))/($F$7*4),0),
              IF(AND(L$30&gt;=$A106+$F$8*4,L$30&lt;$A106+$F$7*4),INDIRECT(CHAR(64+$A106+1)&amp;(75-44))/(($F$7-$F$8)*4),0)
          ),
          0
      )
  )</f>
        <v>0</v>
      </c>
      <c r="M106" s="80" cm="1">
        <f t="array" aca="1" ref="M106" ca="1">IF($F$6="bullet",
      IF(M$30=$A106+$F$7*4-1,INDIRECT(CHAR(64+$A106+1)&amp;(75-44)),0),
      IF($F$6="amortizing",
          IF($F$8=0,
              IF(AND(M$30&gt;=$A106,M$30&lt;$A106+$F$7*4),INDIRECT(CHAR(64+$A106+1)&amp;(75-44))/($F$7*4),0),
              IF(AND(M$30&gt;=$A106+$F$8*4,M$30&lt;$A106+$F$7*4),INDIRECT(CHAR(64+$A106+1)&amp;(75-44))/(($F$7-$F$8)*4),0)
          ),
          0
      )
  )</f>
        <v>0</v>
      </c>
      <c r="N106" s="80" cm="1">
        <f t="array" aca="1" ref="N106" ca="1">IF($F$6="bullet",
      IF(N$30=$A106+$F$7*4-1,INDIRECT(CHAR(64+$A106+1)&amp;(75-44)),0),
      IF($F$6="amortizing",
          IF($F$8=0,
              IF(AND(N$30&gt;=$A106,N$30&lt;$A106+$F$7*4),INDIRECT(CHAR(64+$A106+1)&amp;(75-44))/($F$7*4),0),
              IF(AND(N$30&gt;=$A106+$F$8*4,N$30&lt;$A106+$F$7*4),INDIRECT(CHAR(64+$A106+1)&amp;(75-44))/(($F$7-$F$8)*4),0)
          ),
          0
      )
  )</f>
        <v>0</v>
      </c>
      <c r="O106" s="80" cm="1">
        <f t="array" aca="1" ref="O106" ca="1">IF($F$6="bullet",
      IF(O$30=$A106+$F$7*4-1,INDIRECT(CHAR(64+$A106+1)&amp;(75-44)),0),
      IF($F$6="amortizing",
          IF($F$8=0,
              IF(AND(O$30&gt;=$A106,O$30&lt;$A106+$F$7*4),INDIRECT(CHAR(64+$A106+1)&amp;(75-44))/($F$7*4),0),
              IF(AND(O$30&gt;=$A106+$F$8*4,O$30&lt;$A106+$F$7*4),INDIRECT(CHAR(64+$A106+1)&amp;(75-44))/(($F$7-$F$8)*4),0)
          ),
          0
      )
  )</f>
        <v>0</v>
      </c>
      <c r="P106" s="80" cm="1">
        <f t="array" aca="1" ref="P106" ca="1">IF($F$6="bullet",
      IF(P$30=$A106+$F$7*4-1,INDIRECT(CHAR(64+$A106+1)&amp;(75-44)),0),
      IF($F$6="amortizing",
          IF($F$8=0,
              IF(AND(P$30&gt;=$A106,P$30&lt;$A106+$F$7*4),INDIRECT(CHAR(64+$A106+1)&amp;(75-44))/($F$7*4),0),
              IF(AND(P$30&gt;=$A106+$F$8*4,P$30&lt;$A106+$F$7*4),INDIRECT(CHAR(64+$A106+1)&amp;(75-44))/(($F$7-$F$8)*4),0)
          ),
          0
      )
  )</f>
        <v>0</v>
      </c>
      <c r="Q106" s="80" cm="1">
        <f t="array" aca="1" ref="Q106" ca="1">IF($F$6="bullet",
      IF(Q$30=$A106+$F$7*4-1,INDIRECT(CHAR(64+$A106+1)&amp;(75-44)),0),
      IF($F$6="amortizing",
          IF($F$8=0,
              IF(AND(Q$30&gt;=$A106,Q$30&lt;$A106+$F$7*4),INDIRECT(CHAR(64+$A106+1)&amp;(75-44))/($F$7*4),0),
              IF(AND(Q$30&gt;=$A106+$F$8*4,Q$30&lt;$A106+$F$7*4),INDIRECT(CHAR(64+$A106+1)&amp;(75-44))/(($F$7-$F$8)*4),0)
          ),
          0
      )
  )</f>
        <v>0</v>
      </c>
      <c r="R106" s="80" cm="1">
        <f t="array" aca="1" ref="R106" ca="1">IF($F$6="bullet",
      IF(R$30=$A106+$F$7*4-1,INDIRECT(CHAR(64+$A106+1)&amp;(75-44)),0),
      IF($F$6="amortizing",
          IF($F$8=0,
              IF(AND(R$30&gt;=$A106,R$30&lt;$A106+$F$7*4),INDIRECT(CHAR(64+$A106+1)&amp;(75-44))/($F$7*4),0),
              IF(AND(R$30&gt;=$A106+$F$8*4,R$30&lt;$A106+$F$7*4),INDIRECT(CHAR(64+$A106+1)&amp;(75-44))/(($F$7-$F$8)*4),0)
          ),
          0
      )
  )</f>
        <v>0</v>
      </c>
      <c r="S106" s="80" cm="1">
        <f t="array" aca="1" ref="S106" ca="1">IF($F$6="bullet",
      IF(S$30=$A106+$F$7*4-1,INDIRECT(CHAR(64+$A106+1)&amp;(75-44)),0),
      IF($F$6="amortizing",
          IF($F$8=0,
              IF(AND(S$30&gt;=$A106,S$30&lt;$A106+$F$7*4),INDIRECT(CHAR(64+$A106+1)&amp;(75-44))/($F$7*4),0),
              IF(AND(S$30&gt;=$A106+$F$8*4,S$30&lt;$A106+$F$7*4),INDIRECT(CHAR(64+$A106+1)&amp;(75-44))/(($F$7-$F$8)*4),0)
          ),
          0
      )
  )</f>
        <v>0</v>
      </c>
      <c r="T106" s="80" cm="1">
        <f t="array" aca="1" ref="T106" ca="1">IF($F$6="bullet",
      IF(T$30=$A106+$F$7*4-1,INDIRECT(CHAR(64+$A106+1)&amp;(75-44)),0),
      IF($F$6="amortizing",
          IF($F$8=0,
              IF(AND(T$30&gt;=$A106,T$30&lt;$A106+$F$7*4),INDIRECT(CHAR(64+$A106+1)&amp;(75-44))/($F$7*4),0),
              IF(AND(T$30&gt;=$A106+$F$8*4,T$30&lt;$A106+$F$7*4),INDIRECT(CHAR(64+$A106+1)&amp;(75-44))/(($F$7-$F$8)*4),0)
          ),
          0
      )
  )</f>
        <v>0</v>
      </c>
      <c r="U106" s="80" cm="1">
        <f t="array" aca="1" ref="U106" ca="1">IF($F$6="bullet",
      IF(U$30=$A106+$F$7*4-1,INDIRECT(CHAR(64+$A106+1)&amp;(75-44)),0),
      IF($F$6="amortizing",
          IF($F$8=0,
              IF(AND(U$30&gt;=$A106,U$30&lt;$A106+$F$7*4),INDIRECT(CHAR(64+$A106+1)&amp;(75-44))/($F$7*4),0),
              IF(AND(U$30&gt;=$A106+$F$8*4,U$30&lt;$A106+$F$7*4),INDIRECT(CHAR(64+$A106+1)&amp;(75-44))/(($F$7-$F$8)*4),0)
          ),
          0
      )
  )</f>
        <v>0</v>
      </c>
      <c r="V106" s="80" cm="1">
        <f t="array" aca="1" ref="V106" ca="1">IF($F$6="bullet",
      IF(V$30=$A106+$F$7*4-1,INDIRECT(CHAR(64+$A106+1)&amp;(75-44)),0),
      IF($F$6="amortizing",
          IF($F$8=0,
              IF(AND(V$30&gt;=$A106,V$30&lt;$A106+$F$7*4),INDIRECT(CHAR(64+$A106+1)&amp;(75-44))/($F$7*4),0),
              IF(AND(V$30&gt;=$A106+$F$8*4,V$30&lt;$A106+$F$7*4),INDIRECT(CHAR(64+$A106+1)&amp;(75-44))/(($F$7-$F$8)*4),0)
          ),
          0
      )
  )</f>
        <v>0</v>
      </c>
      <c r="W106" s="80" cm="1">
        <f t="array" aca="1" ref="W106" ca="1">IF($F$6="bullet",
      IF(W$30=$A106+$F$7*4-1,INDIRECT(CHAR(64+$A106+1)&amp;(75-44)),0),
      IF($F$6="amortizing",
          IF($F$8=0,
              IF(AND(W$30&gt;=$A106,W$30&lt;$A106+$F$7*4),INDIRECT(CHAR(64+$A106+1)&amp;(75-44))/($F$7*4),0),
              IF(AND(W$30&gt;=$A106+$F$8*4,W$30&lt;$A106+$F$7*4),INDIRECT(CHAR(64+$A106+1)&amp;(75-44))/(($F$7-$F$8)*4),0)
          ),
          0
      )
  )</f>
        <v>0</v>
      </c>
      <c r="X106" s="80" cm="1">
        <f t="array" aca="1" ref="X106" ca="1">IF($F$6="bullet",
      IF(X$30=$A106+$F$7*4-1,INDIRECT(CHAR(64+$A106+1)&amp;(75-44)),0),
      IF($F$6="amortizing",
          IF($F$8=0,
              IF(AND(X$30&gt;=$A106,X$30&lt;$A106+$F$7*4),INDIRECT(CHAR(64+$A106+1)&amp;(75-44))/($F$7*4),0),
              IF(AND(X$30&gt;=$A106+$F$8*4,X$30&lt;$A106+$F$7*4),INDIRECT(CHAR(64+$A106+1)&amp;(75-44))/(($F$7-$F$8)*4),0)
          ),
          0
      )
  )</f>
        <v>0</v>
      </c>
      <c r="Y106" s="80" cm="1">
        <f t="array" aca="1" ref="Y106" ca="1">IF($F$6="bullet",
      IF(Y$30=$A106+$F$7*4-1,INDIRECT(CHAR(64+$A106+1)&amp;(75-44)),0),
      IF($F$6="amortizing",
          IF($F$8=0,
              IF(AND(Y$30&gt;=$A106,Y$30&lt;$A106+$F$7*4),INDIRECT(CHAR(64+$A106+1)&amp;(75-44))/($F$7*4),0),
              IF(AND(Y$30&gt;=$A106+$F$8*4,Y$30&lt;$A106+$F$7*4),INDIRECT(CHAR(64+$A106+1)&amp;(75-44))/(($F$7-$F$8)*4),0)
          ),
          0
      )
  )</f>
        <v>0</v>
      </c>
      <c r="Z106" s="80" cm="1">
        <f t="array" aca="1" ref="Z106" ca="1">IF($F$6="bullet",
      IF(Z$30=$A106+$F$7*4-1,INDIRECT(CHAR(64+$A106+1)&amp;(75-44)),0),
      IF($F$6="amortizing",
          IF($F$8=0,
              IF(AND(Z$30&gt;=$A106,Z$30&lt;$A106+$F$7*4),INDIRECT(CHAR(64+$A106+1)&amp;(75-44))/($F$7*4),0),
              IF(AND(Z$30&gt;=$A106+$F$8*4,Z$30&lt;$A106+$F$7*4),INDIRECT(CHAR(64+$A106+1)&amp;(75-44))/(($F$7-$F$8)*4),0)
          ),
          0
      )
  )</f>
        <v>0</v>
      </c>
      <c r="AA106" s="80" cm="1">
        <f t="array" aca="1" ref="AA106" ca="1">IF($F$6="bullet",
      IF(AA$30=$A106+$F$7*4-1,INDIRECT(CHAR(64+$A106+1)&amp;(75-44)),0),
      IF($F$6="amortizing",
          IF($F$8=0,
              IF(AND(AA$30&gt;=$A106,AA$30&lt;$A106+$F$7*4),INDIRECT(CHAR(64+$A106+1)&amp;(75-44))/($F$7*4),0),
              IF(AND(AA$30&gt;=$A106+$F$8*4,AA$30&lt;$A106+$F$7*4),INDIRECT(CHAR(64+$A106+1)&amp;(75-44))/(($F$7-$F$8)*4),0)
          ),
          0
      )
  )</f>
        <v>0</v>
      </c>
      <c r="AB106" s="80" cm="1">
        <f t="array" aca="1" ref="AB106" ca="1">IF($F$6="bullet",
      IF(AB$30=$A106+$F$7*4-1,INDIRECT(CHAR(64+$A106+1)&amp;(75-44)),0),
      IF($F$6="amortizing",
          IF($F$8=0,
              IF(AND(AB$30&gt;=$A106,AB$30&lt;$A106+$F$7*4),INDIRECT(CHAR(64+$A106+1)&amp;(75-44))/($F$7*4),0),
              IF(AND(AB$30&gt;=$A106+$F$8*4,AB$30&lt;$A106+$F$7*4),INDIRECT(CHAR(64+$A106+1)&amp;(75-44))/(($F$7-$F$8)*4),0)
          ),
          0
      )
  )</f>
        <v>0</v>
      </c>
      <c r="AC106" s="80" cm="1">
        <f t="array" aca="1" ref="AC106" ca="1">IF($F$6="bullet",
      IF(AC$30=$A106+$F$7*4-1,INDIRECT(CHAR(64+$A106+1)&amp;(75-44)),0),
      IF($F$6="amortizing",
          IF($F$8=0,
              IF(AND(AC$30&gt;=$A106,AC$30&lt;$A106+$F$7*4),INDIRECT(CHAR(64+$A106+1)&amp;(75-44))/($F$7*4),0),
              IF(AND(AC$30&gt;=$A106+$F$8*4,AC$30&lt;$A106+$F$7*4),INDIRECT(CHAR(64+$A106+1)&amp;(75-44))/(($F$7-$F$8)*4),0)
          ),
          0
      )
  )</f>
        <v>0</v>
      </c>
      <c r="AD106" s="80" cm="1">
        <f t="array" aca="1" ref="AD106" ca="1">IF($F$6="bullet",
      IF(AD$30=$A106+$F$7*4-1,INDIRECT(CHAR(64+$A106+1)&amp;(75-44)),0),
      IF($F$6="amortizing",
          IF($F$8=0,
              IF(AND(AD$30&gt;=$A106,AD$30&lt;$A106+$F$7*4),INDIRECT(CHAR(64+$A106+1)&amp;(75-44))/($F$7*4),0),
              IF(AND(AD$30&gt;=$A106+$F$8*4,AD$30&lt;$A106+$F$7*4),INDIRECT(CHAR(64+$A106+1)&amp;(75-44))/(($F$7-$F$8)*4),0)
          ),
          0
      )
  )</f>
        <v>0</v>
      </c>
      <c r="AE106" s="80" cm="1">
        <f t="array" aca="1" ref="AE106" ca="1">IF($F$6="bullet",
      IF(AE$30=$A106+$F$7*4-1,INDIRECT(CHAR(64+$A106+1)&amp;(75-44)),0),
      IF($F$6="amortizing",
          IF($F$8=0,
              IF(AND(AE$30&gt;=$A106,AE$30&lt;$A106+$F$7*4),INDIRECT(CHAR(64+$A106+1)&amp;(75-44))/($F$7*4),0),
              IF(AND(AE$30&gt;=$A106+$F$8*4,AE$30&lt;$A106+$F$7*4),INDIRECT(CHAR(64+$A106+1)&amp;(75-44))/(($F$7-$F$8)*4),0)
          ),
          0
      )
  )</f>
        <v>0</v>
      </c>
      <c r="AF106" s="80" cm="1">
        <f t="array" aca="1" ref="AF106" ca="1">IF($F$6="bullet",
      IF(AF$30=$A106+$F$7*4-1,INDIRECT(CHAR(64+$A106+1)&amp;(75-44)),0),
      IF($F$6="amortizing",
          IF($F$8=0,
              IF(AND(AF$30&gt;=$A106,AF$30&lt;$A106+$F$7*4),INDIRECT(CHAR(64+$A106+1)&amp;(75-44))/($F$7*4),0),
              IF(AND(AF$30&gt;=$A106+$F$8*4,AF$30&lt;$A106+$F$7*4),INDIRECT(CHAR(64+$A106+1)&amp;(75-44))/(($F$7-$F$8)*4),0)
          ),
          0
      )
  )</f>
        <v>0</v>
      </c>
      <c r="AG106" s="80" cm="1">
        <f t="array" aca="1" ref="AG106" ca="1">IF($F$6="bullet",
      IF(AG$30=$A106+$F$7*4-1,INDIRECT(CHAR(64+$A106+1)&amp;(75-44)),0),
      IF($F$6="amortizing",
          IF($F$8=0,
              IF(AND(AG$30&gt;=$A106,AG$30&lt;$A106+$F$7*4),INDIRECT(CHAR(64+$A106+1)&amp;(75-44))/($F$7*4),0),
              IF(AND(AG$30&gt;=$A106+$F$8*4,AG$30&lt;$A106+$F$7*4),INDIRECT(CHAR(64+$A106+1)&amp;(75-44))/(($F$7-$F$8)*4),0)
          ),
          0
      )
  )</f>
        <v>0</v>
      </c>
      <c r="AH106" s="80" cm="1">
        <f t="array" aca="1" ref="AH106" ca="1">IF($F$6="bullet",
      IF(AH$30=$A106+$F$7*4-1,INDIRECT(CHAR(64+$A106+1)&amp;(75-44)),0),
      IF($F$6="amortizing",
          IF($F$8=0,
              IF(AND(AH$30&gt;=$A106,AH$30&lt;$A106+$F$7*4),INDIRECT(CHAR(64+$A106+1)&amp;(75-44))/($F$7*4),0),
              IF(AND(AH$30&gt;=$A106+$F$8*4,AH$30&lt;$A106+$F$7*4),INDIRECT(CHAR(64+$A106+1)&amp;(75-44))/(($F$7-$F$8)*4),0)
          ),
          0
      )
  )</f>
        <v>0</v>
      </c>
      <c r="AI106" s="80" cm="1">
        <f t="array" aca="1" ref="AI106" ca="1">IF($F$6="bullet",
      IF(AI$30=$A106+$F$7*4-1,INDIRECT(CHAR(64+$A106+1)&amp;(75-44)),0),
      IF($F$6="amortizing",
          IF($F$8=0,
              IF(AND(AI$30&gt;=$A106,AI$30&lt;$A106+$F$7*4),INDIRECT(CHAR(64+$A106+1)&amp;(75-44))/($F$7*4),0),
              IF(AND(AI$30&gt;=$A106+$F$8*4,AI$30&lt;$A106+$F$7*4),INDIRECT(CHAR(64+$A106+1)&amp;(75-44))/(($F$7-$F$8)*4),0)
          ),
          0
      )
  )</f>
        <v>0</v>
      </c>
      <c r="AJ106" s="80" cm="1">
        <f t="array" aca="1" ref="AJ106" ca="1">IF($F$6="bullet",
      IF(AJ$30=$A106+$F$7*4-1,INDIRECT(CHAR(64+$A106+1)&amp;(75-44)),0),
      IF($F$6="amortizing",
          IF($F$8=0,
              IF(AND(AJ$30&gt;=$A106,AJ$30&lt;$A106+$F$7*4),INDIRECT(CHAR(64+$A106+1)&amp;(75-44))/($F$7*4),0),
              IF(AND(AJ$30&gt;=$A106+$F$8*4,AJ$30&lt;$A106+$F$7*4),INDIRECT(CHAR(64+$A106+1)&amp;(75-44))/(($F$7-$F$8)*4),0)
          ),
          0
      )
  )</f>
        <v>0</v>
      </c>
      <c r="AK106" s="80" cm="1">
        <f t="array" aca="1" ref="AK106" ca="1">IF($F$6="bullet",
      IF(AK$30=$A106+$F$7*4-1,INDIRECT(CHAR(64+$A106+1)&amp;(75-44)),0),
      IF($F$6="amortizing",
          IF($F$8=0,
              IF(AND(AK$30&gt;=$A106,AK$30&lt;$A106+$F$7*4),INDIRECT(CHAR(64+$A106+1)&amp;(75-44))/($F$7*4),0),
              IF(AND(AK$30&gt;=$A106+$F$8*4,AK$30&lt;$A106+$F$7*4),INDIRECT(CHAR(64+$A106+1)&amp;(75-44))/(($F$7-$F$8)*4),0)
          ),
          0
      )
  )</f>
        <v>0</v>
      </c>
      <c r="AL106" s="80" cm="1">
        <f t="array" aca="1" ref="AL106" ca="1">IF($F$6="bullet",
      IF(AL$30=$A106+$F$7*4-1,INDIRECT(CHAR(64+$A106+1)&amp;(75-44)),0),
      IF($F$6="amortizing",
          IF($F$8=0,
              IF(AND(AL$30&gt;=$A106,AL$30&lt;$A106+$F$7*4),INDIRECT(CHAR(64+$A106+1)&amp;(75-44))/($F$7*4),0),
              IF(AND(AL$30&gt;=$A106+$F$8*4,AL$30&lt;$A106+$F$7*4),INDIRECT(CHAR(64+$A106+1)&amp;(75-44))/(($F$7-$F$8)*4),0)
          ),
          0
      )
  )</f>
        <v>0</v>
      </c>
      <c r="AM106" s="80" cm="1">
        <f t="array" aca="1" ref="AM106" ca="1">IF($F$6="bullet",
      IF(AM$30=$A106+$F$7*4-1,INDIRECT(CHAR(64+$A106+1)&amp;(75-44)),0),
      IF($F$6="amortizing",
          IF($F$8=0,
              IF(AND(AM$30&gt;=$A106,AM$30&lt;$A106+$F$7*4),INDIRECT(CHAR(64+$A106+1)&amp;(75-44))/($F$7*4),0),
              IF(AND(AM$30&gt;=$A106+$F$8*4,AM$30&lt;$A106+$F$7*4),INDIRECT(CHAR(64+$A106+1)&amp;(75-44))/(($F$7-$F$8)*4),0)
          ),
          0
      )
  )</f>
        <v>0</v>
      </c>
      <c r="AN106" s="80" cm="1">
        <f t="array" aca="1" ref="AN106" ca="1">IF($F$6="bullet",
      IF(AN$30=$A106+$F$7*4-1,INDIRECT(CHAR(64+$A106+1)&amp;(75-44)),0),
      IF($F$6="amortizing",
          IF($F$8=0,
              IF(AND(AN$30&gt;=$A106,AN$30&lt;$A106+$F$7*4),INDIRECT(CHAR(64+$A106+1)&amp;(75-44))/($F$7*4),0),
              IF(AND(AN$30&gt;=$A106+$F$8*4,AN$30&lt;$A106+$F$7*4),INDIRECT(CHAR(64+$A106+1)&amp;(75-44))/(($F$7-$F$8)*4),0)
          ),
          0
      )
  )</f>
        <v>0</v>
      </c>
      <c r="AO106" s="80" cm="1">
        <f t="array" aca="1" ref="AO106" ca="1">IF($F$6="bullet",
      IF(AO$30=$A106+$F$7*4-1,INDIRECT(CHAR(64+$A106+1)&amp;(75-44)),0),
      IF($F$6="amortizing",
          IF($F$8=0,
              IF(AND(AO$30&gt;=$A106,AO$30&lt;$A106+$F$7*4),INDIRECT(CHAR(64+$A106+1)&amp;(75-44))/($F$7*4),0),
              IF(AND(AO$30&gt;=$A106+$F$8*4,AO$30&lt;$A106+$F$7*4),INDIRECT(CHAR(64+$A106+1)&amp;(75-44))/(($F$7-$F$8)*4),0)
          ),
          0
      )
  )</f>
        <v>0</v>
      </c>
      <c r="AR106" s="78">
        <v>32</v>
      </c>
      <c r="AS106" s="80">
        <f>IF($F$6="bullet",IF(AS$30=$F$7*4,SUM($B$31:$AO$31),0),IF($F$6="amortizing",IF($F$8=0,IF(AS$30&lt;=($F$7*4),SUM($B$31:$AO$31)/($F$7*4),0),IF(AND(AS$30&gt;($F$8*4),AS$30&lt;=($F$7*4)),SUM($B$31:$AO$31)/(($F$7-$F$8)*4),0)),0))</f>
        <v>0</v>
      </c>
      <c r="AT106" s="80">
        <f>IF($F$6="bullet",IF(AT$30=$F$7*4,SUM($B$31:$AO$31),0),IF($F$6="amortizing",IF($F$8=0,IF(AT$30&lt;=($F$7*4),SUM($B$31:$AO$31)/($F$7*4),0),IF(AND(AT$30&gt;($F$8*4),AT$30&lt;=($F$7*4)),SUM($B$31:$AO$31)/(($F$7-$F$8)*4),0)),0))</f>
        <v>0</v>
      </c>
      <c r="AU106" s="80">
        <f>IF($F$6="bullet",IF(AU$30=$F$7*4,SUM($B$31:$AO$31),0),IF($F$6="amortizing",IF($F$8=0,IF(AU$30&lt;=($F$7*4),SUM($B$31:$AO$31)/($F$7*4),0),IF(AND(AU$30&gt;($F$8*4),AU$30&lt;=($F$7*4)),SUM($B$31:$AO$31)/(($F$7-$F$8)*4),0)),0))</f>
        <v>0</v>
      </c>
      <c r="AV106" s="80">
        <f>IF($F$6="bullet",IF(AV$30=$F$7*4,SUM($B$31:$AO$31),0),IF($F$6="amortizing",IF($F$8=0,IF(AV$30&lt;=($F$7*4),SUM($B$31:$AO$31)/($F$7*4),0),IF(AND(AV$30&gt;($F$8*4),AV$30&lt;=($F$7*4)),SUM($B$31:$AO$31)/(($F$7-$F$8)*4),0)),0))</f>
        <v>0</v>
      </c>
      <c r="AW106" s="80">
        <f>IF($F$6="bullet",IF(AW$30=$F$7*4,SUM($B$31:$AO$31),0),IF($F$6="amortizing",IF($F$8=0,IF(AW$30&lt;=($F$7*4),SUM($B$31:$AO$31)/($F$7*4),0),IF(AND(AW$30&gt;($F$8*4),AW$30&lt;=($F$7*4)),SUM($B$31:$AO$31)/(($F$7-$F$8)*4),0)),0))</f>
        <v>0</v>
      </c>
      <c r="AX106" s="80">
        <f>IF($F$6="bullet",IF(AX$30=$F$7*4,SUM($B$31:$AO$31),0),IF($F$6="amortizing",IF($F$8=0,IF(AX$30&lt;=($F$7*4),SUM($B$31:$AO$31)/($F$7*4),0),IF(AND(AX$30&gt;($F$8*4),AX$30&lt;=($F$7*4)),SUM($B$31:$AO$31)/(($F$7-$F$8)*4),0)),0))</f>
        <v>0</v>
      </c>
      <c r="AY106" s="80">
        <f>IF($F$6="bullet",IF(AY$30=$F$7*4,SUM($B$31:$AO$31),0),IF($F$6="amortizing",IF($F$8=0,IF(AY$30&lt;=($F$7*4),SUM($B$31:$AO$31)/($F$7*4),0),IF(AND(AY$30&gt;($F$8*4),AY$30&lt;=($F$7*4)),SUM($B$31:$AO$31)/(($F$7-$F$8)*4),0)),0))</f>
        <v>0</v>
      </c>
      <c r="AZ106" s="80">
        <f>IF($F$6="bullet",IF(AZ$30=$F$7*4,SUM($B$31:$AO$31),0),IF($F$6="amortizing",IF($F$8=0,IF(AZ$30&lt;=($F$7*4),SUM($B$31:$AO$31)/($F$7*4),0),IF(AND(AZ$30&gt;($F$8*4),AZ$30&lt;=($F$7*4)),SUM($B$31:$AO$31)/(($F$7-$F$8)*4),0)),0))</f>
        <v>0</v>
      </c>
      <c r="BA106" s="80">
        <f>IF($F$6="bullet",IF(BA$30=$F$7*4,SUM($B$31:$AO$31),0),IF($F$6="amortizing",IF($F$8=0,IF(BA$30&lt;=($F$7*4),SUM($B$31:$AO$31)/($F$7*4),0),IF(AND(BA$30&gt;($F$8*4),BA$30&lt;=($F$7*4)),SUM($B$31:$AO$31)/(($F$7-$F$8)*4),0)),0))</f>
        <v>0</v>
      </c>
      <c r="BB106" s="80">
        <f>IF($F$6="bullet",IF(BB$30=$F$7*4,SUM($B$31:$AO$31),0),IF($F$6="amortizing",IF($F$8=0,IF(BB$30&lt;=($F$7*4),SUM($B$31:$AO$31)/($F$7*4),0),IF(AND(BB$30&gt;($F$8*4),BB$30&lt;=($F$7*4)),SUM($B$31:$AO$31)/(($F$7-$F$8)*4),0)),0))</f>
        <v>0</v>
      </c>
      <c r="BC106" s="80">
        <f>IF($F$6="bullet",IF(BC$30=$F$7*4,SUM($B$31:$AO$31),0),IF($F$6="amortizing",IF($F$8=0,IF(BC$30&lt;=($F$7*4),SUM($B$31:$AO$31)/($F$7*4),0),IF(AND(BC$30&gt;($F$8*4),BC$30&lt;=($F$7*4)),SUM($B$31:$AO$31)/(($F$7-$F$8)*4),0)),0))</f>
        <v>0</v>
      </c>
      <c r="BD106" s="80">
        <f>IF($F$6="bullet",IF(BD$30=$F$7*4,SUM($B$31:$AO$31),0),IF($F$6="amortizing",IF($F$8=0,IF(BD$30&lt;=($F$7*4),SUM($B$31:$AO$31)/($F$7*4),0),IF(AND(BD$30&gt;($F$8*4),BD$30&lt;=($F$7*4)),SUM($B$31:$AO$31)/(($F$7-$F$8)*4),0)),0))</f>
        <v>0</v>
      </c>
      <c r="BE106" s="80">
        <f>IF($F$6="bullet",IF(BE$30=$F$7*4,SUM($B$31:$AO$31),0),IF($F$6="amortizing",IF($F$8=0,IF(BE$30&lt;=($F$7*4),SUM($B$31:$AO$31)/($F$7*4),0),IF(AND(BE$30&gt;($F$8*4),BE$30&lt;=($F$7*4)),SUM($B$31:$AO$31)/(($F$7-$F$8)*4),0)),0))</f>
        <v>0</v>
      </c>
      <c r="BF106" s="80">
        <f>IF($F$6="bullet",IF(BF$30=$F$7*4,SUM($B$31:$AO$31),0),IF($F$6="amortizing",IF($F$8=0,IF(BF$30&lt;=($F$7*4),SUM($B$31:$AO$31)/($F$7*4),0),IF(AND(BF$30&gt;($F$8*4),BF$30&lt;=($F$7*4)),SUM($B$31:$AO$31)/(($F$7-$F$8)*4),0)),0))</f>
        <v>0</v>
      </c>
      <c r="BG106" s="80">
        <f>IF($F$6="bullet",IF(BG$30=$F$7*4,SUM($B$31:$AO$31),0),IF($F$6="amortizing",IF($F$8=0,IF(BG$30&lt;=($F$7*4),SUM($B$31:$AO$31)/($F$7*4),0),IF(AND(BG$30&gt;($F$8*4),BG$30&lt;=($F$7*4)),SUM($B$31:$AO$31)/(($F$7-$F$8)*4),0)),0))</f>
        <v>0</v>
      </c>
      <c r="BH106" s="80">
        <f>IF($F$6="bullet",IF(BH$30=$F$7*4,SUM($B$31:$AO$31),0),IF($F$6="amortizing",IF($F$8=0,IF(BH$30&lt;=($F$7*4),SUM($B$31:$AO$31)/($F$7*4),0),IF(AND(BH$30&gt;($F$8*4),BH$30&lt;=($F$7*4)),SUM($B$31:$AO$31)/(($F$7-$F$8)*4),0)),0))</f>
        <v>0</v>
      </c>
      <c r="BI106" s="80">
        <f>IF($F$6="bullet",IF(BI$30=$F$7*4,SUM($B$31:$AO$31),0),IF($F$6="amortizing",IF($F$8=0,IF(BI$30&lt;=($F$7*4),SUM($B$31:$AO$31)/($F$7*4),0),IF(AND(BI$30&gt;($F$8*4),BI$30&lt;=($F$7*4)),SUM($B$31:$AO$31)/(($F$7-$F$8)*4),0)),0))</f>
        <v>0</v>
      </c>
      <c r="BJ106" s="80">
        <f>IF($F$6="bullet",IF(BJ$30=$F$7*4,SUM($B$31:$AO$31),0),IF($F$6="amortizing",IF($F$8=0,IF(BJ$30&lt;=($F$7*4),SUM($B$31:$AO$31)/($F$7*4),0),IF(AND(BJ$30&gt;($F$8*4),BJ$30&lt;=($F$7*4)),SUM($B$31:$AO$31)/(($F$7-$F$8)*4),0)),0))</f>
        <v>0</v>
      </c>
      <c r="BK106" s="80">
        <f>IF($F$6="bullet",IF(BK$30=$F$7*4,SUM($B$31:$AO$31),0),IF($F$6="amortizing",IF($F$8=0,IF(BK$30&lt;=($F$7*4),SUM($B$31:$AO$31)/($F$7*4),0),IF(AND(BK$30&gt;($F$8*4),BK$30&lt;=($F$7*4)),SUM($B$31:$AO$31)/(($F$7-$F$8)*4),0)),0))</f>
        <v>0</v>
      </c>
      <c r="BL106" s="80">
        <f>IF($F$6="bullet",IF(BL$30=$F$7*4,SUM($B$31:$AO$31),0),IF($F$6="amortizing",IF($F$8=0,IF(BL$30&lt;=($F$7*4),SUM($B$31:$AO$31)/($F$7*4),0),IF(AND(BL$30&gt;($F$8*4),BL$30&lt;=($F$7*4)),SUM($B$31:$AO$31)/(($F$7-$F$8)*4),0)),0))</f>
        <v>0</v>
      </c>
      <c r="BM106" s="80">
        <f>IF($F$6="bullet",IF(BM$30=$F$7*4,SUM($B$31:$AO$31),0),IF($F$6="amortizing",IF($F$8=0,IF(BM$30&lt;=($F$7*4),SUM($B$31:$AO$31)/($F$7*4),0),IF(AND(BM$30&gt;($F$8*4),BM$30&lt;=($F$7*4)),SUM($B$31:$AO$31)/(($F$7-$F$8)*4),0)),0))</f>
        <v>0</v>
      </c>
      <c r="BN106" s="80">
        <f>IF($F$6="bullet",IF(BN$30=$F$7*4,SUM($B$31:$AO$31),0),IF($F$6="amortizing",IF($F$8=0,IF(BN$30&lt;=($F$7*4),SUM($B$31:$AO$31)/($F$7*4),0),IF(AND(BN$30&gt;($F$8*4),BN$30&lt;=($F$7*4)),SUM($B$31:$AO$31)/(($F$7-$F$8)*4),0)),0))</f>
        <v>0</v>
      </c>
      <c r="BO106" s="80">
        <f>IF($F$6="bullet",IF(BO$30=$F$7*4,SUM($B$31:$AO$31),0),IF($F$6="amortizing",IF($F$8=0,IF(BO$30&lt;=($F$7*4),SUM($B$31:$AO$31)/($F$7*4),0),IF(AND(BO$30&gt;($F$8*4),BO$30&lt;=($F$7*4)),SUM($B$31:$AO$31)/(($F$7-$F$8)*4),0)),0))</f>
        <v>0</v>
      </c>
      <c r="BP106" s="80">
        <f>IF($F$6="bullet",IF(BP$30=$F$7*4,SUM($B$31:$AO$31),0),IF($F$6="amortizing",IF($F$8=0,IF(BP$30&lt;=($F$7*4),SUM($B$31:$AO$31)/($F$7*4),0),IF(AND(BP$30&gt;($F$8*4),BP$30&lt;=($F$7*4)),SUM($B$31:$AO$31)/(($F$7-$F$8)*4),0)),0))</f>
        <v>0</v>
      </c>
      <c r="BQ106" s="80">
        <f>IF($F$6="bullet",IF(BQ$30=$F$7*4,SUM($B$31:$AO$31),0),IF($F$6="amortizing",IF($F$8=0,IF(BQ$30&lt;=($F$7*4),SUM($B$31:$AO$31)/($F$7*4),0),IF(AND(BQ$30&gt;($F$8*4),BQ$30&lt;=($F$7*4)),SUM($B$31:$AO$31)/(($F$7-$F$8)*4),0)),0))</f>
        <v>0</v>
      </c>
      <c r="BR106" s="80">
        <f>IF($F$6="bullet",IF(BR$30=$F$7*4,SUM($B$31:$AO$31),0),IF($F$6="amortizing",IF($F$8=0,IF(BR$30&lt;=($F$7*4),SUM($B$31:$AO$31)/($F$7*4),0),IF(AND(BR$30&gt;($F$8*4),BR$30&lt;=($F$7*4)),SUM($B$31:$AO$31)/(($F$7-$F$8)*4),0)),0))</f>
        <v>0</v>
      </c>
      <c r="BS106" s="80">
        <f>IF($F$6="bullet",IF(BS$30=$F$7*4,SUM($B$31:$AO$31),0),IF($F$6="amortizing",IF($F$8=0,IF(BS$30&lt;=($F$7*4),SUM($B$31:$AO$31)/($F$7*4),0),IF(AND(BS$30&gt;($F$8*4),BS$30&lt;=($F$7*4)),SUM($B$31:$AO$31)/(($F$7-$F$8)*4),0)),0))</f>
        <v>0</v>
      </c>
      <c r="BT106" s="80">
        <f>IF($F$6="bullet",IF(BT$30=$F$7*4,SUM($B$31:$AO$31),0),IF($F$6="amortizing",IF($F$8=0,IF(BT$30&lt;=($F$7*4),SUM($B$31:$AO$31)/($F$7*4),0),IF(AND(BT$30&gt;($F$8*4),BT$30&lt;=($F$7*4)),SUM($B$31:$AO$31)/(($F$7-$F$8)*4),0)),0))</f>
        <v>0</v>
      </c>
      <c r="BU106" s="80">
        <f>IF($F$6="bullet",IF(BU$30=$F$7*4,SUM($B$31:$AO$31),0),IF($F$6="amortizing",IF($F$8=0,IF(BU$30&lt;=($F$7*4),SUM($B$31:$AO$31)/($F$7*4),0),IF(AND(BU$30&gt;($F$8*4),BU$30&lt;=($F$7*4)),SUM($B$31:$AO$31)/(($F$7-$F$8)*4),0)),0))</f>
        <v>0</v>
      </c>
      <c r="BV106" s="80">
        <f>IF($F$6="bullet",IF(BV$30=$F$7*4,SUM($B$31:$AO$31),0),IF($F$6="amortizing",IF($F$8=0,IF(BV$30&lt;=($F$7*4),SUM($B$31:$AO$31)/($F$7*4),0),IF(AND(BV$30&gt;($F$8*4),BV$30&lt;=($F$7*4)),SUM($B$31:$AO$31)/(($F$7-$F$8)*4),0)),0))</f>
        <v>0</v>
      </c>
      <c r="BW106" s="80">
        <f>IF($F$6="bullet",IF(BW$30=$F$7*4,SUM($B$31:$AO$31),0),IF($F$6="amortizing",IF($F$8=0,IF(BW$30&lt;=($F$7*4),SUM($B$31:$AO$31)/($F$7*4),0),IF(AND(BW$30&gt;($F$8*4),BW$30&lt;=($F$7*4)),SUM($B$31:$AO$31)/(($F$7-$F$8)*4),0)),0))</f>
        <v>0</v>
      </c>
      <c r="BX106" s="80">
        <f>IF($F$6="bullet",IF(BX$30=$F$7*4,SUM($B$31:$AO$31),0),IF($F$6="amortizing",IF($F$8=0,IF(BX$30&lt;=($F$7*4),SUM($B$31:$AO$31)/($F$7*4),0),IF(AND(BX$30&gt;($F$8*4),BX$30&lt;=($F$7*4)),SUM($B$31:$AO$31)/(($F$7-$F$8)*4),0)),0))</f>
        <v>0</v>
      </c>
      <c r="BY106" s="80">
        <f>IF($F$6="bullet",IF(BY$30=$F$7*4,SUM($B$31:$AO$31),0),IF($F$6="amortizing",IF($F$8=0,IF(BY$30&lt;=($F$7*4),SUM($B$31:$AO$31)/($F$7*4),0),IF(AND(BY$30&gt;($F$8*4),BY$30&lt;=($F$7*4)),SUM($B$31:$AO$31)/(($F$7-$F$8)*4),0)),0))</f>
        <v>0</v>
      </c>
      <c r="BZ106" s="80">
        <f>IF($F$6="bullet",IF(BZ$30=$F$7*4,SUM($B$31:$AO$31),0),IF($F$6="amortizing",IF($F$8=0,IF(BZ$30&lt;=($F$7*4),SUM($B$31:$AO$31)/($F$7*4),0),IF(AND(BZ$30&gt;($F$8*4),BZ$30&lt;=($F$7*4)),SUM($B$31:$AO$31)/(($F$7-$F$8)*4),0)),0))</f>
        <v>0</v>
      </c>
      <c r="CA106" s="80">
        <f>IF($F$6="bullet",IF(CA$30=$F$7*4,SUM($B$31:$AO$31),0),IF($F$6="amortizing",IF($F$8=0,IF(CA$30&lt;=($F$7*4),SUM($B$31:$AO$31)/($F$7*4),0),IF(AND(CA$30&gt;($F$8*4),CA$30&lt;=($F$7*4)),SUM($B$31:$AO$31)/(($F$7-$F$8)*4),0)),0))</f>
        <v>0</v>
      </c>
      <c r="CB106" s="80">
        <f>IF($F$6="bullet",IF(CB$30=$F$7*4,SUM($B$31:$AO$31),0),IF($F$6="amortizing",IF($F$8=0,IF(CB$30&lt;=($F$7*4),SUM($B$31:$AO$31)/($F$7*4),0),IF(AND(CB$30&gt;($F$8*4),CB$30&lt;=($F$7*4)),SUM($B$31:$AO$31)/(($F$7-$F$8)*4),0)),0))</f>
        <v>0</v>
      </c>
      <c r="CC106" s="80">
        <f>IF($F$6="bullet",IF(CC$30=$F$7*4,SUM($B$31:$AO$31),0),IF($F$6="amortizing",IF($F$8=0,IF(CC$30&lt;=($F$7*4),SUM($B$31:$AO$31)/($F$7*4),0),IF(AND(CC$30&gt;($F$8*4),CC$30&lt;=($F$7*4)),SUM($B$31:$AO$31)/(($F$7-$F$8)*4),0)),0))</f>
        <v>0</v>
      </c>
      <c r="CD106" s="80">
        <f>IF($F$6="bullet",IF(CD$30=$F$7*4,SUM($B$31:$AO$31),0),IF($F$6="amortizing",IF($F$8=0,IF(CD$30&lt;=($F$7*4),SUM($B$31:$AO$31)/($F$7*4),0),IF(AND(CD$30&gt;($F$8*4),CD$30&lt;=($F$7*4)),SUM($B$31:$AO$31)/(($F$7-$F$8)*4),0)),0))</f>
        <v>0</v>
      </c>
      <c r="CE106" s="80">
        <f>IF($F$6="bullet",IF(CE$30=$F$7*4,SUM($B$31:$AO$31),0),IF($F$6="amortizing",IF($F$8=0,IF(CE$30&lt;=($F$7*4),SUM($B$31:$AO$31)/($F$7*4),0),IF(AND(CE$30&gt;($F$8*4),CE$30&lt;=($F$7*4)),SUM($B$31:$AO$31)/(($F$7-$F$8)*4),0)),0))</f>
        <v>0</v>
      </c>
      <c r="CF106" s="80">
        <f>IF($F$6="bullet",IF(CF$30=$F$7*4,SUM($B$31:$AO$31),0),IF($F$6="amortizing",IF($F$8=0,IF(CF$30&lt;=($F$7*4),SUM($B$31:$AO$31)/($F$7*4),0),IF(AND(CF$30&gt;($F$8*4),CF$30&lt;=($F$7*4)),SUM($B$31:$AO$31)/(($F$7-$F$8)*4),0)),0))</f>
        <v>0</v>
      </c>
    </row>
    <row r="107" spans="1:84" x14ac:dyDescent="0.2">
      <c r="A107" s="78">
        <v>33</v>
      </c>
      <c r="B107" s="80" cm="1">
        <f t="array" aca="1" ref="B107" ca="1">IF($F$6="bullet",
      IF(B$30=$A107+$F$7*4-1,INDIRECT(CHAR(64+$A107+1)&amp;(75-44)),0),
      IF($F$6="amortizing",
          IF($F$8=0,
              IF(AND(B$30&gt;=$A107,B$30&lt;$A107+$F$7*4),INDIRECT(CHAR(64+$A107+1)&amp;(75-44))/($F$7*4),0),
              IF(AND(B$30&gt;=$A107+$F$8*4,B$30&lt;$A107+$F$7*4),INDIRECT(CHAR(64+$A107+1)&amp;(75-44))/(($F$7-$F$8)*4),0)
          ),
          0
      )
  )</f>
        <v>0</v>
      </c>
      <c r="C107" s="80" cm="1">
        <f t="array" aca="1" ref="C107" ca="1">IF($F$6="bullet",
      IF(C$30=$A107+$F$7*4-1,INDIRECT(CHAR(64+$A107+1)&amp;(75-44)),0),
      IF($F$6="amortizing",
          IF($F$8=0,
              IF(AND(C$30&gt;=$A107,C$30&lt;$A107+$F$7*4),INDIRECT(CHAR(64+$A107+1)&amp;(75-44))/($F$7*4),0),
              IF(AND(C$30&gt;=$A107+$F$8*4,C$30&lt;$A107+$F$7*4),INDIRECT(CHAR(64+$A107+1)&amp;(75-44))/(($F$7-$F$8)*4),0)
          ),
          0
      )
  )</f>
        <v>0</v>
      </c>
      <c r="D107" s="80" cm="1">
        <f t="array" aca="1" ref="D107" ca="1">IF($F$6="bullet",
      IF(D$30=$A107+$F$7*4-1,INDIRECT(CHAR(64+$A107+1)&amp;(75-44)),0),
      IF($F$6="amortizing",
          IF($F$8=0,
              IF(AND(D$30&gt;=$A107,D$30&lt;$A107+$F$7*4),INDIRECT(CHAR(64+$A107+1)&amp;(75-44))/($F$7*4),0),
              IF(AND(D$30&gt;=$A107+$F$8*4,D$30&lt;$A107+$F$7*4),INDIRECT(CHAR(64+$A107+1)&amp;(75-44))/(($F$7-$F$8)*4),0)
          ),
          0
      )
  )</f>
        <v>0</v>
      </c>
      <c r="E107" s="80" cm="1">
        <f t="array" aca="1" ref="E107" ca="1">IF($F$6="bullet",
      IF(E$30=$A107+$F$7*4-1,INDIRECT(CHAR(64+$A107+1)&amp;(75-44)),0),
      IF($F$6="amortizing",
          IF($F$8=0,
              IF(AND(E$30&gt;=$A107,E$30&lt;$A107+$F$7*4),INDIRECT(CHAR(64+$A107+1)&amp;(75-44))/($F$7*4),0),
              IF(AND(E$30&gt;=$A107+$F$8*4,E$30&lt;$A107+$F$7*4),INDIRECT(CHAR(64+$A107+1)&amp;(75-44))/(($F$7-$F$8)*4),0)
          ),
          0
      )
  )</f>
        <v>0</v>
      </c>
      <c r="F107" s="80" cm="1">
        <f t="array" aca="1" ref="F107" ca="1">IF($F$6="bullet",
      IF(F$30=$A107+$F$7*4-1,INDIRECT(CHAR(64+$A107+1)&amp;(75-44)),0),
      IF($F$6="amortizing",
          IF($F$8=0,
              IF(AND(F$30&gt;=$A107,F$30&lt;$A107+$F$7*4),INDIRECT(CHAR(64+$A107+1)&amp;(75-44))/($F$7*4),0),
              IF(AND(F$30&gt;=$A107+$F$8*4,F$30&lt;$A107+$F$7*4),INDIRECT(CHAR(64+$A107+1)&amp;(75-44))/(($F$7-$F$8)*4),0)
          ),
          0
      )
  )</f>
        <v>0</v>
      </c>
      <c r="G107" s="80" cm="1">
        <f t="array" aca="1" ref="G107" ca="1">IF($F$6="bullet",
      IF(G$30=$A107+$F$7*4-1,INDIRECT(CHAR(64+$A107+1)&amp;(75-44)),0),
      IF($F$6="amortizing",
          IF($F$8=0,
              IF(AND(G$30&gt;=$A107,G$30&lt;$A107+$F$7*4),INDIRECT(CHAR(64+$A107+1)&amp;(75-44))/($F$7*4),0),
              IF(AND(G$30&gt;=$A107+$F$8*4,G$30&lt;$A107+$F$7*4),INDIRECT(CHAR(64+$A107+1)&amp;(75-44))/(($F$7-$F$8)*4),0)
          ),
          0
      )
  )</f>
        <v>0</v>
      </c>
      <c r="H107" s="80" cm="1">
        <f t="array" aca="1" ref="H107" ca="1">IF($F$6="bullet",
      IF(H$30=$A107+$F$7*4-1,INDIRECT(CHAR(64+$A107+1)&amp;(75-44)),0),
      IF($F$6="amortizing",
          IF($F$8=0,
              IF(AND(H$30&gt;=$A107,H$30&lt;$A107+$F$7*4),INDIRECT(CHAR(64+$A107+1)&amp;(75-44))/($F$7*4),0),
              IF(AND(H$30&gt;=$A107+$F$8*4,H$30&lt;$A107+$F$7*4),INDIRECT(CHAR(64+$A107+1)&amp;(75-44))/(($F$7-$F$8)*4),0)
          ),
          0
      )
  )</f>
        <v>0</v>
      </c>
      <c r="I107" s="80" cm="1">
        <f t="array" aca="1" ref="I107" ca="1">IF($F$6="bullet",
      IF(I$30=$A107+$F$7*4-1,INDIRECT(CHAR(64+$A107+1)&amp;(75-44)),0),
      IF($F$6="amortizing",
          IF($F$8=0,
              IF(AND(I$30&gt;=$A107,I$30&lt;$A107+$F$7*4),INDIRECT(CHAR(64+$A107+1)&amp;(75-44))/($F$7*4),0),
              IF(AND(I$30&gt;=$A107+$F$8*4,I$30&lt;$A107+$F$7*4),INDIRECT(CHAR(64+$A107+1)&amp;(75-44))/(($F$7-$F$8)*4),0)
          ),
          0
      )
  )</f>
        <v>0</v>
      </c>
      <c r="J107" s="80" cm="1">
        <f t="array" aca="1" ref="J107" ca="1">IF($F$6="bullet",
      IF(J$30=$A107+$F$7*4-1,INDIRECT(CHAR(64+$A107+1)&amp;(75-44)),0),
      IF($F$6="amortizing",
          IF($F$8=0,
              IF(AND(J$30&gt;=$A107,J$30&lt;$A107+$F$7*4),INDIRECT(CHAR(64+$A107+1)&amp;(75-44))/($F$7*4),0),
              IF(AND(J$30&gt;=$A107+$F$8*4,J$30&lt;$A107+$F$7*4),INDIRECT(CHAR(64+$A107+1)&amp;(75-44))/(($F$7-$F$8)*4),0)
          ),
          0
      )
  )</f>
        <v>0</v>
      </c>
      <c r="K107" s="80" cm="1">
        <f t="array" aca="1" ref="K107" ca="1">IF($F$6="bullet",
      IF(K$30=$A107+$F$7*4-1,INDIRECT(CHAR(64+$A107+1)&amp;(75-44)),0),
      IF($F$6="amortizing",
          IF($F$8=0,
              IF(AND(K$30&gt;=$A107,K$30&lt;$A107+$F$7*4),INDIRECT(CHAR(64+$A107+1)&amp;(75-44))/($F$7*4),0),
              IF(AND(K$30&gt;=$A107+$F$8*4,K$30&lt;$A107+$F$7*4),INDIRECT(CHAR(64+$A107+1)&amp;(75-44))/(($F$7-$F$8)*4),0)
          ),
          0
      )
  )</f>
        <v>0</v>
      </c>
      <c r="L107" s="80" cm="1">
        <f t="array" aca="1" ref="L107" ca="1">IF($F$6="bullet",
      IF(L$30=$A107+$F$7*4-1,INDIRECT(CHAR(64+$A107+1)&amp;(75-44)),0),
      IF($F$6="amortizing",
          IF($F$8=0,
              IF(AND(L$30&gt;=$A107,L$30&lt;$A107+$F$7*4),INDIRECT(CHAR(64+$A107+1)&amp;(75-44))/($F$7*4),0),
              IF(AND(L$30&gt;=$A107+$F$8*4,L$30&lt;$A107+$F$7*4),INDIRECT(CHAR(64+$A107+1)&amp;(75-44))/(($F$7-$F$8)*4),0)
          ),
          0
      )
  )</f>
        <v>0</v>
      </c>
      <c r="M107" s="80" cm="1">
        <f t="array" aca="1" ref="M107" ca="1">IF($F$6="bullet",
      IF(M$30=$A107+$F$7*4-1,INDIRECT(CHAR(64+$A107+1)&amp;(75-44)),0),
      IF($F$6="amortizing",
          IF($F$8=0,
              IF(AND(M$30&gt;=$A107,M$30&lt;$A107+$F$7*4),INDIRECT(CHAR(64+$A107+1)&amp;(75-44))/($F$7*4),0),
              IF(AND(M$30&gt;=$A107+$F$8*4,M$30&lt;$A107+$F$7*4),INDIRECT(CHAR(64+$A107+1)&amp;(75-44))/(($F$7-$F$8)*4),0)
          ),
          0
      )
  )</f>
        <v>0</v>
      </c>
      <c r="N107" s="80" cm="1">
        <f t="array" aca="1" ref="N107" ca="1">IF($F$6="bullet",
      IF(N$30=$A107+$F$7*4-1,INDIRECT(CHAR(64+$A107+1)&amp;(75-44)),0),
      IF($F$6="amortizing",
          IF($F$8=0,
              IF(AND(N$30&gt;=$A107,N$30&lt;$A107+$F$7*4),INDIRECT(CHAR(64+$A107+1)&amp;(75-44))/($F$7*4),0),
              IF(AND(N$30&gt;=$A107+$F$8*4,N$30&lt;$A107+$F$7*4),INDIRECT(CHAR(64+$A107+1)&amp;(75-44))/(($F$7-$F$8)*4),0)
          ),
          0
      )
  )</f>
        <v>0</v>
      </c>
      <c r="O107" s="80" cm="1">
        <f t="array" aca="1" ref="O107" ca="1">IF($F$6="bullet",
      IF(O$30=$A107+$F$7*4-1,INDIRECT(CHAR(64+$A107+1)&amp;(75-44)),0),
      IF($F$6="amortizing",
          IF($F$8=0,
              IF(AND(O$30&gt;=$A107,O$30&lt;$A107+$F$7*4),INDIRECT(CHAR(64+$A107+1)&amp;(75-44))/($F$7*4),0),
              IF(AND(O$30&gt;=$A107+$F$8*4,O$30&lt;$A107+$F$7*4),INDIRECT(CHAR(64+$A107+1)&amp;(75-44))/(($F$7-$F$8)*4),0)
          ),
          0
      )
  )</f>
        <v>0</v>
      </c>
      <c r="P107" s="80" cm="1">
        <f t="array" aca="1" ref="P107" ca="1">IF($F$6="bullet",
      IF(P$30=$A107+$F$7*4-1,INDIRECT(CHAR(64+$A107+1)&amp;(75-44)),0),
      IF($F$6="amortizing",
          IF($F$8=0,
              IF(AND(P$30&gt;=$A107,P$30&lt;$A107+$F$7*4),INDIRECT(CHAR(64+$A107+1)&amp;(75-44))/($F$7*4),0),
              IF(AND(P$30&gt;=$A107+$F$8*4,P$30&lt;$A107+$F$7*4),INDIRECT(CHAR(64+$A107+1)&amp;(75-44))/(($F$7-$F$8)*4),0)
          ),
          0
      )
  )</f>
        <v>0</v>
      </c>
      <c r="Q107" s="80" cm="1">
        <f t="array" aca="1" ref="Q107" ca="1">IF($F$6="bullet",
      IF(Q$30=$A107+$F$7*4-1,INDIRECT(CHAR(64+$A107+1)&amp;(75-44)),0),
      IF($F$6="amortizing",
          IF($F$8=0,
              IF(AND(Q$30&gt;=$A107,Q$30&lt;$A107+$F$7*4),INDIRECT(CHAR(64+$A107+1)&amp;(75-44))/($F$7*4),0),
              IF(AND(Q$30&gt;=$A107+$F$8*4,Q$30&lt;$A107+$F$7*4),INDIRECT(CHAR(64+$A107+1)&amp;(75-44))/(($F$7-$F$8)*4),0)
          ),
          0
      )
  )</f>
        <v>0</v>
      </c>
      <c r="R107" s="80" cm="1">
        <f t="array" aca="1" ref="R107" ca="1">IF($F$6="bullet",
      IF(R$30=$A107+$F$7*4-1,INDIRECT(CHAR(64+$A107+1)&amp;(75-44)),0),
      IF($F$6="amortizing",
          IF($F$8=0,
              IF(AND(R$30&gt;=$A107,R$30&lt;$A107+$F$7*4),INDIRECT(CHAR(64+$A107+1)&amp;(75-44))/($F$7*4),0),
              IF(AND(R$30&gt;=$A107+$F$8*4,R$30&lt;$A107+$F$7*4),INDIRECT(CHAR(64+$A107+1)&amp;(75-44))/(($F$7-$F$8)*4),0)
          ),
          0
      )
  )</f>
        <v>0</v>
      </c>
      <c r="S107" s="80" cm="1">
        <f t="array" aca="1" ref="S107" ca="1">IF($F$6="bullet",
      IF(S$30=$A107+$F$7*4-1,INDIRECT(CHAR(64+$A107+1)&amp;(75-44)),0),
      IF($F$6="amortizing",
          IF($F$8=0,
              IF(AND(S$30&gt;=$A107,S$30&lt;$A107+$F$7*4),INDIRECT(CHAR(64+$A107+1)&amp;(75-44))/($F$7*4),0),
              IF(AND(S$30&gt;=$A107+$F$8*4,S$30&lt;$A107+$F$7*4),INDIRECT(CHAR(64+$A107+1)&amp;(75-44))/(($F$7-$F$8)*4),0)
          ),
          0
      )
  )</f>
        <v>0</v>
      </c>
      <c r="T107" s="80" cm="1">
        <f t="array" aca="1" ref="T107" ca="1">IF($F$6="bullet",
      IF(T$30=$A107+$F$7*4-1,INDIRECT(CHAR(64+$A107+1)&amp;(75-44)),0),
      IF($F$6="amortizing",
          IF($F$8=0,
              IF(AND(T$30&gt;=$A107,T$30&lt;$A107+$F$7*4),INDIRECT(CHAR(64+$A107+1)&amp;(75-44))/($F$7*4),0),
              IF(AND(T$30&gt;=$A107+$F$8*4,T$30&lt;$A107+$F$7*4),INDIRECT(CHAR(64+$A107+1)&amp;(75-44))/(($F$7-$F$8)*4),0)
          ),
          0
      )
  )</f>
        <v>0</v>
      </c>
      <c r="U107" s="80" cm="1">
        <f t="array" aca="1" ref="U107" ca="1">IF($F$6="bullet",
      IF(U$30=$A107+$F$7*4-1,INDIRECT(CHAR(64+$A107+1)&amp;(75-44)),0),
      IF($F$6="amortizing",
          IF($F$8=0,
              IF(AND(U$30&gt;=$A107,U$30&lt;$A107+$F$7*4),INDIRECT(CHAR(64+$A107+1)&amp;(75-44))/($F$7*4),0),
              IF(AND(U$30&gt;=$A107+$F$8*4,U$30&lt;$A107+$F$7*4),INDIRECT(CHAR(64+$A107+1)&amp;(75-44))/(($F$7-$F$8)*4),0)
          ),
          0
      )
  )</f>
        <v>0</v>
      </c>
      <c r="V107" s="80" cm="1">
        <f t="array" aca="1" ref="V107" ca="1">IF($F$6="bullet",
      IF(V$30=$A107+$F$7*4-1,INDIRECT(CHAR(64+$A107+1)&amp;(75-44)),0),
      IF($F$6="amortizing",
          IF($F$8=0,
              IF(AND(V$30&gt;=$A107,V$30&lt;$A107+$F$7*4),INDIRECT(CHAR(64+$A107+1)&amp;(75-44))/($F$7*4),0),
              IF(AND(V$30&gt;=$A107+$F$8*4,V$30&lt;$A107+$F$7*4),INDIRECT(CHAR(64+$A107+1)&amp;(75-44))/(($F$7-$F$8)*4),0)
          ),
          0
      )
  )</f>
        <v>0</v>
      </c>
      <c r="W107" s="80" cm="1">
        <f t="array" aca="1" ref="W107" ca="1">IF($F$6="bullet",
      IF(W$30=$A107+$F$7*4-1,INDIRECT(CHAR(64+$A107+1)&amp;(75-44)),0),
      IF($F$6="amortizing",
          IF($F$8=0,
              IF(AND(W$30&gt;=$A107,W$30&lt;$A107+$F$7*4),INDIRECT(CHAR(64+$A107+1)&amp;(75-44))/($F$7*4),0),
              IF(AND(W$30&gt;=$A107+$F$8*4,W$30&lt;$A107+$F$7*4),INDIRECT(CHAR(64+$A107+1)&amp;(75-44))/(($F$7-$F$8)*4),0)
          ),
          0
      )
  )</f>
        <v>0</v>
      </c>
      <c r="X107" s="80" cm="1">
        <f t="array" aca="1" ref="X107" ca="1">IF($F$6="bullet",
      IF(X$30=$A107+$F$7*4-1,INDIRECT(CHAR(64+$A107+1)&amp;(75-44)),0),
      IF($F$6="amortizing",
          IF($F$8=0,
              IF(AND(X$30&gt;=$A107,X$30&lt;$A107+$F$7*4),INDIRECT(CHAR(64+$A107+1)&amp;(75-44))/($F$7*4),0),
              IF(AND(X$30&gt;=$A107+$F$8*4,X$30&lt;$A107+$F$7*4),INDIRECT(CHAR(64+$A107+1)&amp;(75-44))/(($F$7-$F$8)*4),0)
          ),
          0
      )
  )</f>
        <v>0</v>
      </c>
      <c r="Y107" s="80" cm="1">
        <f t="array" aca="1" ref="Y107" ca="1">IF($F$6="bullet",
      IF(Y$30=$A107+$F$7*4-1,INDIRECT(CHAR(64+$A107+1)&amp;(75-44)),0),
      IF($F$6="amortizing",
          IF($F$8=0,
              IF(AND(Y$30&gt;=$A107,Y$30&lt;$A107+$F$7*4),INDIRECT(CHAR(64+$A107+1)&amp;(75-44))/($F$7*4),0),
              IF(AND(Y$30&gt;=$A107+$F$8*4,Y$30&lt;$A107+$F$7*4),INDIRECT(CHAR(64+$A107+1)&amp;(75-44))/(($F$7-$F$8)*4),0)
          ),
          0
      )
  )</f>
        <v>0</v>
      </c>
      <c r="Z107" s="80" cm="1">
        <f t="array" aca="1" ref="Z107" ca="1">IF($F$6="bullet",
      IF(Z$30=$A107+$F$7*4-1,INDIRECT(CHAR(64+$A107+1)&amp;(75-44)),0),
      IF($F$6="amortizing",
          IF($F$8=0,
              IF(AND(Z$30&gt;=$A107,Z$30&lt;$A107+$F$7*4),INDIRECT(CHAR(64+$A107+1)&amp;(75-44))/($F$7*4),0),
              IF(AND(Z$30&gt;=$A107+$F$8*4,Z$30&lt;$A107+$F$7*4),INDIRECT(CHAR(64+$A107+1)&amp;(75-44))/(($F$7-$F$8)*4),0)
          ),
          0
      )
  )</f>
        <v>0</v>
      </c>
      <c r="AA107" s="80" cm="1">
        <f t="array" aca="1" ref="AA107" ca="1">IF($F$6="bullet",
      IF(AA$30=$A107+$F$7*4-1,INDIRECT(CHAR(64+$A107+1)&amp;(75-44)),0),
      IF($F$6="amortizing",
          IF($F$8=0,
              IF(AND(AA$30&gt;=$A107,AA$30&lt;$A107+$F$7*4),INDIRECT(CHAR(64+$A107+1)&amp;(75-44))/($F$7*4),0),
              IF(AND(AA$30&gt;=$A107+$F$8*4,AA$30&lt;$A107+$F$7*4),INDIRECT(CHAR(64+$A107+1)&amp;(75-44))/(($F$7-$F$8)*4),0)
          ),
          0
      )
  )</f>
        <v>0</v>
      </c>
      <c r="AB107" s="80" cm="1">
        <f t="array" aca="1" ref="AB107" ca="1">IF($F$6="bullet",
      IF(AB$30=$A107+$F$7*4-1,INDIRECT(CHAR(64+$A107+1)&amp;(75-44)),0),
      IF($F$6="amortizing",
          IF($F$8=0,
              IF(AND(AB$30&gt;=$A107,AB$30&lt;$A107+$F$7*4),INDIRECT(CHAR(64+$A107+1)&amp;(75-44))/($F$7*4),0),
              IF(AND(AB$30&gt;=$A107+$F$8*4,AB$30&lt;$A107+$F$7*4),INDIRECT(CHAR(64+$A107+1)&amp;(75-44))/(($F$7-$F$8)*4),0)
          ),
          0
      )
  )</f>
        <v>0</v>
      </c>
      <c r="AC107" s="80" cm="1">
        <f t="array" aca="1" ref="AC107" ca="1">IF($F$6="bullet",
      IF(AC$30=$A107+$F$7*4-1,INDIRECT(CHAR(64+$A107+1)&amp;(75-44)),0),
      IF($F$6="amortizing",
          IF($F$8=0,
              IF(AND(AC$30&gt;=$A107,AC$30&lt;$A107+$F$7*4),INDIRECT(CHAR(64+$A107+1)&amp;(75-44))/($F$7*4),0),
              IF(AND(AC$30&gt;=$A107+$F$8*4,AC$30&lt;$A107+$F$7*4),INDIRECT(CHAR(64+$A107+1)&amp;(75-44))/(($F$7-$F$8)*4),0)
          ),
          0
      )
  )</f>
        <v>0</v>
      </c>
      <c r="AD107" s="80" cm="1">
        <f t="array" aca="1" ref="AD107" ca="1">IF($F$6="bullet",
      IF(AD$30=$A107+$F$7*4-1,INDIRECT(CHAR(64+$A107+1)&amp;(75-44)),0),
      IF($F$6="amortizing",
          IF($F$8=0,
              IF(AND(AD$30&gt;=$A107,AD$30&lt;$A107+$F$7*4),INDIRECT(CHAR(64+$A107+1)&amp;(75-44))/($F$7*4),0),
              IF(AND(AD$30&gt;=$A107+$F$8*4,AD$30&lt;$A107+$F$7*4),INDIRECT(CHAR(64+$A107+1)&amp;(75-44))/(($F$7-$F$8)*4),0)
          ),
          0
      )
  )</f>
        <v>0</v>
      </c>
      <c r="AE107" s="80" cm="1">
        <f t="array" aca="1" ref="AE107" ca="1">IF($F$6="bullet",
      IF(AE$30=$A107+$F$7*4-1,INDIRECT(CHAR(64+$A107+1)&amp;(75-44)),0),
      IF($F$6="amortizing",
          IF($F$8=0,
              IF(AND(AE$30&gt;=$A107,AE$30&lt;$A107+$F$7*4),INDIRECT(CHAR(64+$A107+1)&amp;(75-44))/($F$7*4),0),
              IF(AND(AE$30&gt;=$A107+$F$8*4,AE$30&lt;$A107+$F$7*4),INDIRECT(CHAR(64+$A107+1)&amp;(75-44))/(($F$7-$F$8)*4),0)
          ),
          0
      )
  )</f>
        <v>0</v>
      </c>
      <c r="AF107" s="80" cm="1">
        <f t="array" aca="1" ref="AF107" ca="1">IF($F$6="bullet",
      IF(AF$30=$A107+$F$7*4-1,INDIRECT(CHAR(64+$A107+1)&amp;(75-44)),0),
      IF($F$6="amortizing",
          IF($F$8=0,
              IF(AND(AF$30&gt;=$A107,AF$30&lt;$A107+$F$7*4),INDIRECT(CHAR(64+$A107+1)&amp;(75-44))/($F$7*4),0),
              IF(AND(AF$30&gt;=$A107+$F$8*4,AF$30&lt;$A107+$F$7*4),INDIRECT(CHAR(64+$A107+1)&amp;(75-44))/(($F$7-$F$8)*4),0)
          ),
          0
      )
  )</f>
        <v>0</v>
      </c>
      <c r="AG107" s="80" cm="1">
        <f t="array" aca="1" ref="AG107" ca="1">IF($F$6="bullet",
      IF(AG$30=$A107+$F$7*4-1,INDIRECT(CHAR(64+$A107+1)&amp;(75-44)),0),
      IF($F$6="amortizing",
          IF($F$8=0,
              IF(AND(AG$30&gt;=$A107,AG$30&lt;$A107+$F$7*4),INDIRECT(CHAR(64+$A107+1)&amp;(75-44))/($F$7*4),0),
              IF(AND(AG$30&gt;=$A107+$F$8*4,AG$30&lt;$A107+$F$7*4),INDIRECT(CHAR(64+$A107+1)&amp;(75-44))/(($F$7-$F$8)*4),0)
          ),
          0
      )
  )</f>
        <v>0</v>
      </c>
      <c r="AH107" s="80" cm="1">
        <f t="array" aca="1" ref="AH107" ca="1">IF($F$6="bullet",
      IF(AH$30=$A107+$F$7*4-1,INDIRECT(CHAR(64+$A107+1)&amp;(75-44)),0),
      IF($F$6="amortizing",
          IF($F$8=0,
              IF(AND(AH$30&gt;=$A107,AH$30&lt;$A107+$F$7*4),INDIRECT(CHAR(64+$A107+1)&amp;(75-44))/($F$7*4),0),
              IF(AND(AH$30&gt;=$A107+$F$8*4,AH$30&lt;$A107+$F$7*4),INDIRECT(CHAR(64+$A107+1)&amp;(75-44))/(($F$7-$F$8)*4),0)
          ),
          0
      )
  )</f>
        <v>0</v>
      </c>
      <c r="AI107" s="80" cm="1">
        <f t="array" aca="1" ref="AI107" ca="1">IF($F$6="bullet",
      IF(AI$30=$A107+$F$7*4-1,INDIRECT(CHAR(64+$A107+1)&amp;(75-44)),0),
      IF($F$6="amortizing",
          IF($F$8=0,
              IF(AND(AI$30&gt;=$A107,AI$30&lt;$A107+$F$7*4),INDIRECT(CHAR(64+$A107+1)&amp;(75-44))/($F$7*4),0),
              IF(AND(AI$30&gt;=$A107+$F$8*4,AI$30&lt;$A107+$F$7*4),INDIRECT(CHAR(64+$A107+1)&amp;(75-44))/(($F$7-$F$8)*4),0)
          ),
          0
      )
  )</f>
        <v>0</v>
      </c>
      <c r="AJ107" s="80" cm="1">
        <f t="array" aca="1" ref="AJ107" ca="1">IF($F$6="bullet",
      IF(AJ$30=$A107+$F$7*4-1,INDIRECT(CHAR(64+$A107+1)&amp;(75-44)),0),
      IF($F$6="amortizing",
          IF($F$8=0,
              IF(AND(AJ$30&gt;=$A107,AJ$30&lt;$A107+$F$7*4),INDIRECT(CHAR(64+$A107+1)&amp;(75-44))/($F$7*4),0),
              IF(AND(AJ$30&gt;=$A107+$F$8*4,AJ$30&lt;$A107+$F$7*4),INDIRECT(CHAR(64+$A107+1)&amp;(75-44))/(($F$7-$F$8)*4),0)
          ),
          0
      )
  )</f>
        <v>0</v>
      </c>
      <c r="AK107" s="80" cm="1">
        <f t="array" aca="1" ref="AK107" ca="1">IF($F$6="bullet",
      IF(AK$30=$A107+$F$7*4-1,INDIRECT(CHAR(64+$A107+1)&amp;(75-44)),0),
      IF($F$6="amortizing",
          IF($F$8=0,
              IF(AND(AK$30&gt;=$A107,AK$30&lt;$A107+$F$7*4),INDIRECT(CHAR(64+$A107+1)&amp;(75-44))/($F$7*4),0),
              IF(AND(AK$30&gt;=$A107+$F$8*4,AK$30&lt;$A107+$F$7*4),INDIRECT(CHAR(64+$A107+1)&amp;(75-44))/(($F$7-$F$8)*4),0)
          ),
          0
      )
  )</f>
        <v>0</v>
      </c>
      <c r="AL107" s="80" cm="1">
        <f t="array" aca="1" ref="AL107" ca="1">IF($F$6="bullet",
      IF(AL$30=$A107+$F$7*4-1,INDIRECT(CHAR(64+$A107+1)&amp;(75-44)),0),
      IF($F$6="amortizing",
          IF($F$8=0,
              IF(AND(AL$30&gt;=$A107,AL$30&lt;$A107+$F$7*4),INDIRECT(CHAR(64+$A107+1)&amp;(75-44))/($F$7*4),0),
              IF(AND(AL$30&gt;=$A107+$F$8*4,AL$30&lt;$A107+$F$7*4),INDIRECT(CHAR(64+$A107+1)&amp;(75-44))/(($F$7-$F$8)*4),0)
          ),
          0
      )
  )</f>
        <v>0</v>
      </c>
      <c r="AM107" s="80" cm="1">
        <f t="array" aca="1" ref="AM107" ca="1">IF($F$6="bullet",
      IF(AM$30=$A107+$F$7*4-1,INDIRECT(CHAR(64+$A107+1)&amp;(75-44)),0),
      IF($F$6="amortizing",
          IF($F$8=0,
              IF(AND(AM$30&gt;=$A107,AM$30&lt;$A107+$F$7*4),INDIRECT(CHAR(64+$A107+1)&amp;(75-44))/($F$7*4),0),
              IF(AND(AM$30&gt;=$A107+$F$8*4,AM$30&lt;$A107+$F$7*4),INDIRECT(CHAR(64+$A107+1)&amp;(75-44))/(($F$7-$F$8)*4),0)
          ),
          0
      )
  )</f>
        <v>0</v>
      </c>
      <c r="AN107" s="80" cm="1">
        <f t="array" aca="1" ref="AN107" ca="1">IF($F$6="bullet",
      IF(AN$30=$A107+$F$7*4-1,INDIRECT(CHAR(64+$A107+1)&amp;(75-44)),0),
      IF($F$6="amortizing",
          IF($F$8=0,
              IF(AND(AN$30&gt;=$A107,AN$30&lt;$A107+$F$7*4),INDIRECT(CHAR(64+$A107+1)&amp;(75-44))/($F$7*4),0),
              IF(AND(AN$30&gt;=$A107+$F$8*4,AN$30&lt;$A107+$F$7*4),INDIRECT(CHAR(64+$A107+1)&amp;(75-44))/(($F$7-$F$8)*4),0)
          ),
          0
      )
  )</f>
        <v>0</v>
      </c>
      <c r="AO107" s="80" cm="1">
        <f t="array" aca="1" ref="AO107" ca="1">IF($F$6="bullet",
      IF(AO$30=$A107+$F$7*4-1,INDIRECT(CHAR(64+$A107+1)&amp;(75-44)),0),
      IF($F$6="amortizing",
          IF($F$8=0,
              IF(AND(AO$30&gt;=$A107,AO$30&lt;$A107+$F$7*4),INDIRECT(CHAR(64+$A107+1)&amp;(75-44))/($F$7*4),0),
              IF(AND(AO$30&gt;=$A107+$F$8*4,AO$30&lt;$A107+$F$7*4),INDIRECT(CHAR(64+$A107+1)&amp;(75-44))/(($F$7-$F$8)*4),0)
          ),
          0
      )
  )</f>
        <v>0</v>
      </c>
      <c r="AR107" s="78">
        <v>33</v>
      </c>
      <c r="AS107" s="80">
        <f>IF($F$6="bullet",IF(AS$30=$F$7*4,SUM($B$31:$AO$31),0),IF($F$6="amortizing",IF($F$8=0,IF(AS$30&lt;=($F$7*4),SUM($B$31:$AO$31)/($F$7*4),0),IF(AND(AS$30&gt;($F$8*4),AS$30&lt;=($F$7*4)),SUM($B$31:$AO$31)/(($F$7-$F$8)*4),0)),0))</f>
        <v>0</v>
      </c>
      <c r="AT107" s="80">
        <f>IF($F$6="bullet",IF(AT$30=$F$7*4,SUM($B$31:$AO$31),0),IF($F$6="amortizing",IF($F$8=0,IF(AT$30&lt;=($F$7*4),SUM($B$31:$AO$31)/($F$7*4),0),IF(AND(AT$30&gt;($F$8*4),AT$30&lt;=($F$7*4)),SUM($B$31:$AO$31)/(($F$7-$F$8)*4),0)),0))</f>
        <v>0</v>
      </c>
      <c r="AU107" s="80">
        <f>IF($F$6="bullet",IF(AU$30=$F$7*4,SUM($B$31:$AO$31),0),IF($F$6="amortizing",IF($F$8=0,IF(AU$30&lt;=($F$7*4),SUM($B$31:$AO$31)/($F$7*4),0),IF(AND(AU$30&gt;($F$8*4),AU$30&lt;=($F$7*4)),SUM($B$31:$AO$31)/(($F$7-$F$8)*4),0)),0))</f>
        <v>0</v>
      </c>
      <c r="AV107" s="80">
        <f>IF($F$6="bullet",IF(AV$30=$F$7*4,SUM($B$31:$AO$31),0),IF($F$6="amortizing",IF($F$8=0,IF(AV$30&lt;=($F$7*4),SUM($B$31:$AO$31)/($F$7*4),0),IF(AND(AV$30&gt;($F$8*4),AV$30&lt;=($F$7*4)),SUM($B$31:$AO$31)/(($F$7-$F$8)*4),0)),0))</f>
        <v>0</v>
      </c>
      <c r="AW107" s="80">
        <f>IF($F$6="bullet",IF(AW$30=$F$7*4,SUM($B$31:$AO$31),0),IF($F$6="amortizing",IF($F$8=0,IF(AW$30&lt;=($F$7*4),SUM($B$31:$AO$31)/($F$7*4),0),IF(AND(AW$30&gt;($F$8*4),AW$30&lt;=($F$7*4)),SUM($B$31:$AO$31)/(($F$7-$F$8)*4),0)),0))</f>
        <v>0</v>
      </c>
      <c r="AX107" s="80">
        <f>IF($F$6="bullet",IF(AX$30=$F$7*4,SUM($B$31:$AO$31),0),IF($F$6="amortizing",IF($F$8=0,IF(AX$30&lt;=($F$7*4),SUM($B$31:$AO$31)/($F$7*4),0),IF(AND(AX$30&gt;($F$8*4),AX$30&lt;=($F$7*4)),SUM($B$31:$AO$31)/(($F$7-$F$8)*4),0)),0))</f>
        <v>0</v>
      </c>
      <c r="AY107" s="80">
        <f>IF($F$6="bullet",IF(AY$30=$F$7*4,SUM($B$31:$AO$31),0),IF($F$6="amortizing",IF($F$8=0,IF(AY$30&lt;=($F$7*4),SUM($B$31:$AO$31)/($F$7*4),0),IF(AND(AY$30&gt;($F$8*4),AY$30&lt;=($F$7*4)),SUM($B$31:$AO$31)/(($F$7-$F$8)*4),0)),0))</f>
        <v>0</v>
      </c>
      <c r="AZ107" s="80">
        <f>IF($F$6="bullet",IF(AZ$30=$F$7*4,SUM($B$31:$AO$31),0),IF($F$6="amortizing",IF($F$8=0,IF(AZ$30&lt;=($F$7*4),SUM($B$31:$AO$31)/($F$7*4),0),IF(AND(AZ$30&gt;($F$8*4),AZ$30&lt;=($F$7*4)),SUM($B$31:$AO$31)/(($F$7-$F$8)*4),0)),0))</f>
        <v>0</v>
      </c>
      <c r="BA107" s="80">
        <f>IF($F$6="bullet",IF(BA$30=$F$7*4,SUM($B$31:$AO$31),0),IF($F$6="amortizing",IF($F$8=0,IF(BA$30&lt;=($F$7*4),SUM($B$31:$AO$31)/($F$7*4),0),IF(AND(BA$30&gt;($F$8*4),BA$30&lt;=($F$7*4)),SUM($B$31:$AO$31)/(($F$7-$F$8)*4),0)),0))</f>
        <v>0</v>
      </c>
      <c r="BB107" s="80">
        <f>IF($F$6="bullet",IF(BB$30=$F$7*4,SUM($B$31:$AO$31),0),IF($F$6="amortizing",IF($F$8=0,IF(BB$30&lt;=($F$7*4),SUM($B$31:$AO$31)/($F$7*4),0),IF(AND(BB$30&gt;($F$8*4),BB$30&lt;=($F$7*4)),SUM($B$31:$AO$31)/(($F$7-$F$8)*4),0)),0))</f>
        <v>0</v>
      </c>
      <c r="BC107" s="80">
        <f>IF($F$6="bullet",IF(BC$30=$F$7*4,SUM($B$31:$AO$31),0),IF($F$6="amortizing",IF($F$8=0,IF(BC$30&lt;=($F$7*4),SUM($B$31:$AO$31)/($F$7*4),0),IF(AND(BC$30&gt;($F$8*4),BC$30&lt;=($F$7*4)),SUM($B$31:$AO$31)/(($F$7-$F$8)*4),0)),0))</f>
        <v>0</v>
      </c>
      <c r="BD107" s="80">
        <f>IF($F$6="bullet",IF(BD$30=$F$7*4,SUM($B$31:$AO$31),0),IF($F$6="amortizing",IF($F$8=0,IF(BD$30&lt;=($F$7*4),SUM($B$31:$AO$31)/($F$7*4),0),IF(AND(BD$30&gt;($F$8*4),BD$30&lt;=($F$7*4)),SUM($B$31:$AO$31)/(($F$7-$F$8)*4),0)),0))</f>
        <v>0</v>
      </c>
      <c r="BE107" s="80">
        <f>IF($F$6="bullet",IF(BE$30=$F$7*4,SUM($B$31:$AO$31),0),IF($F$6="amortizing",IF($F$8=0,IF(BE$30&lt;=($F$7*4),SUM($B$31:$AO$31)/($F$7*4),0),IF(AND(BE$30&gt;($F$8*4),BE$30&lt;=($F$7*4)),SUM($B$31:$AO$31)/(($F$7-$F$8)*4),0)),0))</f>
        <v>0</v>
      </c>
      <c r="BF107" s="80">
        <f>IF($F$6="bullet",IF(BF$30=$F$7*4,SUM($B$31:$AO$31),0),IF($F$6="amortizing",IF($F$8=0,IF(BF$30&lt;=($F$7*4),SUM($B$31:$AO$31)/($F$7*4),0),IF(AND(BF$30&gt;($F$8*4),BF$30&lt;=($F$7*4)),SUM($B$31:$AO$31)/(($F$7-$F$8)*4),0)),0))</f>
        <v>0</v>
      </c>
      <c r="BG107" s="80">
        <f>IF($F$6="bullet",IF(BG$30=$F$7*4,SUM($B$31:$AO$31),0),IF($F$6="amortizing",IF($F$8=0,IF(BG$30&lt;=($F$7*4),SUM($B$31:$AO$31)/($F$7*4),0),IF(AND(BG$30&gt;($F$8*4),BG$30&lt;=($F$7*4)),SUM($B$31:$AO$31)/(($F$7-$F$8)*4),0)),0))</f>
        <v>0</v>
      </c>
      <c r="BH107" s="80">
        <f>IF($F$6="bullet",IF(BH$30=$F$7*4,SUM($B$31:$AO$31),0),IF($F$6="amortizing",IF($F$8=0,IF(BH$30&lt;=($F$7*4),SUM($B$31:$AO$31)/($F$7*4),0),IF(AND(BH$30&gt;($F$8*4),BH$30&lt;=($F$7*4)),SUM($B$31:$AO$31)/(($F$7-$F$8)*4),0)),0))</f>
        <v>0</v>
      </c>
      <c r="BI107" s="80">
        <f>IF($F$6="bullet",IF(BI$30=$F$7*4,SUM($B$31:$AO$31),0),IF($F$6="amortizing",IF($F$8=0,IF(BI$30&lt;=($F$7*4),SUM($B$31:$AO$31)/($F$7*4),0),IF(AND(BI$30&gt;($F$8*4),BI$30&lt;=($F$7*4)),SUM($B$31:$AO$31)/(($F$7-$F$8)*4),0)),0))</f>
        <v>0</v>
      </c>
      <c r="BJ107" s="80">
        <f>IF($F$6="bullet",IF(BJ$30=$F$7*4,SUM($B$31:$AO$31),0),IF($F$6="amortizing",IF($F$8=0,IF(BJ$30&lt;=($F$7*4),SUM($B$31:$AO$31)/($F$7*4),0),IF(AND(BJ$30&gt;($F$8*4),BJ$30&lt;=($F$7*4)),SUM($B$31:$AO$31)/(($F$7-$F$8)*4),0)),0))</f>
        <v>0</v>
      </c>
      <c r="BK107" s="80">
        <f>IF($F$6="bullet",IF(BK$30=$F$7*4,SUM($B$31:$AO$31),0),IF($F$6="amortizing",IF($F$8=0,IF(BK$30&lt;=($F$7*4),SUM($B$31:$AO$31)/($F$7*4),0),IF(AND(BK$30&gt;($F$8*4),BK$30&lt;=($F$7*4)),SUM($B$31:$AO$31)/(($F$7-$F$8)*4),0)),0))</f>
        <v>0</v>
      </c>
      <c r="BL107" s="80">
        <f>IF($F$6="bullet",IF(BL$30=$F$7*4,SUM($B$31:$AO$31),0),IF($F$6="amortizing",IF($F$8=0,IF(BL$30&lt;=($F$7*4),SUM($B$31:$AO$31)/($F$7*4),0),IF(AND(BL$30&gt;($F$8*4),BL$30&lt;=($F$7*4)),SUM($B$31:$AO$31)/(($F$7-$F$8)*4),0)),0))</f>
        <v>0</v>
      </c>
      <c r="BM107" s="80">
        <f>IF($F$6="bullet",IF(BM$30=$F$7*4,SUM($B$31:$AO$31),0),IF($F$6="amortizing",IF($F$8=0,IF(BM$30&lt;=($F$7*4),SUM($B$31:$AO$31)/($F$7*4),0),IF(AND(BM$30&gt;($F$8*4),BM$30&lt;=($F$7*4)),SUM($B$31:$AO$31)/(($F$7-$F$8)*4),0)),0))</f>
        <v>0</v>
      </c>
      <c r="BN107" s="80">
        <f>IF($F$6="bullet",IF(BN$30=$F$7*4,SUM($B$31:$AO$31),0),IF($F$6="amortizing",IF($F$8=0,IF(BN$30&lt;=($F$7*4),SUM($B$31:$AO$31)/($F$7*4),0),IF(AND(BN$30&gt;($F$8*4),BN$30&lt;=($F$7*4)),SUM($B$31:$AO$31)/(($F$7-$F$8)*4),0)),0))</f>
        <v>0</v>
      </c>
      <c r="BO107" s="80">
        <f>IF($F$6="bullet",IF(BO$30=$F$7*4,SUM($B$31:$AO$31),0),IF($F$6="amortizing",IF($F$8=0,IF(BO$30&lt;=($F$7*4),SUM($B$31:$AO$31)/($F$7*4),0),IF(AND(BO$30&gt;($F$8*4),BO$30&lt;=($F$7*4)),SUM($B$31:$AO$31)/(($F$7-$F$8)*4),0)),0))</f>
        <v>0</v>
      </c>
      <c r="BP107" s="80">
        <f>IF($F$6="bullet",IF(BP$30=$F$7*4,SUM($B$31:$AO$31),0),IF($F$6="amortizing",IF($F$8=0,IF(BP$30&lt;=($F$7*4),SUM($B$31:$AO$31)/($F$7*4),0),IF(AND(BP$30&gt;($F$8*4),BP$30&lt;=($F$7*4)),SUM($B$31:$AO$31)/(($F$7-$F$8)*4),0)),0))</f>
        <v>0</v>
      </c>
      <c r="BQ107" s="80">
        <f>IF($F$6="bullet",IF(BQ$30=$F$7*4,SUM($B$31:$AO$31),0),IF($F$6="amortizing",IF($F$8=0,IF(BQ$30&lt;=($F$7*4),SUM($B$31:$AO$31)/($F$7*4),0),IF(AND(BQ$30&gt;($F$8*4),BQ$30&lt;=($F$7*4)),SUM($B$31:$AO$31)/(($F$7-$F$8)*4),0)),0))</f>
        <v>0</v>
      </c>
      <c r="BR107" s="80">
        <f>IF($F$6="bullet",IF(BR$30=$F$7*4,SUM($B$31:$AO$31),0),IF($F$6="amortizing",IF($F$8=0,IF(BR$30&lt;=($F$7*4),SUM($B$31:$AO$31)/($F$7*4),0),IF(AND(BR$30&gt;($F$8*4),BR$30&lt;=($F$7*4)),SUM($B$31:$AO$31)/(($F$7-$F$8)*4),0)),0))</f>
        <v>0</v>
      </c>
      <c r="BS107" s="80">
        <f>IF($F$6="bullet",IF(BS$30=$F$7*4,SUM($B$31:$AO$31),0),IF($F$6="amortizing",IF($F$8=0,IF(BS$30&lt;=($F$7*4),SUM($B$31:$AO$31)/($F$7*4),0),IF(AND(BS$30&gt;($F$8*4),BS$30&lt;=($F$7*4)),SUM($B$31:$AO$31)/(($F$7-$F$8)*4),0)),0))</f>
        <v>0</v>
      </c>
      <c r="BT107" s="80">
        <f>IF($F$6="bullet",IF(BT$30=$F$7*4,SUM($B$31:$AO$31),0),IF($F$6="amortizing",IF($F$8=0,IF(BT$30&lt;=($F$7*4),SUM($B$31:$AO$31)/($F$7*4),0),IF(AND(BT$30&gt;($F$8*4),BT$30&lt;=($F$7*4)),SUM($B$31:$AO$31)/(($F$7-$F$8)*4),0)),0))</f>
        <v>0</v>
      </c>
      <c r="BU107" s="80">
        <f>IF($F$6="bullet",IF(BU$30=$F$7*4,SUM($B$31:$AO$31),0),IF($F$6="amortizing",IF($F$8=0,IF(BU$30&lt;=($F$7*4),SUM($B$31:$AO$31)/($F$7*4),0),IF(AND(BU$30&gt;($F$8*4),BU$30&lt;=($F$7*4)),SUM($B$31:$AO$31)/(($F$7-$F$8)*4),0)),0))</f>
        <v>0</v>
      </c>
      <c r="BV107" s="80">
        <f>IF($F$6="bullet",IF(BV$30=$F$7*4,SUM($B$31:$AO$31),0),IF($F$6="amortizing",IF($F$8=0,IF(BV$30&lt;=($F$7*4),SUM($B$31:$AO$31)/($F$7*4),0),IF(AND(BV$30&gt;($F$8*4),BV$30&lt;=($F$7*4)),SUM($B$31:$AO$31)/(($F$7-$F$8)*4),0)),0))</f>
        <v>0</v>
      </c>
      <c r="BW107" s="80">
        <f>IF($F$6="bullet",IF(BW$30=$F$7*4,SUM($B$31:$AO$31),0),IF($F$6="amortizing",IF($F$8=0,IF(BW$30&lt;=($F$7*4),SUM($B$31:$AO$31)/($F$7*4),0),IF(AND(BW$30&gt;($F$8*4),BW$30&lt;=($F$7*4)),SUM($B$31:$AO$31)/(($F$7-$F$8)*4),0)),0))</f>
        <v>0</v>
      </c>
      <c r="BX107" s="80">
        <f>IF($F$6="bullet",IF(BX$30=$F$7*4,SUM($B$31:$AO$31),0),IF($F$6="amortizing",IF($F$8=0,IF(BX$30&lt;=($F$7*4),SUM($B$31:$AO$31)/($F$7*4),0),IF(AND(BX$30&gt;($F$8*4),BX$30&lt;=($F$7*4)),SUM($B$31:$AO$31)/(($F$7-$F$8)*4),0)),0))</f>
        <v>0</v>
      </c>
      <c r="BY107" s="80">
        <f>IF($F$6="bullet",IF(BY$30=$F$7*4,SUM($B$31:$AO$31),0),IF($F$6="amortizing",IF($F$8=0,IF(BY$30&lt;=($F$7*4),SUM($B$31:$AO$31)/($F$7*4),0),IF(AND(BY$30&gt;($F$8*4),BY$30&lt;=($F$7*4)),SUM($B$31:$AO$31)/(($F$7-$F$8)*4),0)),0))</f>
        <v>0</v>
      </c>
      <c r="BZ107" s="80">
        <f>IF($F$6="bullet",IF(BZ$30=$F$7*4,SUM($B$31:$AO$31),0),IF($F$6="amortizing",IF($F$8=0,IF(BZ$30&lt;=($F$7*4),SUM($B$31:$AO$31)/($F$7*4),0),IF(AND(BZ$30&gt;($F$8*4),BZ$30&lt;=($F$7*4)),SUM($B$31:$AO$31)/(($F$7-$F$8)*4),0)),0))</f>
        <v>0</v>
      </c>
      <c r="CA107" s="80">
        <f>IF($F$6="bullet",IF(CA$30=$F$7*4,SUM($B$31:$AO$31),0),IF($F$6="amortizing",IF($F$8=0,IF(CA$30&lt;=($F$7*4),SUM($B$31:$AO$31)/($F$7*4),0),IF(AND(CA$30&gt;($F$8*4),CA$30&lt;=($F$7*4)),SUM($B$31:$AO$31)/(($F$7-$F$8)*4),0)),0))</f>
        <v>0</v>
      </c>
      <c r="CB107" s="80">
        <f>IF($F$6="bullet",IF(CB$30=$F$7*4,SUM($B$31:$AO$31),0),IF($F$6="amortizing",IF($F$8=0,IF(CB$30&lt;=($F$7*4),SUM($B$31:$AO$31)/($F$7*4),0),IF(AND(CB$30&gt;($F$8*4),CB$30&lt;=($F$7*4)),SUM($B$31:$AO$31)/(($F$7-$F$8)*4),0)),0))</f>
        <v>0</v>
      </c>
      <c r="CC107" s="80">
        <f>IF($F$6="bullet",IF(CC$30=$F$7*4,SUM($B$31:$AO$31),0),IF($F$6="amortizing",IF($F$8=0,IF(CC$30&lt;=($F$7*4),SUM($B$31:$AO$31)/($F$7*4),0),IF(AND(CC$30&gt;($F$8*4),CC$30&lt;=($F$7*4)),SUM($B$31:$AO$31)/(($F$7-$F$8)*4),0)),0))</f>
        <v>0</v>
      </c>
      <c r="CD107" s="80">
        <f>IF($F$6="bullet",IF(CD$30=$F$7*4,SUM($B$31:$AO$31),0),IF($F$6="amortizing",IF($F$8=0,IF(CD$30&lt;=($F$7*4),SUM($B$31:$AO$31)/($F$7*4),0),IF(AND(CD$30&gt;($F$8*4),CD$30&lt;=($F$7*4)),SUM($B$31:$AO$31)/(($F$7-$F$8)*4),0)),0))</f>
        <v>0</v>
      </c>
      <c r="CE107" s="80">
        <f>IF($F$6="bullet",IF(CE$30=$F$7*4,SUM($B$31:$AO$31),0),IF($F$6="amortizing",IF($F$8=0,IF(CE$30&lt;=($F$7*4),SUM($B$31:$AO$31)/($F$7*4),0),IF(AND(CE$30&gt;($F$8*4),CE$30&lt;=($F$7*4)),SUM($B$31:$AO$31)/(($F$7-$F$8)*4),0)),0))</f>
        <v>0</v>
      </c>
      <c r="CF107" s="80">
        <f>IF($F$6="bullet",IF(CF$30=$F$7*4,SUM($B$31:$AO$31),0),IF($F$6="amortizing",IF($F$8=0,IF(CF$30&lt;=($F$7*4),SUM($B$31:$AO$31)/($F$7*4),0),IF(AND(CF$30&gt;($F$8*4),CF$30&lt;=($F$7*4)),SUM($B$31:$AO$31)/(($F$7-$F$8)*4),0)),0))</f>
        <v>0</v>
      </c>
    </row>
    <row r="108" spans="1:84" x14ac:dyDescent="0.2">
      <c r="A108" s="78">
        <v>34</v>
      </c>
      <c r="B108" s="80" cm="1">
        <f t="array" aca="1" ref="B108" ca="1">IF($F$6="bullet",
      IF(B$30=$A108+$F$7*4-1,INDIRECT(CHAR(64+$A108+1)&amp;(75-44)),0),
      IF($F$6="amortizing",
          IF($F$8=0,
              IF(AND(B$30&gt;=$A108,B$30&lt;$A108+$F$7*4),INDIRECT(CHAR(64+$A108+1)&amp;(75-44))/($F$7*4),0),
              IF(AND(B$30&gt;=$A108+$F$8*4,B$30&lt;$A108+$F$7*4),INDIRECT(CHAR(64+$A108+1)&amp;(75-44))/(($F$7-$F$8)*4),0)
          ),
          0
      )
  )</f>
        <v>0</v>
      </c>
      <c r="C108" s="80" cm="1">
        <f t="array" aca="1" ref="C108" ca="1">IF($F$6="bullet",
      IF(C$30=$A108+$F$7*4-1,INDIRECT(CHAR(64+$A108+1)&amp;(75-44)),0),
      IF($F$6="amortizing",
          IF($F$8=0,
              IF(AND(C$30&gt;=$A108,C$30&lt;$A108+$F$7*4),INDIRECT(CHAR(64+$A108+1)&amp;(75-44))/($F$7*4),0),
              IF(AND(C$30&gt;=$A108+$F$8*4,C$30&lt;$A108+$F$7*4),INDIRECT(CHAR(64+$A108+1)&amp;(75-44))/(($F$7-$F$8)*4),0)
          ),
          0
      )
  )</f>
        <v>0</v>
      </c>
      <c r="D108" s="80" cm="1">
        <f t="array" aca="1" ref="D108" ca="1">IF($F$6="bullet",
      IF(D$30=$A108+$F$7*4-1,INDIRECT(CHAR(64+$A108+1)&amp;(75-44)),0),
      IF($F$6="amortizing",
          IF($F$8=0,
              IF(AND(D$30&gt;=$A108,D$30&lt;$A108+$F$7*4),INDIRECT(CHAR(64+$A108+1)&amp;(75-44))/($F$7*4),0),
              IF(AND(D$30&gt;=$A108+$F$8*4,D$30&lt;$A108+$F$7*4),INDIRECT(CHAR(64+$A108+1)&amp;(75-44))/(($F$7-$F$8)*4),0)
          ),
          0
      )
  )</f>
        <v>0</v>
      </c>
      <c r="E108" s="80" cm="1">
        <f t="array" aca="1" ref="E108" ca="1">IF($F$6="bullet",
      IF(E$30=$A108+$F$7*4-1,INDIRECT(CHAR(64+$A108+1)&amp;(75-44)),0),
      IF($F$6="amortizing",
          IF($F$8=0,
              IF(AND(E$30&gt;=$A108,E$30&lt;$A108+$F$7*4),INDIRECT(CHAR(64+$A108+1)&amp;(75-44))/($F$7*4),0),
              IF(AND(E$30&gt;=$A108+$F$8*4,E$30&lt;$A108+$F$7*4),INDIRECT(CHAR(64+$A108+1)&amp;(75-44))/(($F$7-$F$8)*4),0)
          ),
          0
      )
  )</f>
        <v>0</v>
      </c>
      <c r="F108" s="80" cm="1">
        <f t="array" aca="1" ref="F108" ca="1">IF($F$6="bullet",
      IF(F$30=$A108+$F$7*4-1,INDIRECT(CHAR(64+$A108+1)&amp;(75-44)),0),
      IF($F$6="amortizing",
          IF($F$8=0,
              IF(AND(F$30&gt;=$A108,F$30&lt;$A108+$F$7*4),INDIRECT(CHAR(64+$A108+1)&amp;(75-44))/($F$7*4),0),
              IF(AND(F$30&gt;=$A108+$F$8*4,F$30&lt;$A108+$F$7*4),INDIRECT(CHAR(64+$A108+1)&amp;(75-44))/(($F$7-$F$8)*4),0)
          ),
          0
      )
  )</f>
        <v>0</v>
      </c>
      <c r="G108" s="80" cm="1">
        <f t="array" aca="1" ref="G108" ca="1">IF($F$6="bullet",
      IF(G$30=$A108+$F$7*4-1,INDIRECT(CHAR(64+$A108+1)&amp;(75-44)),0),
      IF($F$6="amortizing",
          IF($F$8=0,
              IF(AND(G$30&gt;=$A108,G$30&lt;$A108+$F$7*4),INDIRECT(CHAR(64+$A108+1)&amp;(75-44))/($F$7*4),0),
              IF(AND(G$30&gt;=$A108+$F$8*4,G$30&lt;$A108+$F$7*4),INDIRECT(CHAR(64+$A108+1)&amp;(75-44))/(($F$7-$F$8)*4),0)
          ),
          0
      )
  )</f>
        <v>0</v>
      </c>
      <c r="H108" s="80" cm="1">
        <f t="array" aca="1" ref="H108" ca="1">IF($F$6="bullet",
      IF(H$30=$A108+$F$7*4-1,INDIRECT(CHAR(64+$A108+1)&amp;(75-44)),0),
      IF($F$6="amortizing",
          IF($F$8=0,
              IF(AND(H$30&gt;=$A108,H$30&lt;$A108+$F$7*4),INDIRECT(CHAR(64+$A108+1)&amp;(75-44))/($F$7*4),0),
              IF(AND(H$30&gt;=$A108+$F$8*4,H$30&lt;$A108+$F$7*4),INDIRECT(CHAR(64+$A108+1)&amp;(75-44))/(($F$7-$F$8)*4),0)
          ),
          0
      )
  )</f>
        <v>0</v>
      </c>
      <c r="I108" s="80" cm="1">
        <f t="array" aca="1" ref="I108" ca="1">IF($F$6="bullet",
      IF(I$30=$A108+$F$7*4-1,INDIRECT(CHAR(64+$A108+1)&amp;(75-44)),0),
      IF($F$6="amortizing",
          IF($F$8=0,
              IF(AND(I$30&gt;=$A108,I$30&lt;$A108+$F$7*4),INDIRECT(CHAR(64+$A108+1)&amp;(75-44))/($F$7*4),0),
              IF(AND(I$30&gt;=$A108+$F$8*4,I$30&lt;$A108+$F$7*4),INDIRECT(CHAR(64+$A108+1)&amp;(75-44))/(($F$7-$F$8)*4),0)
          ),
          0
      )
  )</f>
        <v>0</v>
      </c>
      <c r="J108" s="80" cm="1">
        <f t="array" aca="1" ref="J108" ca="1">IF($F$6="bullet",
      IF(J$30=$A108+$F$7*4-1,INDIRECT(CHAR(64+$A108+1)&amp;(75-44)),0),
      IF($F$6="amortizing",
          IF($F$8=0,
              IF(AND(J$30&gt;=$A108,J$30&lt;$A108+$F$7*4),INDIRECT(CHAR(64+$A108+1)&amp;(75-44))/($F$7*4),0),
              IF(AND(J$30&gt;=$A108+$F$8*4,J$30&lt;$A108+$F$7*4),INDIRECT(CHAR(64+$A108+1)&amp;(75-44))/(($F$7-$F$8)*4),0)
          ),
          0
      )
  )</f>
        <v>0</v>
      </c>
      <c r="K108" s="80" cm="1">
        <f t="array" aca="1" ref="K108" ca="1">IF($F$6="bullet",
      IF(K$30=$A108+$F$7*4-1,INDIRECT(CHAR(64+$A108+1)&amp;(75-44)),0),
      IF($F$6="amortizing",
          IF($F$8=0,
              IF(AND(K$30&gt;=$A108,K$30&lt;$A108+$F$7*4),INDIRECT(CHAR(64+$A108+1)&amp;(75-44))/($F$7*4),0),
              IF(AND(K$30&gt;=$A108+$F$8*4,K$30&lt;$A108+$F$7*4),INDIRECT(CHAR(64+$A108+1)&amp;(75-44))/(($F$7-$F$8)*4),0)
          ),
          0
      )
  )</f>
        <v>0</v>
      </c>
      <c r="L108" s="80" cm="1">
        <f t="array" aca="1" ref="L108" ca="1">IF($F$6="bullet",
      IF(L$30=$A108+$F$7*4-1,INDIRECT(CHAR(64+$A108+1)&amp;(75-44)),0),
      IF($F$6="amortizing",
          IF($F$8=0,
              IF(AND(L$30&gt;=$A108,L$30&lt;$A108+$F$7*4),INDIRECT(CHAR(64+$A108+1)&amp;(75-44))/($F$7*4),0),
              IF(AND(L$30&gt;=$A108+$F$8*4,L$30&lt;$A108+$F$7*4),INDIRECT(CHAR(64+$A108+1)&amp;(75-44))/(($F$7-$F$8)*4),0)
          ),
          0
      )
  )</f>
        <v>0</v>
      </c>
      <c r="M108" s="80" cm="1">
        <f t="array" aca="1" ref="M108" ca="1">IF($F$6="bullet",
      IF(M$30=$A108+$F$7*4-1,INDIRECT(CHAR(64+$A108+1)&amp;(75-44)),0),
      IF($F$6="amortizing",
          IF($F$8=0,
              IF(AND(M$30&gt;=$A108,M$30&lt;$A108+$F$7*4),INDIRECT(CHAR(64+$A108+1)&amp;(75-44))/($F$7*4),0),
              IF(AND(M$30&gt;=$A108+$F$8*4,M$30&lt;$A108+$F$7*4),INDIRECT(CHAR(64+$A108+1)&amp;(75-44))/(($F$7-$F$8)*4),0)
          ),
          0
      )
  )</f>
        <v>0</v>
      </c>
      <c r="N108" s="80" cm="1">
        <f t="array" aca="1" ref="N108" ca="1">IF($F$6="bullet",
      IF(N$30=$A108+$F$7*4-1,INDIRECT(CHAR(64+$A108+1)&amp;(75-44)),0),
      IF($F$6="amortizing",
          IF($F$8=0,
              IF(AND(N$30&gt;=$A108,N$30&lt;$A108+$F$7*4),INDIRECT(CHAR(64+$A108+1)&amp;(75-44))/($F$7*4),0),
              IF(AND(N$30&gt;=$A108+$F$8*4,N$30&lt;$A108+$F$7*4),INDIRECT(CHAR(64+$A108+1)&amp;(75-44))/(($F$7-$F$8)*4),0)
          ),
          0
      )
  )</f>
        <v>0</v>
      </c>
      <c r="O108" s="80" cm="1">
        <f t="array" aca="1" ref="O108" ca="1">IF($F$6="bullet",
      IF(O$30=$A108+$F$7*4-1,INDIRECT(CHAR(64+$A108+1)&amp;(75-44)),0),
      IF($F$6="amortizing",
          IF($F$8=0,
              IF(AND(O$30&gt;=$A108,O$30&lt;$A108+$F$7*4),INDIRECT(CHAR(64+$A108+1)&amp;(75-44))/($F$7*4),0),
              IF(AND(O$30&gt;=$A108+$F$8*4,O$30&lt;$A108+$F$7*4),INDIRECT(CHAR(64+$A108+1)&amp;(75-44))/(($F$7-$F$8)*4),0)
          ),
          0
      )
  )</f>
        <v>0</v>
      </c>
      <c r="P108" s="80" cm="1">
        <f t="array" aca="1" ref="P108" ca="1">IF($F$6="bullet",
      IF(P$30=$A108+$F$7*4-1,INDIRECT(CHAR(64+$A108+1)&amp;(75-44)),0),
      IF($F$6="amortizing",
          IF($F$8=0,
              IF(AND(P$30&gt;=$A108,P$30&lt;$A108+$F$7*4),INDIRECT(CHAR(64+$A108+1)&amp;(75-44))/($F$7*4),0),
              IF(AND(P$30&gt;=$A108+$F$8*4,P$30&lt;$A108+$F$7*4),INDIRECT(CHAR(64+$A108+1)&amp;(75-44))/(($F$7-$F$8)*4),0)
          ),
          0
      )
  )</f>
        <v>0</v>
      </c>
      <c r="Q108" s="80" cm="1">
        <f t="array" aca="1" ref="Q108" ca="1">IF($F$6="bullet",
      IF(Q$30=$A108+$F$7*4-1,INDIRECT(CHAR(64+$A108+1)&amp;(75-44)),0),
      IF($F$6="amortizing",
          IF($F$8=0,
              IF(AND(Q$30&gt;=$A108,Q$30&lt;$A108+$F$7*4),INDIRECT(CHAR(64+$A108+1)&amp;(75-44))/($F$7*4),0),
              IF(AND(Q$30&gt;=$A108+$F$8*4,Q$30&lt;$A108+$F$7*4),INDIRECT(CHAR(64+$A108+1)&amp;(75-44))/(($F$7-$F$8)*4),0)
          ),
          0
      )
  )</f>
        <v>0</v>
      </c>
      <c r="R108" s="80" cm="1">
        <f t="array" aca="1" ref="R108" ca="1">IF($F$6="bullet",
      IF(R$30=$A108+$F$7*4-1,INDIRECT(CHAR(64+$A108+1)&amp;(75-44)),0),
      IF($F$6="amortizing",
          IF($F$8=0,
              IF(AND(R$30&gt;=$A108,R$30&lt;$A108+$F$7*4),INDIRECT(CHAR(64+$A108+1)&amp;(75-44))/($F$7*4),0),
              IF(AND(R$30&gt;=$A108+$F$8*4,R$30&lt;$A108+$F$7*4),INDIRECT(CHAR(64+$A108+1)&amp;(75-44))/(($F$7-$F$8)*4),0)
          ),
          0
      )
  )</f>
        <v>0</v>
      </c>
      <c r="S108" s="80" cm="1">
        <f t="array" aca="1" ref="S108" ca="1">IF($F$6="bullet",
      IF(S$30=$A108+$F$7*4-1,INDIRECT(CHAR(64+$A108+1)&amp;(75-44)),0),
      IF($F$6="amortizing",
          IF($F$8=0,
              IF(AND(S$30&gt;=$A108,S$30&lt;$A108+$F$7*4),INDIRECT(CHAR(64+$A108+1)&amp;(75-44))/($F$7*4),0),
              IF(AND(S$30&gt;=$A108+$F$8*4,S$30&lt;$A108+$F$7*4),INDIRECT(CHAR(64+$A108+1)&amp;(75-44))/(($F$7-$F$8)*4),0)
          ),
          0
      )
  )</f>
        <v>0</v>
      </c>
      <c r="T108" s="80" cm="1">
        <f t="array" aca="1" ref="T108" ca="1">IF($F$6="bullet",
      IF(T$30=$A108+$F$7*4-1,INDIRECT(CHAR(64+$A108+1)&amp;(75-44)),0),
      IF($F$6="amortizing",
          IF($F$8=0,
              IF(AND(T$30&gt;=$A108,T$30&lt;$A108+$F$7*4),INDIRECT(CHAR(64+$A108+1)&amp;(75-44))/($F$7*4),0),
              IF(AND(T$30&gt;=$A108+$F$8*4,T$30&lt;$A108+$F$7*4),INDIRECT(CHAR(64+$A108+1)&amp;(75-44))/(($F$7-$F$8)*4),0)
          ),
          0
      )
  )</f>
        <v>0</v>
      </c>
      <c r="U108" s="80" cm="1">
        <f t="array" aca="1" ref="U108" ca="1">IF($F$6="bullet",
      IF(U$30=$A108+$F$7*4-1,INDIRECT(CHAR(64+$A108+1)&amp;(75-44)),0),
      IF($F$6="amortizing",
          IF($F$8=0,
              IF(AND(U$30&gt;=$A108,U$30&lt;$A108+$F$7*4),INDIRECT(CHAR(64+$A108+1)&amp;(75-44))/($F$7*4),0),
              IF(AND(U$30&gt;=$A108+$F$8*4,U$30&lt;$A108+$F$7*4),INDIRECT(CHAR(64+$A108+1)&amp;(75-44))/(($F$7-$F$8)*4),0)
          ),
          0
      )
  )</f>
        <v>0</v>
      </c>
      <c r="V108" s="80" cm="1">
        <f t="array" aca="1" ref="V108" ca="1">IF($F$6="bullet",
      IF(V$30=$A108+$F$7*4-1,INDIRECT(CHAR(64+$A108+1)&amp;(75-44)),0),
      IF($F$6="amortizing",
          IF($F$8=0,
              IF(AND(V$30&gt;=$A108,V$30&lt;$A108+$F$7*4),INDIRECT(CHAR(64+$A108+1)&amp;(75-44))/($F$7*4),0),
              IF(AND(V$30&gt;=$A108+$F$8*4,V$30&lt;$A108+$F$7*4),INDIRECT(CHAR(64+$A108+1)&amp;(75-44))/(($F$7-$F$8)*4),0)
          ),
          0
      )
  )</f>
        <v>0</v>
      </c>
      <c r="W108" s="80" cm="1">
        <f t="array" aca="1" ref="W108" ca="1">IF($F$6="bullet",
      IF(W$30=$A108+$F$7*4-1,INDIRECT(CHAR(64+$A108+1)&amp;(75-44)),0),
      IF($F$6="amortizing",
          IF($F$8=0,
              IF(AND(W$30&gt;=$A108,W$30&lt;$A108+$F$7*4),INDIRECT(CHAR(64+$A108+1)&amp;(75-44))/($F$7*4),0),
              IF(AND(W$30&gt;=$A108+$F$8*4,W$30&lt;$A108+$F$7*4),INDIRECT(CHAR(64+$A108+1)&amp;(75-44))/(($F$7-$F$8)*4),0)
          ),
          0
      )
  )</f>
        <v>0</v>
      </c>
      <c r="X108" s="80" cm="1">
        <f t="array" aca="1" ref="X108" ca="1">IF($F$6="bullet",
      IF(X$30=$A108+$F$7*4-1,INDIRECT(CHAR(64+$A108+1)&amp;(75-44)),0),
      IF($F$6="amortizing",
          IF($F$8=0,
              IF(AND(X$30&gt;=$A108,X$30&lt;$A108+$F$7*4),INDIRECT(CHAR(64+$A108+1)&amp;(75-44))/($F$7*4),0),
              IF(AND(X$30&gt;=$A108+$F$8*4,X$30&lt;$A108+$F$7*4),INDIRECT(CHAR(64+$A108+1)&amp;(75-44))/(($F$7-$F$8)*4),0)
          ),
          0
      )
  )</f>
        <v>0</v>
      </c>
      <c r="Y108" s="80" cm="1">
        <f t="array" aca="1" ref="Y108" ca="1">IF($F$6="bullet",
      IF(Y$30=$A108+$F$7*4-1,INDIRECT(CHAR(64+$A108+1)&amp;(75-44)),0),
      IF($F$6="amortizing",
          IF($F$8=0,
              IF(AND(Y$30&gt;=$A108,Y$30&lt;$A108+$F$7*4),INDIRECT(CHAR(64+$A108+1)&amp;(75-44))/($F$7*4),0),
              IF(AND(Y$30&gt;=$A108+$F$8*4,Y$30&lt;$A108+$F$7*4),INDIRECT(CHAR(64+$A108+1)&amp;(75-44))/(($F$7-$F$8)*4),0)
          ),
          0
      )
  )</f>
        <v>0</v>
      </c>
      <c r="Z108" s="80" cm="1">
        <f t="array" aca="1" ref="Z108" ca="1">IF($F$6="bullet",
      IF(Z$30=$A108+$F$7*4-1,INDIRECT(CHAR(64+$A108+1)&amp;(75-44)),0),
      IF($F$6="amortizing",
          IF($F$8=0,
              IF(AND(Z$30&gt;=$A108,Z$30&lt;$A108+$F$7*4),INDIRECT(CHAR(64+$A108+1)&amp;(75-44))/($F$7*4),0),
              IF(AND(Z$30&gt;=$A108+$F$8*4,Z$30&lt;$A108+$F$7*4),INDIRECT(CHAR(64+$A108+1)&amp;(75-44))/(($F$7-$F$8)*4),0)
          ),
          0
      )
  )</f>
        <v>0</v>
      </c>
      <c r="AA108" s="80" cm="1">
        <f t="array" aca="1" ref="AA108" ca="1">IF($F$6="bullet",
      IF(AA$30=$A108+$F$7*4-1,INDIRECT(CHAR(64+$A108+1)&amp;(75-44)),0),
      IF($F$6="amortizing",
          IF($F$8=0,
              IF(AND(AA$30&gt;=$A108,AA$30&lt;$A108+$F$7*4),INDIRECT(CHAR(64+$A108+1)&amp;(75-44))/($F$7*4),0),
              IF(AND(AA$30&gt;=$A108+$F$8*4,AA$30&lt;$A108+$F$7*4),INDIRECT(CHAR(64+$A108+1)&amp;(75-44))/(($F$7-$F$8)*4),0)
          ),
          0
      )
  )</f>
        <v>0</v>
      </c>
      <c r="AB108" s="80" cm="1">
        <f t="array" aca="1" ref="AB108" ca="1">IF($F$6="bullet",
      IF(AB$30=$A108+$F$7*4-1,INDIRECT(CHAR(64+$A108+1)&amp;(75-44)),0),
      IF($F$6="amortizing",
          IF($F$8=0,
              IF(AND(AB$30&gt;=$A108,AB$30&lt;$A108+$F$7*4),INDIRECT(CHAR(64+$A108+1)&amp;(75-44))/($F$7*4),0),
              IF(AND(AB$30&gt;=$A108+$F$8*4,AB$30&lt;$A108+$F$7*4),INDIRECT(CHAR(64+$A108+1)&amp;(75-44))/(($F$7-$F$8)*4),0)
          ),
          0
      )
  )</f>
        <v>0</v>
      </c>
      <c r="AC108" s="80" cm="1">
        <f t="array" aca="1" ref="AC108" ca="1">IF($F$6="bullet",
      IF(AC$30=$A108+$F$7*4-1,INDIRECT(CHAR(64+$A108+1)&amp;(75-44)),0),
      IF($F$6="amortizing",
          IF($F$8=0,
              IF(AND(AC$30&gt;=$A108,AC$30&lt;$A108+$F$7*4),INDIRECT(CHAR(64+$A108+1)&amp;(75-44))/($F$7*4),0),
              IF(AND(AC$30&gt;=$A108+$F$8*4,AC$30&lt;$A108+$F$7*4),INDIRECT(CHAR(64+$A108+1)&amp;(75-44))/(($F$7-$F$8)*4),0)
          ),
          0
      )
  )</f>
        <v>0</v>
      </c>
      <c r="AD108" s="80" cm="1">
        <f t="array" aca="1" ref="AD108" ca="1">IF($F$6="bullet",
      IF(AD$30=$A108+$F$7*4-1,INDIRECT(CHAR(64+$A108+1)&amp;(75-44)),0),
      IF($F$6="amortizing",
          IF($F$8=0,
              IF(AND(AD$30&gt;=$A108,AD$30&lt;$A108+$F$7*4),INDIRECT(CHAR(64+$A108+1)&amp;(75-44))/($F$7*4),0),
              IF(AND(AD$30&gt;=$A108+$F$8*4,AD$30&lt;$A108+$F$7*4),INDIRECT(CHAR(64+$A108+1)&amp;(75-44))/(($F$7-$F$8)*4),0)
          ),
          0
      )
  )</f>
        <v>0</v>
      </c>
      <c r="AE108" s="80" cm="1">
        <f t="array" aca="1" ref="AE108" ca="1">IF($F$6="bullet",
      IF(AE$30=$A108+$F$7*4-1,INDIRECT(CHAR(64+$A108+1)&amp;(75-44)),0),
      IF($F$6="amortizing",
          IF($F$8=0,
              IF(AND(AE$30&gt;=$A108,AE$30&lt;$A108+$F$7*4),INDIRECT(CHAR(64+$A108+1)&amp;(75-44))/($F$7*4),0),
              IF(AND(AE$30&gt;=$A108+$F$8*4,AE$30&lt;$A108+$F$7*4),INDIRECT(CHAR(64+$A108+1)&amp;(75-44))/(($F$7-$F$8)*4),0)
          ),
          0
      )
  )</f>
        <v>0</v>
      </c>
      <c r="AF108" s="80" cm="1">
        <f t="array" aca="1" ref="AF108" ca="1">IF($F$6="bullet",
      IF(AF$30=$A108+$F$7*4-1,INDIRECT(CHAR(64+$A108+1)&amp;(75-44)),0),
      IF($F$6="amortizing",
          IF($F$8=0,
              IF(AND(AF$30&gt;=$A108,AF$30&lt;$A108+$F$7*4),INDIRECT(CHAR(64+$A108+1)&amp;(75-44))/($F$7*4),0),
              IF(AND(AF$30&gt;=$A108+$F$8*4,AF$30&lt;$A108+$F$7*4),INDIRECT(CHAR(64+$A108+1)&amp;(75-44))/(($F$7-$F$8)*4),0)
          ),
          0
      )
  )</f>
        <v>0</v>
      </c>
      <c r="AG108" s="80" cm="1">
        <f t="array" aca="1" ref="AG108" ca="1">IF($F$6="bullet",
      IF(AG$30=$A108+$F$7*4-1,INDIRECT(CHAR(64+$A108+1)&amp;(75-44)),0),
      IF($F$6="amortizing",
          IF($F$8=0,
              IF(AND(AG$30&gt;=$A108,AG$30&lt;$A108+$F$7*4),INDIRECT(CHAR(64+$A108+1)&amp;(75-44))/($F$7*4),0),
              IF(AND(AG$30&gt;=$A108+$F$8*4,AG$30&lt;$A108+$F$7*4),INDIRECT(CHAR(64+$A108+1)&amp;(75-44))/(($F$7-$F$8)*4),0)
          ),
          0
      )
  )</f>
        <v>0</v>
      </c>
      <c r="AH108" s="80" cm="1">
        <f t="array" aca="1" ref="AH108" ca="1">IF($F$6="bullet",
      IF(AH$30=$A108+$F$7*4-1,INDIRECT(CHAR(64+$A108+1)&amp;(75-44)),0),
      IF($F$6="amortizing",
          IF($F$8=0,
              IF(AND(AH$30&gt;=$A108,AH$30&lt;$A108+$F$7*4),INDIRECT(CHAR(64+$A108+1)&amp;(75-44))/($F$7*4),0),
              IF(AND(AH$30&gt;=$A108+$F$8*4,AH$30&lt;$A108+$F$7*4),INDIRECT(CHAR(64+$A108+1)&amp;(75-44))/(($F$7-$F$8)*4),0)
          ),
          0
      )
  )</f>
        <v>0</v>
      </c>
      <c r="AI108" s="80" cm="1">
        <f t="array" aca="1" ref="AI108" ca="1">IF($F$6="bullet",
      IF(AI$30=$A108+$F$7*4-1,INDIRECT(CHAR(64+$A108+1)&amp;(75-44)),0),
      IF($F$6="amortizing",
          IF($F$8=0,
              IF(AND(AI$30&gt;=$A108,AI$30&lt;$A108+$F$7*4),INDIRECT(CHAR(64+$A108+1)&amp;(75-44))/($F$7*4),0),
              IF(AND(AI$30&gt;=$A108+$F$8*4,AI$30&lt;$A108+$F$7*4),INDIRECT(CHAR(64+$A108+1)&amp;(75-44))/(($F$7-$F$8)*4),0)
          ),
          0
      )
  )</f>
        <v>0</v>
      </c>
      <c r="AJ108" s="80" cm="1">
        <f t="array" aca="1" ref="AJ108" ca="1">IF($F$6="bullet",
      IF(AJ$30=$A108+$F$7*4-1,INDIRECT(CHAR(64+$A108+1)&amp;(75-44)),0),
      IF($F$6="amortizing",
          IF($F$8=0,
              IF(AND(AJ$30&gt;=$A108,AJ$30&lt;$A108+$F$7*4),INDIRECT(CHAR(64+$A108+1)&amp;(75-44))/($F$7*4),0),
              IF(AND(AJ$30&gt;=$A108+$F$8*4,AJ$30&lt;$A108+$F$7*4),INDIRECT(CHAR(64+$A108+1)&amp;(75-44))/(($F$7-$F$8)*4),0)
          ),
          0
      )
  )</f>
        <v>0</v>
      </c>
      <c r="AK108" s="80" cm="1">
        <f t="array" aca="1" ref="AK108" ca="1">IF($F$6="bullet",
      IF(AK$30=$A108+$F$7*4-1,INDIRECT(CHAR(64+$A108+1)&amp;(75-44)),0),
      IF($F$6="amortizing",
          IF($F$8=0,
              IF(AND(AK$30&gt;=$A108,AK$30&lt;$A108+$F$7*4),INDIRECT(CHAR(64+$A108+1)&amp;(75-44))/($F$7*4),0),
              IF(AND(AK$30&gt;=$A108+$F$8*4,AK$30&lt;$A108+$F$7*4),INDIRECT(CHAR(64+$A108+1)&amp;(75-44))/(($F$7-$F$8)*4),0)
          ),
          0
      )
  )</f>
        <v>0</v>
      </c>
      <c r="AL108" s="80" cm="1">
        <f t="array" aca="1" ref="AL108" ca="1">IF($F$6="bullet",
      IF(AL$30=$A108+$F$7*4-1,INDIRECT(CHAR(64+$A108+1)&amp;(75-44)),0),
      IF($F$6="amortizing",
          IF($F$8=0,
              IF(AND(AL$30&gt;=$A108,AL$30&lt;$A108+$F$7*4),INDIRECT(CHAR(64+$A108+1)&amp;(75-44))/($F$7*4),0),
              IF(AND(AL$30&gt;=$A108+$F$8*4,AL$30&lt;$A108+$F$7*4),INDIRECT(CHAR(64+$A108+1)&amp;(75-44))/(($F$7-$F$8)*4),0)
          ),
          0
      )
  )</f>
        <v>0</v>
      </c>
      <c r="AM108" s="80" cm="1">
        <f t="array" aca="1" ref="AM108" ca="1">IF($F$6="bullet",
      IF(AM$30=$A108+$F$7*4-1,INDIRECT(CHAR(64+$A108+1)&amp;(75-44)),0),
      IF($F$6="amortizing",
          IF($F$8=0,
              IF(AND(AM$30&gt;=$A108,AM$30&lt;$A108+$F$7*4),INDIRECT(CHAR(64+$A108+1)&amp;(75-44))/($F$7*4),0),
              IF(AND(AM$30&gt;=$A108+$F$8*4,AM$30&lt;$A108+$F$7*4),INDIRECT(CHAR(64+$A108+1)&amp;(75-44))/(($F$7-$F$8)*4),0)
          ),
          0
      )
  )</f>
        <v>0</v>
      </c>
      <c r="AN108" s="80" cm="1">
        <f t="array" aca="1" ref="AN108" ca="1">IF($F$6="bullet",
      IF(AN$30=$A108+$F$7*4-1,INDIRECT(CHAR(64+$A108+1)&amp;(75-44)),0),
      IF($F$6="amortizing",
          IF($F$8=0,
              IF(AND(AN$30&gt;=$A108,AN$30&lt;$A108+$F$7*4),INDIRECT(CHAR(64+$A108+1)&amp;(75-44))/($F$7*4),0),
              IF(AND(AN$30&gt;=$A108+$F$8*4,AN$30&lt;$A108+$F$7*4),INDIRECT(CHAR(64+$A108+1)&amp;(75-44))/(($F$7-$F$8)*4),0)
          ),
          0
      )
  )</f>
        <v>0</v>
      </c>
      <c r="AO108" s="80" cm="1">
        <f t="array" aca="1" ref="AO108" ca="1">IF($F$6="bullet",
      IF(AO$30=$A108+$F$7*4-1,INDIRECT(CHAR(64+$A108+1)&amp;(75-44)),0),
      IF($F$6="amortizing",
          IF($F$8=0,
              IF(AND(AO$30&gt;=$A108,AO$30&lt;$A108+$F$7*4),INDIRECT(CHAR(64+$A108+1)&amp;(75-44))/($F$7*4),0),
              IF(AND(AO$30&gt;=$A108+$F$8*4,AO$30&lt;$A108+$F$7*4),INDIRECT(CHAR(64+$A108+1)&amp;(75-44))/(($F$7-$F$8)*4),0)
          ),
          0
      )
  )</f>
        <v>0</v>
      </c>
      <c r="AR108" s="78">
        <v>34</v>
      </c>
      <c r="AS108" s="80">
        <f>IF($F$6="bullet",IF(AS$30=$F$7*4,SUM($B$31:$AO$31),0),IF($F$6="amortizing",IF($F$8=0,IF(AS$30&lt;=($F$7*4),SUM($B$31:$AO$31)/($F$7*4),0),IF(AND(AS$30&gt;($F$8*4),AS$30&lt;=($F$7*4)),SUM($B$31:$AO$31)/(($F$7-$F$8)*4),0)),0))</f>
        <v>0</v>
      </c>
      <c r="AT108" s="80">
        <f>IF($F$6="bullet",IF(AT$30=$F$7*4,SUM($B$31:$AO$31),0),IF($F$6="amortizing",IF($F$8=0,IF(AT$30&lt;=($F$7*4),SUM($B$31:$AO$31)/($F$7*4),0),IF(AND(AT$30&gt;($F$8*4),AT$30&lt;=($F$7*4)),SUM($B$31:$AO$31)/(($F$7-$F$8)*4),0)),0))</f>
        <v>0</v>
      </c>
      <c r="AU108" s="80">
        <f>IF($F$6="bullet",IF(AU$30=$F$7*4,SUM($B$31:$AO$31),0),IF($F$6="amortizing",IF($F$8=0,IF(AU$30&lt;=($F$7*4),SUM($B$31:$AO$31)/($F$7*4),0),IF(AND(AU$30&gt;($F$8*4),AU$30&lt;=($F$7*4)),SUM($B$31:$AO$31)/(($F$7-$F$8)*4),0)),0))</f>
        <v>0</v>
      </c>
      <c r="AV108" s="80">
        <f>IF($F$6="bullet",IF(AV$30=$F$7*4,SUM($B$31:$AO$31),0),IF($F$6="amortizing",IF($F$8=0,IF(AV$30&lt;=($F$7*4),SUM($B$31:$AO$31)/($F$7*4),0),IF(AND(AV$30&gt;($F$8*4),AV$30&lt;=($F$7*4)),SUM($B$31:$AO$31)/(($F$7-$F$8)*4),0)),0))</f>
        <v>0</v>
      </c>
      <c r="AW108" s="80">
        <f>IF($F$6="bullet",IF(AW$30=$F$7*4,SUM($B$31:$AO$31),0),IF($F$6="amortizing",IF($F$8=0,IF(AW$30&lt;=($F$7*4),SUM($B$31:$AO$31)/($F$7*4),0),IF(AND(AW$30&gt;($F$8*4),AW$30&lt;=($F$7*4)),SUM($B$31:$AO$31)/(($F$7-$F$8)*4),0)),0))</f>
        <v>0</v>
      </c>
      <c r="AX108" s="80">
        <f>IF($F$6="bullet",IF(AX$30=$F$7*4,SUM($B$31:$AO$31),0),IF($F$6="amortizing",IF($F$8=0,IF(AX$30&lt;=($F$7*4),SUM($B$31:$AO$31)/($F$7*4),0),IF(AND(AX$30&gt;($F$8*4),AX$30&lt;=($F$7*4)),SUM($B$31:$AO$31)/(($F$7-$F$8)*4),0)),0))</f>
        <v>0</v>
      </c>
      <c r="AY108" s="80">
        <f>IF($F$6="bullet",IF(AY$30=$F$7*4,SUM($B$31:$AO$31),0),IF($F$6="amortizing",IF($F$8=0,IF(AY$30&lt;=($F$7*4),SUM($B$31:$AO$31)/($F$7*4),0),IF(AND(AY$30&gt;($F$8*4),AY$30&lt;=($F$7*4)),SUM($B$31:$AO$31)/(($F$7-$F$8)*4),0)),0))</f>
        <v>0</v>
      </c>
      <c r="AZ108" s="80">
        <f>IF($F$6="bullet",IF(AZ$30=$F$7*4,SUM($B$31:$AO$31),0),IF($F$6="amortizing",IF($F$8=0,IF(AZ$30&lt;=($F$7*4),SUM($B$31:$AO$31)/($F$7*4),0),IF(AND(AZ$30&gt;($F$8*4),AZ$30&lt;=($F$7*4)),SUM($B$31:$AO$31)/(($F$7-$F$8)*4),0)),0))</f>
        <v>0</v>
      </c>
      <c r="BA108" s="80">
        <f>IF($F$6="bullet",IF(BA$30=$F$7*4,SUM($B$31:$AO$31),0),IF($F$6="amortizing",IF($F$8=0,IF(BA$30&lt;=($F$7*4),SUM($B$31:$AO$31)/($F$7*4),0),IF(AND(BA$30&gt;($F$8*4),BA$30&lt;=($F$7*4)),SUM($B$31:$AO$31)/(($F$7-$F$8)*4),0)),0))</f>
        <v>0</v>
      </c>
      <c r="BB108" s="80">
        <f>IF($F$6="bullet",IF(BB$30=$F$7*4,SUM($B$31:$AO$31),0),IF($F$6="amortizing",IF($F$8=0,IF(BB$30&lt;=($F$7*4),SUM($B$31:$AO$31)/($F$7*4),0),IF(AND(BB$30&gt;($F$8*4),BB$30&lt;=($F$7*4)),SUM($B$31:$AO$31)/(($F$7-$F$8)*4),0)),0))</f>
        <v>0</v>
      </c>
      <c r="BC108" s="80">
        <f>IF($F$6="bullet",IF(BC$30=$F$7*4,SUM($B$31:$AO$31),0),IF($F$6="amortizing",IF($F$8=0,IF(BC$30&lt;=($F$7*4),SUM($B$31:$AO$31)/($F$7*4),0),IF(AND(BC$30&gt;($F$8*4),BC$30&lt;=($F$7*4)),SUM($B$31:$AO$31)/(($F$7-$F$8)*4),0)),0))</f>
        <v>0</v>
      </c>
      <c r="BD108" s="80">
        <f>IF($F$6="bullet",IF(BD$30=$F$7*4,SUM($B$31:$AO$31),0),IF($F$6="amortizing",IF($F$8=0,IF(BD$30&lt;=($F$7*4),SUM($B$31:$AO$31)/($F$7*4),0),IF(AND(BD$30&gt;($F$8*4),BD$30&lt;=($F$7*4)),SUM($B$31:$AO$31)/(($F$7-$F$8)*4),0)),0))</f>
        <v>0</v>
      </c>
      <c r="BE108" s="80">
        <f>IF($F$6="bullet",IF(BE$30=$F$7*4,SUM($B$31:$AO$31),0),IF($F$6="amortizing",IF($F$8=0,IF(BE$30&lt;=($F$7*4),SUM($B$31:$AO$31)/($F$7*4),0),IF(AND(BE$30&gt;($F$8*4),BE$30&lt;=($F$7*4)),SUM($B$31:$AO$31)/(($F$7-$F$8)*4),0)),0))</f>
        <v>0</v>
      </c>
      <c r="BF108" s="80">
        <f>IF($F$6="bullet",IF(BF$30=$F$7*4,SUM($B$31:$AO$31),0),IF($F$6="amortizing",IF($F$8=0,IF(BF$30&lt;=($F$7*4),SUM($B$31:$AO$31)/($F$7*4),0),IF(AND(BF$30&gt;($F$8*4),BF$30&lt;=($F$7*4)),SUM($B$31:$AO$31)/(($F$7-$F$8)*4),0)),0))</f>
        <v>0</v>
      </c>
      <c r="BG108" s="80">
        <f>IF($F$6="bullet",IF(BG$30=$F$7*4,SUM($B$31:$AO$31),0),IF($F$6="amortizing",IF($F$8=0,IF(BG$30&lt;=($F$7*4),SUM($B$31:$AO$31)/($F$7*4),0),IF(AND(BG$30&gt;($F$8*4),BG$30&lt;=($F$7*4)),SUM($B$31:$AO$31)/(($F$7-$F$8)*4),0)),0))</f>
        <v>0</v>
      </c>
      <c r="BH108" s="80">
        <f>IF($F$6="bullet",IF(BH$30=$F$7*4,SUM($B$31:$AO$31),0),IF($F$6="amortizing",IF($F$8=0,IF(BH$30&lt;=($F$7*4),SUM($B$31:$AO$31)/($F$7*4),0),IF(AND(BH$30&gt;($F$8*4),BH$30&lt;=($F$7*4)),SUM($B$31:$AO$31)/(($F$7-$F$8)*4),0)),0))</f>
        <v>0</v>
      </c>
      <c r="BI108" s="80">
        <f>IF($F$6="bullet",IF(BI$30=$F$7*4,SUM($B$31:$AO$31),0),IF($F$6="amortizing",IF($F$8=0,IF(BI$30&lt;=($F$7*4),SUM($B$31:$AO$31)/($F$7*4),0),IF(AND(BI$30&gt;($F$8*4),BI$30&lt;=($F$7*4)),SUM($B$31:$AO$31)/(($F$7-$F$8)*4),0)),0))</f>
        <v>0</v>
      </c>
      <c r="BJ108" s="80">
        <f>IF($F$6="bullet",IF(BJ$30=$F$7*4,SUM($B$31:$AO$31),0),IF($F$6="amortizing",IF($F$8=0,IF(BJ$30&lt;=($F$7*4),SUM($B$31:$AO$31)/($F$7*4),0),IF(AND(BJ$30&gt;($F$8*4),BJ$30&lt;=($F$7*4)),SUM($B$31:$AO$31)/(($F$7-$F$8)*4),0)),0))</f>
        <v>0</v>
      </c>
      <c r="BK108" s="80">
        <f>IF($F$6="bullet",IF(BK$30=$F$7*4,SUM($B$31:$AO$31),0),IF($F$6="amortizing",IF($F$8=0,IF(BK$30&lt;=($F$7*4),SUM($B$31:$AO$31)/($F$7*4),0),IF(AND(BK$30&gt;($F$8*4),BK$30&lt;=($F$7*4)),SUM($B$31:$AO$31)/(($F$7-$F$8)*4),0)),0))</f>
        <v>0</v>
      </c>
      <c r="BL108" s="80">
        <f>IF($F$6="bullet",IF(BL$30=$F$7*4,SUM($B$31:$AO$31),0),IF($F$6="amortizing",IF($F$8=0,IF(BL$30&lt;=($F$7*4),SUM($B$31:$AO$31)/($F$7*4),0),IF(AND(BL$30&gt;($F$8*4),BL$30&lt;=($F$7*4)),SUM($B$31:$AO$31)/(($F$7-$F$8)*4),0)),0))</f>
        <v>0</v>
      </c>
      <c r="BM108" s="80">
        <f>IF($F$6="bullet",IF(BM$30=$F$7*4,SUM($B$31:$AO$31),0),IF($F$6="amortizing",IF($F$8=0,IF(BM$30&lt;=($F$7*4),SUM($B$31:$AO$31)/($F$7*4),0),IF(AND(BM$30&gt;($F$8*4),BM$30&lt;=($F$7*4)),SUM($B$31:$AO$31)/(($F$7-$F$8)*4),0)),0))</f>
        <v>0</v>
      </c>
      <c r="BN108" s="80">
        <f>IF($F$6="bullet",IF(BN$30=$F$7*4,SUM($B$31:$AO$31),0),IF($F$6="amortizing",IF($F$8=0,IF(BN$30&lt;=($F$7*4),SUM($B$31:$AO$31)/($F$7*4),0),IF(AND(BN$30&gt;($F$8*4),BN$30&lt;=($F$7*4)),SUM($B$31:$AO$31)/(($F$7-$F$8)*4),0)),0))</f>
        <v>0</v>
      </c>
      <c r="BO108" s="80">
        <f>IF($F$6="bullet",IF(BO$30=$F$7*4,SUM($B$31:$AO$31),0),IF($F$6="amortizing",IF($F$8=0,IF(BO$30&lt;=($F$7*4),SUM($B$31:$AO$31)/($F$7*4),0),IF(AND(BO$30&gt;($F$8*4),BO$30&lt;=($F$7*4)),SUM($B$31:$AO$31)/(($F$7-$F$8)*4),0)),0))</f>
        <v>0</v>
      </c>
      <c r="BP108" s="80">
        <f>IF($F$6="bullet",IF(BP$30=$F$7*4,SUM($B$31:$AO$31),0),IF($F$6="amortizing",IF($F$8=0,IF(BP$30&lt;=($F$7*4),SUM($B$31:$AO$31)/($F$7*4),0),IF(AND(BP$30&gt;($F$8*4),BP$30&lt;=($F$7*4)),SUM($B$31:$AO$31)/(($F$7-$F$8)*4),0)),0))</f>
        <v>0</v>
      </c>
      <c r="BQ108" s="80">
        <f>IF($F$6="bullet",IF(BQ$30=$F$7*4,SUM($B$31:$AO$31),0),IF($F$6="amortizing",IF($F$8=0,IF(BQ$30&lt;=($F$7*4),SUM($B$31:$AO$31)/($F$7*4),0),IF(AND(BQ$30&gt;($F$8*4),BQ$30&lt;=($F$7*4)),SUM($B$31:$AO$31)/(($F$7-$F$8)*4),0)),0))</f>
        <v>0</v>
      </c>
      <c r="BR108" s="80">
        <f>IF($F$6="bullet",IF(BR$30=$F$7*4,SUM($B$31:$AO$31),0),IF($F$6="amortizing",IF($F$8=0,IF(BR$30&lt;=($F$7*4),SUM($B$31:$AO$31)/($F$7*4),0),IF(AND(BR$30&gt;($F$8*4),BR$30&lt;=($F$7*4)),SUM($B$31:$AO$31)/(($F$7-$F$8)*4),0)),0))</f>
        <v>0</v>
      </c>
      <c r="BS108" s="80">
        <f>IF($F$6="bullet",IF(BS$30=$F$7*4,SUM($B$31:$AO$31),0),IF($F$6="amortizing",IF($F$8=0,IF(BS$30&lt;=($F$7*4),SUM($B$31:$AO$31)/($F$7*4),0),IF(AND(BS$30&gt;($F$8*4),BS$30&lt;=($F$7*4)),SUM($B$31:$AO$31)/(($F$7-$F$8)*4),0)),0))</f>
        <v>0</v>
      </c>
      <c r="BT108" s="80">
        <f>IF($F$6="bullet",IF(BT$30=$F$7*4,SUM($B$31:$AO$31),0),IF($F$6="amortizing",IF($F$8=0,IF(BT$30&lt;=($F$7*4),SUM($B$31:$AO$31)/($F$7*4),0),IF(AND(BT$30&gt;($F$8*4),BT$30&lt;=($F$7*4)),SUM($B$31:$AO$31)/(($F$7-$F$8)*4),0)),0))</f>
        <v>0</v>
      </c>
      <c r="BU108" s="80">
        <f>IF($F$6="bullet",IF(BU$30=$F$7*4,SUM($B$31:$AO$31),0),IF($F$6="amortizing",IF($F$8=0,IF(BU$30&lt;=($F$7*4),SUM($B$31:$AO$31)/($F$7*4),0),IF(AND(BU$30&gt;($F$8*4),BU$30&lt;=($F$7*4)),SUM($B$31:$AO$31)/(($F$7-$F$8)*4),0)),0))</f>
        <v>0</v>
      </c>
      <c r="BV108" s="80">
        <f>IF($F$6="bullet",IF(BV$30=$F$7*4,SUM($B$31:$AO$31),0),IF($F$6="amortizing",IF($F$8=0,IF(BV$30&lt;=($F$7*4),SUM($B$31:$AO$31)/($F$7*4),0),IF(AND(BV$30&gt;($F$8*4),BV$30&lt;=($F$7*4)),SUM($B$31:$AO$31)/(($F$7-$F$8)*4),0)),0))</f>
        <v>0</v>
      </c>
      <c r="BW108" s="80">
        <f>IF($F$6="bullet",IF(BW$30=$F$7*4,SUM($B$31:$AO$31),0),IF($F$6="amortizing",IF($F$8=0,IF(BW$30&lt;=($F$7*4),SUM($B$31:$AO$31)/($F$7*4),0),IF(AND(BW$30&gt;($F$8*4),BW$30&lt;=($F$7*4)),SUM($B$31:$AO$31)/(($F$7-$F$8)*4),0)),0))</f>
        <v>0</v>
      </c>
      <c r="BX108" s="80">
        <f>IF($F$6="bullet",IF(BX$30=$F$7*4,SUM($B$31:$AO$31),0),IF($F$6="amortizing",IF($F$8=0,IF(BX$30&lt;=($F$7*4),SUM($B$31:$AO$31)/($F$7*4),0),IF(AND(BX$30&gt;($F$8*4),BX$30&lt;=($F$7*4)),SUM($B$31:$AO$31)/(($F$7-$F$8)*4),0)),0))</f>
        <v>0</v>
      </c>
      <c r="BY108" s="80">
        <f>IF($F$6="bullet",IF(BY$30=$F$7*4,SUM($B$31:$AO$31),0),IF($F$6="amortizing",IF($F$8=0,IF(BY$30&lt;=($F$7*4),SUM($B$31:$AO$31)/($F$7*4),0),IF(AND(BY$30&gt;($F$8*4),BY$30&lt;=($F$7*4)),SUM($B$31:$AO$31)/(($F$7-$F$8)*4),0)),0))</f>
        <v>0</v>
      </c>
      <c r="BZ108" s="80">
        <f>IF($F$6="bullet",IF(BZ$30=$F$7*4,SUM($B$31:$AO$31),0),IF($F$6="amortizing",IF($F$8=0,IF(BZ$30&lt;=($F$7*4),SUM($B$31:$AO$31)/($F$7*4),0),IF(AND(BZ$30&gt;($F$8*4),BZ$30&lt;=($F$7*4)),SUM($B$31:$AO$31)/(($F$7-$F$8)*4),0)),0))</f>
        <v>0</v>
      </c>
      <c r="CA108" s="80">
        <f>IF($F$6="bullet",IF(CA$30=$F$7*4,SUM($B$31:$AO$31),0),IF($F$6="amortizing",IF($F$8=0,IF(CA$30&lt;=($F$7*4),SUM($B$31:$AO$31)/($F$7*4),0),IF(AND(CA$30&gt;($F$8*4),CA$30&lt;=($F$7*4)),SUM($B$31:$AO$31)/(($F$7-$F$8)*4),0)),0))</f>
        <v>0</v>
      </c>
      <c r="CB108" s="80">
        <f>IF($F$6="bullet",IF(CB$30=$F$7*4,SUM($B$31:$AO$31),0),IF($F$6="amortizing",IF($F$8=0,IF(CB$30&lt;=($F$7*4),SUM($B$31:$AO$31)/($F$7*4),0),IF(AND(CB$30&gt;($F$8*4),CB$30&lt;=($F$7*4)),SUM($B$31:$AO$31)/(($F$7-$F$8)*4),0)),0))</f>
        <v>0</v>
      </c>
      <c r="CC108" s="80">
        <f>IF($F$6="bullet",IF(CC$30=$F$7*4,SUM($B$31:$AO$31),0),IF($F$6="amortizing",IF($F$8=0,IF(CC$30&lt;=($F$7*4),SUM($B$31:$AO$31)/($F$7*4),0),IF(AND(CC$30&gt;($F$8*4),CC$30&lt;=($F$7*4)),SUM($B$31:$AO$31)/(($F$7-$F$8)*4),0)),0))</f>
        <v>0</v>
      </c>
      <c r="CD108" s="80">
        <f>IF($F$6="bullet",IF(CD$30=$F$7*4,SUM($B$31:$AO$31),0),IF($F$6="amortizing",IF($F$8=0,IF(CD$30&lt;=($F$7*4),SUM($B$31:$AO$31)/($F$7*4),0),IF(AND(CD$30&gt;($F$8*4),CD$30&lt;=($F$7*4)),SUM($B$31:$AO$31)/(($F$7-$F$8)*4),0)),0))</f>
        <v>0</v>
      </c>
      <c r="CE108" s="80">
        <f>IF($F$6="bullet",IF(CE$30=$F$7*4,SUM($B$31:$AO$31),0),IF($F$6="amortizing",IF($F$8=0,IF(CE$30&lt;=($F$7*4),SUM($B$31:$AO$31)/($F$7*4),0),IF(AND(CE$30&gt;($F$8*4),CE$30&lt;=($F$7*4)),SUM($B$31:$AO$31)/(($F$7-$F$8)*4),0)),0))</f>
        <v>0</v>
      </c>
      <c r="CF108" s="80">
        <f>IF($F$6="bullet",IF(CF$30=$F$7*4,SUM($B$31:$AO$31),0),IF($F$6="amortizing",IF($F$8=0,IF(CF$30&lt;=($F$7*4),SUM($B$31:$AO$31)/($F$7*4),0),IF(AND(CF$30&gt;($F$8*4),CF$30&lt;=($F$7*4)),SUM($B$31:$AO$31)/(($F$7-$F$8)*4),0)),0))</f>
        <v>0</v>
      </c>
    </row>
    <row r="109" spans="1:84" x14ac:dyDescent="0.2">
      <c r="A109" s="78">
        <v>35</v>
      </c>
      <c r="B109" s="80" cm="1">
        <f t="array" aca="1" ref="B109" ca="1">IF($F$6="bullet",
      IF(B$30=$A109+$F$7*4-1,INDIRECT(CHAR(64+$A109+1)&amp;(75-44)),0),
      IF($F$6="amortizing",
          IF($F$8=0,
              IF(AND(B$30&gt;=$A109,B$30&lt;$A109+$F$7*4),INDIRECT(CHAR(64+$A109+1)&amp;(75-44))/($F$7*4),0),
              IF(AND(B$30&gt;=$A109+$F$8*4,B$30&lt;$A109+$F$7*4),INDIRECT(CHAR(64+$A109+1)&amp;(75-44))/(($F$7-$F$8)*4),0)
          ),
          0
      )
  )</f>
        <v>0</v>
      </c>
      <c r="C109" s="80" cm="1">
        <f t="array" aca="1" ref="C109" ca="1">IF($F$6="bullet",
      IF(C$30=$A109+$F$7*4-1,INDIRECT(CHAR(64+$A109+1)&amp;(75-44)),0),
      IF($F$6="amortizing",
          IF($F$8=0,
              IF(AND(C$30&gt;=$A109,C$30&lt;$A109+$F$7*4),INDIRECT(CHAR(64+$A109+1)&amp;(75-44))/($F$7*4),0),
              IF(AND(C$30&gt;=$A109+$F$8*4,C$30&lt;$A109+$F$7*4),INDIRECT(CHAR(64+$A109+1)&amp;(75-44))/(($F$7-$F$8)*4),0)
          ),
          0
      )
  )</f>
        <v>0</v>
      </c>
      <c r="D109" s="80" cm="1">
        <f t="array" aca="1" ref="D109" ca="1">IF($F$6="bullet",
      IF(D$30=$A109+$F$7*4-1,INDIRECT(CHAR(64+$A109+1)&amp;(75-44)),0),
      IF($F$6="amortizing",
          IF($F$8=0,
              IF(AND(D$30&gt;=$A109,D$30&lt;$A109+$F$7*4),INDIRECT(CHAR(64+$A109+1)&amp;(75-44))/($F$7*4),0),
              IF(AND(D$30&gt;=$A109+$F$8*4,D$30&lt;$A109+$F$7*4),INDIRECT(CHAR(64+$A109+1)&amp;(75-44))/(($F$7-$F$8)*4),0)
          ),
          0
      )
  )</f>
        <v>0</v>
      </c>
      <c r="E109" s="80" cm="1">
        <f t="array" aca="1" ref="E109" ca="1">IF($F$6="bullet",
      IF(E$30=$A109+$F$7*4-1,INDIRECT(CHAR(64+$A109+1)&amp;(75-44)),0),
      IF($F$6="amortizing",
          IF($F$8=0,
              IF(AND(E$30&gt;=$A109,E$30&lt;$A109+$F$7*4),INDIRECT(CHAR(64+$A109+1)&amp;(75-44))/($F$7*4),0),
              IF(AND(E$30&gt;=$A109+$F$8*4,E$30&lt;$A109+$F$7*4),INDIRECT(CHAR(64+$A109+1)&amp;(75-44))/(($F$7-$F$8)*4),0)
          ),
          0
      )
  )</f>
        <v>0</v>
      </c>
      <c r="F109" s="80" cm="1">
        <f t="array" aca="1" ref="F109" ca="1">IF($F$6="bullet",
      IF(F$30=$A109+$F$7*4-1,INDIRECT(CHAR(64+$A109+1)&amp;(75-44)),0),
      IF($F$6="amortizing",
          IF($F$8=0,
              IF(AND(F$30&gt;=$A109,F$30&lt;$A109+$F$7*4),INDIRECT(CHAR(64+$A109+1)&amp;(75-44))/($F$7*4),0),
              IF(AND(F$30&gt;=$A109+$F$8*4,F$30&lt;$A109+$F$7*4),INDIRECT(CHAR(64+$A109+1)&amp;(75-44))/(($F$7-$F$8)*4),0)
          ),
          0
      )
  )</f>
        <v>0</v>
      </c>
      <c r="G109" s="80" cm="1">
        <f t="array" aca="1" ref="G109" ca="1">IF($F$6="bullet",
      IF(G$30=$A109+$F$7*4-1,INDIRECT(CHAR(64+$A109+1)&amp;(75-44)),0),
      IF($F$6="amortizing",
          IF($F$8=0,
              IF(AND(G$30&gt;=$A109,G$30&lt;$A109+$F$7*4),INDIRECT(CHAR(64+$A109+1)&amp;(75-44))/($F$7*4),0),
              IF(AND(G$30&gt;=$A109+$F$8*4,G$30&lt;$A109+$F$7*4),INDIRECT(CHAR(64+$A109+1)&amp;(75-44))/(($F$7-$F$8)*4),0)
          ),
          0
      )
  )</f>
        <v>0</v>
      </c>
      <c r="H109" s="80" cm="1">
        <f t="array" aca="1" ref="H109" ca="1">IF($F$6="bullet",
      IF(H$30=$A109+$F$7*4-1,INDIRECT(CHAR(64+$A109+1)&amp;(75-44)),0),
      IF($F$6="amortizing",
          IF($F$8=0,
              IF(AND(H$30&gt;=$A109,H$30&lt;$A109+$F$7*4),INDIRECT(CHAR(64+$A109+1)&amp;(75-44))/($F$7*4),0),
              IF(AND(H$30&gt;=$A109+$F$8*4,H$30&lt;$A109+$F$7*4),INDIRECT(CHAR(64+$A109+1)&amp;(75-44))/(($F$7-$F$8)*4),0)
          ),
          0
      )
  )</f>
        <v>0</v>
      </c>
      <c r="I109" s="80" cm="1">
        <f t="array" aca="1" ref="I109" ca="1">IF($F$6="bullet",
      IF(I$30=$A109+$F$7*4-1,INDIRECT(CHAR(64+$A109+1)&amp;(75-44)),0),
      IF($F$6="amortizing",
          IF($F$8=0,
              IF(AND(I$30&gt;=$A109,I$30&lt;$A109+$F$7*4),INDIRECT(CHAR(64+$A109+1)&amp;(75-44))/($F$7*4),0),
              IF(AND(I$30&gt;=$A109+$F$8*4,I$30&lt;$A109+$F$7*4),INDIRECT(CHAR(64+$A109+1)&amp;(75-44))/(($F$7-$F$8)*4),0)
          ),
          0
      )
  )</f>
        <v>0</v>
      </c>
      <c r="J109" s="80" cm="1">
        <f t="array" aca="1" ref="J109" ca="1">IF($F$6="bullet",
      IF(J$30=$A109+$F$7*4-1,INDIRECT(CHAR(64+$A109+1)&amp;(75-44)),0),
      IF($F$6="amortizing",
          IF($F$8=0,
              IF(AND(J$30&gt;=$A109,J$30&lt;$A109+$F$7*4),INDIRECT(CHAR(64+$A109+1)&amp;(75-44))/($F$7*4),0),
              IF(AND(J$30&gt;=$A109+$F$8*4,J$30&lt;$A109+$F$7*4),INDIRECT(CHAR(64+$A109+1)&amp;(75-44))/(($F$7-$F$8)*4),0)
          ),
          0
      )
  )</f>
        <v>0</v>
      </c>
      <c r="K109" s="80" cm="1">
        <f t="array" aca="1" ref="K109" ca="1">IF($F$6="bullet",
      IF(K$30=$A109+$F$7*4-1,INDIRECT(CHAR(64+$A109+1)&amp;(75-44)),0),
      IF($F$6="amortizing",
          IF($F$8=0,
              IF(AND(K$30&gt;=$A109,K$30&lt;$A109+$F$7*4),INDIRECT(CHAR(64+$A109+1)&amp;(75-44))/($F$7*4),0),
              IF(AND(K$30&gt;=$A109+$F$8*4,K$30&lt;$A109+$F$7*4),INDIRECT(CHAR(64+$A109+1)&amp;(75-44))/(($F$7-$F$8)*4),0)
          ),
          0
      )
  )</f>
        <v>0</v>
      </c>
      <c r="L109" s="80" cm="1">
        <f t="array" aca="1" ref="L109" ca="1">IF($F$6="bullet",
      IF(L$30=$A109+$F$7*4-1,INDIRECT(CHAR(64+$A109+1)&amp;(75-44)),0),
      IF($F$6="amortizing",
          IF($F$8=0,
              IF(AND(L$30&gt;=$A109,L$30&lt;$A109+$F$7*4),INDIRECT(CHAR(64+$A109+1)&amp;(75-44))/($F$7*4),0),
              IF(AND(L$30&gt;=$A109+$F$8*4,L$30&lt;$A109+$F$7*4),INDIRECT(CHAR(64+$A109+1)&amp;(75-44))/(($F$7-$F$8)*4),0)
          ),
          0
      )
  )</f>
        <v>0</v>
      </c>
      <c r="M109" s="80" cm="1">
        <f t="array" aca="1" ref="M109" ca="1">IF($F$6="bullet",
      IF(M$30=$A109+$F$7*4-1,INDIRECT(CHAR(64+$A109+1)&amp;(75-44)),0),
      IF($F$6="amortizing",
          IF($F$8=0,
              IF(AND(M$30&gt;=$A109,M$30&lt;$A109+$F$7*4),INDIRECT(CHAR(64+$A109+1)&amp;(75-44))/($F$7*4),0),
              IF(AND(M$30&gt;=$A109+$F$8*4,M$30&lt;$A109+$F$7*4),INDIRECT(CHAR(64+$A109+1)&amp;(75-44))/(($F$7-$F$8)*4),0)
          ),
          0
      )
  )</f>
        <v>0</v>
      </c>
      <c r="N109" s="80" cm="1">
        <f t="array" aca="1" ref="N109" ca="1">IF($F$6="bullet",
      IF(N$30=$A109+$F$7*4-1,INDIRECT(CHAR(64+$A109+1)&amp;(75-44)),0),
      IF($F$6="amortizing",
          IF($F$8=0,
              IF(AND(N$30&gt;=$A109,N$30&lt;$A109+$F$7*4),INDIRECT(CHAR(64+$A109+1)&amp;(75-44))/($F$7*4),0),
              IF(AND(N$30&gt;=$A109+$F$8*4,N$30&lt;$A109+$F$7*4),INDIRECT(CHAR(64+$A109+1)&amp;(75-44))/(($F$7-$F$8)*4),0)
          ),
          0
      )
  )</f>
        <v>0</v>
      </c>
      <c r="O109" s="80" cm="1">
        <f t="array" aca="1" ref="O109" ca="1">IF($F$6="bullet",
      IF(O$30=$A109+$F$7*4-1,INDIRECT(CHAR(64+$A109+1)&amp;(75-44)),0),
      IF($F$6="amortizing",
          IF($F$8=0,
              IF(AND(O$30&gt;=$A109,O$30&lt;$A109+$F$7*4),INDIRECT(CHAR(64+$A109+1)&amp;(75-44))/($F$7*4),0),
              IF(AND(O$30&gt;=$A109+$F$8*4,O$30&lt;$A109+$F$7*4),INDIRECT(CHAR(64+$A109+1)&amp;(75-44))/(($F$7-$F$8)*4),0)
          ),
          0
      )
  )</f>
        <v>0</v>
      </c>
      <c r="P109" s="80" cm="1">
        <f t="array" aca="1" ref="P109" ca="1">IF($F$6="bullet",
      IF(P$30=$A109+$F$7*4-1,INDIRECT(CHAR(64+$A109+1)&amp;(75-44)),0),
      IF($F$6="amortizing",
          IF($F$8=0,
              IF(AND(P$30&gt;=$A109,P$30&lt;$A109+$F$7*4),INDIRECT(CHAR(64+$A109+1)&amp;(75-44))/($F$7*4),0),
              IF(AND(P$30&gt;=$A109+$F$8*4,P$30&lt;$A109+$F$7*4),INDIRECT(CHAR(64+$A109+1)&amp;(75-44))/(($F$7-$F$8)*4),0)
          ),
          0
      )
  )</f>
        <v>0</v>
      </c>
      <c r="Q109" s="80" cm="1">
        <f t="array" aca="1" ref="Q109" ca="1">IF($F$6="bullet",
      IF(Q$30=$A109+$F$7*4-1,INDIRECT(CHAR(64+$A109+1)&amp;(75-44)),0),
      IF($F$6="amortizing",
          IF($F$8=0,
              IF(AND(Q$30&gt;=$A109,Q$30&lt;$A109+$F$7*4),INDIRECT(CHAR(64+$A109+1)&amp;(75-44))/($F$7*4),0),
              IF(AND(Q$30&gt;=$A109+$F$8*4,Q$30&lt;$A109+$F$7*4),INDIRECT(CHAR(64+$A109+1)&amp;(75-44))/(($F$7-$F$8)*4),0)
          ),
          0
      )
  )</f>
        <v>0</v>
      </c>
      <c r="R109" s="80" cm="1">
        <f t="array" aca="1" ref="R109" ca="1">IF($F$6="bullet",
      IF(R$30=$A109+$F$7*4-1,INDIRECT(CHAR(64+$A109+1)&amp;(75-44)),0),
      IF($F$6="amortizing",
          IF($F$8=0,
              IF(AND(R$30&gt;=$A109,R$30&lt;$A109+$F$7*4),INDIRECT(CHAR(64+$A109+1)&amp;(75-44))/($F$7*4),0),
              IF(AND(R$30&gt;=$A109+$F$8*4,R$30&lt;$A109+$F$7*4),INDIRECT(CHAR(64+$A109+1)&amp;(75-44))/(($F$7-$F$8)*4),0)
          ),
          0
      )
  )</f>
        <v>0</v>
      </c>
      <c r="S109" s="80" cm="1">
        <f t="array" aca="1" ref="S109" ca="1">IF($F$6="bullet",
      IF(S$30=$A109+$F$7*4-1,INDIRECT(CHAR(64+$A109+1)&amp;(75-44)),0),
      IF($F$6="amortizing",
          IF($F$8=0,
              IF(AND(S$30&gt;=$A109,S$30&lt;$A109+$F$7*4),INDIRECT(CHAR(64+$A109+1)&amp;(75-44))/($F$7*4),0),
              IF(AND(S$30&gt;=$A109+$F$8*4,S$30&lt;$A109+$F$7*4),INDIRECT(CHAR(64+$A109+1)&amp;(75-44))/(($F$7-$F$8)*4),0)
          ),
          0
      )
  )</f>
        <v>0</v>
      </c>
      <c r="T109" s="80" cm="1">
        <f t="array" aca="1" ref="T109" ca="1">IF($F$6="bullet",
      IF(T$30=$A109+$F$7*4-1,INDIRECT(CHAR(64+$A109+1)&amp;(75-44)),0),
      IF($F$6="amortizing",
          IF($F$8=0,
              IF(AND(T$30&gt;=$A109,T$30&lt;$A109+$F$7*4),INDIRECT(CHAR(64+$A109+1)&amp;(75-44))/($F$7*4),0),
              IF(AND(T$30&gt;=$A109+$F$8*4,T$30&lt;$A109+$F$7*4),INDIRECT(CHAR(64+$A109+1)&amp;(75-44))/(($F$7-$F$8)*4),0)
          ),
          0
      )
  )</f>
        <v>0</v>
      </c>
      <c r="U109" s="80" cm="1">
        <f t="array" aca="1" ref="U109" ca="1">IF($F$6="bullet",
      IF(U$30=$A109+$F$7*4-1,INDIRECT(CHAR(64+$A109+1)&amp;(75-44)),0),
      IF($F$6="amortizing",
          IF($F$8=0,
              IF(AND(U$30&gt;=$A109,U$30&lt;$A109+$F$7*4),INDIRECT(CHAR(64+$A109+1)&amp;(75-44))/($F$7*4),0),
              IF(AND(U$30&gt;=$A109+$F$8*4,U$30&lt;$A109+$F$7*4),INDIRECT(CHAR(64+$A109+1)&amp;(75-44))/(($F$7-$F$8)*4),0)
          ),
          0
      )
  )</f>
        <v>0</v>
      </c>
      <c r="V109" s="80" cm="1">
        <f t="array" aca="1" ref="V109" ca="1">IF($F$6="bullet",
      IF(V$30=$A109+$F$7*4-1,INDIRECT(CHAR(64+$A109+1)&amp;(75-44)),0),
      IF($F$6="amortizing",
          IF($F$8=0,
              IF(AND(V$30&gt;=$A109,V$30&lt;$A109+$F$7*4),INDIRECT(CHAR(64+$A109+1)&amp;(75-44))/($F$7*4),0),
              IF(AND(V$30&gt;=$A109+$F$8*4,V$30&lt;$A109+$F$7*4),INDIRECT(CHAR(64+$A109+1)&amp;(75-44))/(($F$7-$F$8)*4),0)
          ),
          0
      )
  )</f>
        <v>0</v>
      </c>
      <c r="W109" s="80" cm="1">
        <f t="array" aca="1" ref="W109" ca="1">IF($F$6="bullet",
      IF(W$30=$A109+$F$7*4-1,INDIRECT(CHAR(64+$A109+1)&amp;(75-44)),0),
      IF($F$6="amortizing",
          IF($F$8=0,
              IF(AND(W$30&gt;=$A109,W$30&lt;$A109+$F$7*4),INDIRECT(CHAR(64+$A109+1)&amp;(75-44))/($F$7*4),0),
              IF(AND(W$30&gt;=$A109+$F$8*4,W$30&lt;$A109+$F$7*4),INDIRECT(CHAR(64+$A109+1)&amp;(75-44))/(($F$7-$F$8)*4),0)
          ),
          0
      )
  )</f>
        <v>0</v>
      </c>
      <c r="X109" s="80" cm="1">
        <f t="array" aca="1" ref="X109" ca="1">IF($F$6="bullet",
      IF(X$30=$A109+$F$7*4-1,INDIRECT(CHAR(64+$A109+1)&amp;(75-44)),0),
      IF($F$6="amortizing",
          IF($F$8=0,
              IF(AND(X$30&gt;=$A109,X$30&lt;$A109+$F$7*4),INDIRECT(CHAR(64+$A109+1)&amp;(75-44))/($F$7*4),0),
              IF(AND(X$30&gt;=$A109+$F$8*4,X$30&lt;$A109+$F$7*4),INDIRECT(CHAR(64+$A109+1)&amp;(75-44))/(($F$7-$F$8)*4),0)
          ),
          0
      )
  )</f>
        <v>0</v>
      </c>
      <c r="Y109" s="80" cm="1">
        <f t="array" aca="1" ref="Y109" ca="1">IF($F$6="bullet",
      IF(Y$30=$A109+$F$7*4-1,INDIRECT(CHAR(64+$A109+1)&amp;(75-44)),0),
      IF($F$6="amortizing",
          IF($F$8=0,
              IF(AND(Y$30&gt;=$A109,Y$30&lt;$A109+$F$7*4),INDIRECT(CHAR(64+$A109+1)&amp;(75-44))/($F$7*4),0),
              IF(AND(Y$30&gt;=$A109+$F$8*4,Y$30&lt;$A109+$F$7*4),INDIRECT(CHAR(64+$A109+1)&amp;(75-44))/(($F$7-$F$8)*4),0)
          ),
          0
      )
  )</f>
        <v>0</v>
      </c>
      <c r="Z109" s="80" cm="1">
        <f t="array" aca="1" ref="Z109" ca="1">IF($F$6="bullet",
      IF(Z$30=$A109+$F$7*4-1,INDIRECT(CHAR(64+$A109+1)&amp;(75-44)),0),
      IF($F$6="amortizing",
          IF($F$8=0,
              IF(AND(Z$30&gt;=$A109,Z$30&lt;$A109+$F$7*4),INDIRECT(CHAR(64+$A109+1)&amp;(75-44))/($F$7*4),0),
              IF(AND(Z$30&gt;=$A109+$F$8*4,Z$30&lt;$A109+$F$7*4),INDIRECT(CHAR(64+$A109+1)&amp;(75-44))/(($F$7-$F$8)*4),0)
          ),
          0
      )
  )</f>
        <v>0</v>
      </c>
      <c r="AA109" s="80" cm="1">
        <f t="array" aca="1" ref="AA109" ca="1">IF($F$6="bullet",
      IF(AA$30=$A109+$F$7*4-1,INDIRECT(CHAR(64+$A109+1)&amp;(75-44)),0),
      IF($F$6="amortizing",
          IF($F$8=0,
              IF(AND(AA$30&gt;=$A109,AA$30&lt;$A109+$F$7*4),INDIRECT(CHAR(64+$A109+1)&amp;(75-44))/($F$7*4),0),
              IF(AND(AA$30&gt;=$A109+$F$8*4,AA$30&lt;$A109+$F$7*4),INDIRECT(CHAR(64+$A109+1)&amp;(75-44))/(($F$7-$F$8)*4),0)
          ),
          0
      )
  )</f>
        <v>0</v>
      </c>
      <c r="AB109" s="80" cm="1">
        <f t="array" aca="1" ref="AB109" ca="1">IF($F$6="bullet",
      IF(AB$30=$A109+$F$7*4-1,INDIRECT(CHAR(64+$A109+1)&amp;(75-44)),0),
      IF($F$6="amortizing",
          IF($F$8=0,
              IF(AND(AB$30&gt;=$A109,AB$30&lt;$A109+$F$7*4),INDIRECT(CHAR(64+$A109+1)&amp;(75-44))/($F$7*4),0),
              IF(AND(AB$30&gt;=$A109+$F$8*4,AB$30&lt;$A109+$F$7*4),INDIRECT(CHAR(64+$A109+1)&amp;(75-44))/(($F$7-$F$8)*4),0)
          ),
          0
      )
  )</f>
        <v>0</v>
      </c>
      <c r="AC109" s="80" cm="1">
        <f t="array" aca="1" ref="AC109" ca="1">IF($F$6="bullet",
      IF(AC$30=$A109+$F$7*4-1,INDIRECT(CHAR(64+$A109+1)&amp;(75-44)),0),
      IF($F$6="amortizing",
          IF($F$8=0,
              IF(AND(AC$30&gt;=$A109,AC$30&lt;$A109+$F$7*4),INDIRECT(CHAR(64+$A109+1)&amp;(75-44))/($F$7*4),0),
              IF(AND(AC$30&gt;=$A109+$F$8*4,AC$30&lt;$A109+$F$7*4),INDIRECT(CHAR(64+$A109+1)&amp;(75-44))/(($F$7-$F$8)*4),0)
          ),
          0
      )
  )</f>
        <v>0</v>
      </c>
      <c r="AD109" s="80" cm="1">
        <f t="array" aca="1" ref="AD109" ca="1">IF($F$6="bullet",
      IF(AD$30=$A109+$F$7*4-1,INDIRECT(CHAR(64+$A109+1)&amp;(75-44)),0),
      IF($F$6="amortizing",
          IF($F$8=0,
              IF(AND(AD$30&gt;=$A109,AD$30&lt;$A109+$F$7*4),INDIRECT(CHAR(64+$A109+1)&amp;(75-44))/($F$7*4),0),
              IF(AND(AD$30&gt;=$A109+$F$8*4,AD$30&lt;$A109+$F$7*4),INDIRECT(CHAR(64+$A109+1)&amp;(75-44))/(($F$7-$F$8)*4),0)
          ),
          0
      )
  )</f>
        <v>0</v>
      </c>
      <c r="AE109" s="80" cm="1">
        <f t="array" aca="1" ref="AE109" ca="1">IF($F$6="bullet",
      IF(AE$30=$A109+$F$7*4-1,INDIRECT(CHAR(64+$A109+1)&amp;(75-44)),0),
      IF($F$6="amortizing",
          IF($F$8=0,
              IF(AND(AE$30&gt;=$A109,AE$30&lt;$A109+$F$7*4),INDIRECT(CHAR(64+$A109+1)&amp;(75-44))/($F$7*4),0),
              IF(AND(AE$30&gt;=$A109+$F$8*4,AE$30&lt;$A109+$F$7*4),INDIRECT(CHAR(64+$A109+1)&amp;(75-44))/(($F$7-$F$8)*4),0)
          ),
          0
      )
  )</f>
        <v>0</v>
      </c>
      <c r="AF109" s="80" cm="1">
        <f t="array" aca="1" ref="AF109" ca="1">IF($F$6="bullet",
      IF(AF$30=$A109+$F$7*4-1,INDIRECT(CHAR(64+$A109+1)&amp;(75-44)),0),
      IF($F$6="amortizing",
          IF($F$8=0,
              IF(AND(AF$30&gt;=$A109,AF$30&lt;$A109+$F$7*4),INDIRECT(CHAR(64+$A109+1)&amp;(75-44))/($F$7*4),0),
              IF(AND(AF$30&gt;=$A109+$F$8*4,AF$30&lt;$A109+$F$7*4),INDIRECT(CHAR(64+$A109+1)&amp;(75-44))/(($F$7-$F$8)*4),0)
          ),
          0
      )
  )</f>
        <v>0</v>
      </c>
      <c r="AG109" s="80" cm="1">
        <f t="array" aca="1" ref="AG109" ca="1">IF($F$6="bullet",
      IF(AG$30=$A109+$F$7*4-1,INDIRECT(CHAR(64+$A109+1)&amp;(75-44)),0),
      IF($F$6="amortizing",
          IF($F$8=0,
              IF(AND(AG$30&gt;=$A109,AG$30&lt;$A109+$F$7*4),INDIRECT(CHAR(64+$A109+1)&amp;(75-44))/($F$7*4),0),
              IF(AND(AG$30&gt;=$A109+$F$8*4,AG$30&lt;$A109+$F$7*4),INDIRECT(CHAR(64+$A109+1)&amp;(75-44))/(($F$7-$F$8)*4),0)
          ),
          0
      )
  )</f>
        <v>0</v>
      </c>
      <c r="AH109" s="80" cm="1">
        <f t="array" aca="1" ref="AH109" ca="1">IF($F$6="bullet",
      IF(AH$30=$A109+$F$7*4-1,INDIRECT(CHAR(64+$A109+1)&amp;(75-44)),0),
      IF($F$6="amortizing",
          IF($F$8=0,
              IF(AND(AH$30&gt;=$A109,AH$30&lt;$A109+$F$7*4),INDIRECT(CHAR(64+$A109+1)&amp;(75-44))/($F$7*4),0),
              IF(AND(AH$30&gt;=$A109+$F$8*4,AH$30&lt;$A109+$F$7*4),INDIRECT(CHAR(64+$A109+1)&amp;(75-44))/(($F$7-$F$8)*4),0)
          ),
          0
      )
  )</f>
        <v>0</v>
      </c>
      <c r="AI109" s="80" cm="1">
        <f t="array" aca="1" ref="AI109" ca="1">IF($F$6="bullet",
      IF(AI$30=$A109+$F$7*4-1,INDIRECT(CHAR(64+$A109+1)&amp;(75-44)),0),
      IF($F$6="amortizing",
          IF($F$8=0,
              IF(AND(AI$30&gt;=$A109,AI$30&lt;$A109+$F$7*4),INDIRECT(CHAR(64+$A109+1)&amp;(75-44))/($F$7*4),0),
              IF(AND(AI$30&gt;=$A109+$F$8*4,AI$30&lt;$A109+$F$7*4),INDIRECT(CHAR(64+$A109+1)&amp;(75-44))/(($F$7-$F$8)*4),0)
          ),
          0
      )
  )</f>
        <v>0</v>
      </c>
      <c r="AJ109" s="80" cm="1">
        <f t="array" aca="1" ref="AJ109" ca="1">IF($F$6="bullet",
      IF(AJ$30=$A109+$F$7*4-1,INDIRECT(CHAR(64+$A109+1)&amp;(75-44)),0),
      IF($F$6="amortizing",
          IF($F$8=0,
              IF(AND(AJ$30&gt;=$A109,AJ$30&lt;$A109+$F$7*4),INDIRECT(CHAR(64+$A109+1)&amp;(75-44))/($F$7*4),0),
              IF(AND(AJ$30&gt;=$A109+$F$8*4,AJ$30&lt;$A109+$F$7*4),INDIRECT(CHAR(64+$A109+1)&amp;(75-44))/(($F$7-$F$8)*4),0)
          ),
          0
      )
  )</f>
        <v>0</v>
      </c>
      <c r="AK109" s="80" cm="1">
        <f t="array" aca="1" ref="AK109" ca="1">IF($F$6="bullet",
      IF(AK$30=$A109+$F$7*4-1,INDIRECT(CHAR(64+$A109+1)&amp;(75-44)),0),
      IF($F$6="amortizing",
          IF($F$8=0,
              IF(AND(AK$30&gt;=$A109,AK$30&lt;$A109+$F$7*4),INDIRECT(CHAR(64+$A109+1)&amp;(75-44))/($F$7*4),0),
              IF(AND(AK$30&gt;=$A109+$F$8*4,AK$30&lt;$A109+$F$7*4),INDIRECT(CHAR(64+$A109+1)&amp;(75-44))/(($F$7-$F$8)*4),0)
          ),
          0
      )
  )</f>
        <v>0</v>
      </c>
      <c r="AL109" s="80" cm="1">
        <f t="array" aca="1" ref="AL109" ca="1">IF($F$6="bullet",
      IF(AL$30=$A109+$F$7*4-1,INDIRECT(CHAR(64+$A109+1)&amp;(75-44)),0),
      IF($F$6="amortizing",
          IF($F$8=0,
              IF(AND(AL$30&gt;=$A109,AL$30&lt;$A109+$F$7*4),INDIRECT(CHAR(64+$A109+1)&amp;(75-44))/($F$7*4),0),
              IF(AND(AL$30&gt;=$A109+$F$8*4,AL$30&lt;$A109+$F$7*4),INDIRECT(CHAR(64+$A109+1)&amp;(75-44))/(($F$7-$F$8)*4),0)
          ),
          0
      )
  )</f>
        <v>0</v>
      </c>
      <c r="AM109" s="80" cm="1">
        <f t="array" aca="1" ref="AM109" ca="1">IF($F$6="bullet",
      IF(AM$30=$A109+$F$7*4-1,INDIRECT(CHAR(64+$A109+1)&amp;(75-44)),0),
      IF($F$6="amortizing",
          IF($F$8=0,
              IF(AND(AM$30&gt;=$A109,AM$30&lt;$A109+$F$7*4),INDIRECT(CHAR(64+$A109+1)&amp;(75-44))/($F$7*4),0),
              IF(AND(AM$30&gt;=$A109+$F$8*4,AM$30&lt;$A109+$F$7*4),INDIRECT(CHAR(64+$A109+1)&amp;(75-44))/(($F$7-$F$8)*4),0)
          ),
          0
      )
  )</f>
        <v>0</v>
      </c>
      <c r="AN109" s="80" cm="1">
        <f t="array" aca="1" ref="AN109" ca="1">IF($F$6="bullet",
      IF(AN$30=$A109+$F$7*4-1,INDIRECT(CHAR(64+$A109+1)&amp;(75-44)),0),
      IF($F$6="amortizing",
          IF($F$8=0,
              IF(AND(AN$30&gt;=$A109,AN$30&lt;$A109+$F$7*4),INDIRECT(CHAR(64+$A109+1)&amp;(75-44))/($F$7*4),0),
              IF(AND(AN$30&gt;=$A109+$F$8*4,AN$30&lt;$A109+$F$7*4),INDIRECT(CHAR(64+$A109+1)&amp;(75-44))/(($F$7-$F$8)*4),0)
          ),
          0
      )
  )</f>
        <v>0</v>
      </c>
      <c r="AO109" s="80" cm="1">
        <f t="array" aca="1" ref="AO109" ca="1">IF($F$6="bullet",
      IF(AO$30=$A109+$F$7*4-1,INDIRECT(CHAR(64+$A109+1)&amp;(75-44)),0),
      IF($F$6="amortizing",
          IF($F$8=0,
              IF(AND(AO$30&gt;=$A109,AO$30&lt;$A109+$F$7*4),INDIRECT(CHAR(64+$A109+1)&amp;(75-44))/($F$7*4),0),
              IF(AND(AO$30&gt;=$A109+$F$8*4,AO$30&lt;$A109+$F$7*4),INDIRECT(CHAR(64+$A109+1)&amp;(75-44))/(($F$7-$F$8)*4),0)
          ),
          0
      )
  )</f>
        <v>0</v>
      </c>
      <c r="AR109" s="78">
        <v>35</v>
      </c>
      <c r="AS109" s="80">
        <f>IF($F$6="bullet",IF(AS$30=$F$7*4,SUM($B$31:$AO$31),0),IF($F$6="amortizing",IF($F$8=0,IF(AS$30&lt;=($F$7*4),SUM($B$31:$AO$31)/($F$7*4),0),IF(AND(AS$30&gt;($F$8*4),AS$30&lt;=($F$7*4)),SUM($B$31:$AO$31)/(($F$7-$F$8)*4),0)),0))</f>
        <v>0</v>
      </c>
      <c r="AT109" s="80">
        <f>IF($F$6="bullet",IF(AT$30=$F$7*4,SUM($B$31:$AO$31),0),IF($F$6="amortizing",IF($F$8=0,IF(AT$30&lt;=($F$7*4),SUM($B$31:$AO$31)/($F$7*4),0),IF(AND(AT$30&gt;($F$8*4),AT$30&lt;=($F$7*4)),SUM($B$31:$AO$31)/(($F$7-$F$8)*4),0)),0))</f>
        <v>0</v>
      </c>
      <c r="AU109" s="80">
        <f>IF($F$6="bullet",IF(AU$30=$F$7*4,SUM($B$31:$AO$31),0),IF($F$6="amortizing",IF($F$8=0,IF(AU$30&lt;=($F$7*4),SUM($B$31:$AO$31)/($F$7*4),0),IF(AND(AU$30&gt;($F$8*4),AU$30&lt;=($F$7*4)),SUM($B$31:$AO$31)/(($F$7-$F$8)*4),0)),0))</f>
        <v>0</v>
      </c>
      <c r="AV109" s="80">
        <f>IF($F$6="bullet",IF(AV$30=$F$7*4,SUM($B$31:$AO$31),0),IF($F$6="amortizing",IF($F$8=0,IF(AV$30&lt;=($F$7*4),SUM($B$31:$AO$31)/($F$7*4),0),IF(AND(AV$30&gt;($F$8*4),AV$30&lt;=($F$7*4)),SUM($B$31:$AO$31)/(($F$7-$F$8)*4),0)),0))</f>
        <v>0</v>
      </c>
      <c r="AW109" s="80">
        <f>IF($F$6="bullet",IF(AW$30=$F$7*4,SUM($B$31:$AO$31),0),IF($F$6="amortizing",IF($F$8=0,IF(AW$30&lt;=($F$7*4),SUM($B$31:$AO$31)/($F$7*4),0),IF(AND(AW$30&gt;($F$8*4),AW$30&lt;=($F$7*4)),SUM($B$31:$AO$31)/(($F$7-$F$8)*4),0)),0))</f>
        <v>0</v>
      </c>
      <c r="AX109" s="80">
        <f>IF($F$6="bullet",IF(AX$30=$F$7*4,SUM($B$31:$AO$31),0),IF($F$6="amortizing",IF($F$8=0,IF(AX$30&lt;=($F$7*4),SUM($B$31:$AO$31)/($F$7*4),0),IF(AND(AX$30&gt;($F$8*4),AX$30&lt;=($F$7*4)),SUM($B$31:$AO$31)/(($F$7-$F$8)*4),0)),0))</f>
        <v>0</v>
      </c>
      <c r="AY109" s="80">
        <f>IF($F$6="bullet",IF(AY$30=$F$7*4,SUM($B$31:$AO$31),0),IF($F$6="amortizing",IF($F$8=0,IF(AY$30&lt;=($F$7*4),SUM($B$31:$AO$31)/($F$7*4),0),IF(AND(AY$30&gt;($F$8*4),AY$30&lt;=($F$7*4)),SUM($B$31:$AO$31)/(($F$7-$F$8)*4),0)),0))</f>
        <v>0</v>
      </c>
      <c r="AZ109" s="80">
        <f>IF($F$6="bullet",IF(AZ$30=$F$7*4,SUM($B$31:$AO$31),0),IF($F$6="amortizing",IF($F$8=0,IF(AZ$30&lt;=($F$7*4),SUM($B$31:$AO$31)/($F$7*4),0),IF(AND(AZ$30&gt;($F$8*4),AZ$30&lt;=($F$7*4)),SUM($B$31:$AO$31)/(($F$7-$F$8)*4),0)),0))</f>
        <v>0</v>
      </c>
      <c r="BA109" s="80">
        <f>IF($F$6="bullet",IF(BA$30=$F$7*4,SUM($B$31:$AO$31),0),IF($F$6="amortizing",IF($F$8=0,IF(BA$30&lt;=($F$7*4),SUM($B$31:$AO$31)/($F$7*4),0),IF(AND(BA$30&gt;($F$8*4),BA$30&lt;=($F$7*4)),SUM($B$31:$AO$31)/(($F$7-$F$8)*4),0)),0))</f>
        <v>0</v>
      </c>
      <c r="BB109" s="80">
        <f>IF($F$6="bullet",IF(BB$30=$F$7*4,SUM($B$31:$AO$31),0),IF($F$6="amortizing",IF($F$8=0,IF(BB$30&lt;=($F$7*4),SUM($B$31:$AO$31)/($F$7*4),0),IF(AND(BB$30&gt;($F$8*4),BB$30&lt;=($F$7*4)),SUM($B$31:$AO$31)/(($F$7-$F$8)*4),0)),0))</f>
        <v>0</v>
      </c>
      <c r="BC109" s="80">
        <f>IF($F$6="bullet",IF(BC$30=$F$7*4,SUM($B$31:$AO$31),0),IF($F$6="amortizing",IF($F$8=0,IF(BC$30&lt;=($F$7*4),SUM($B$31:$AO$31)/($F$7*4),0),IF(AND(BC$30&gt;($F$8*4),BC$30&lt;=($F$7*4)),SUM($B$31:$AO$31)/(($F$7-$F$8)*4),0)),0))</f>
        <v>0</v>
      </c>
      <c r="BD109" s="80">
        <f>IF($F$6="bullet",IF(BD$30=$F$7*4,SUM($B$31:$AO$31),0),IF($F$6="amortizing",IF($F$8=0,IF(BD$30&lt;=($F$7*4),SUM($B$31:$AO$31)/($F$7*4),0),IF(AND(BD$30&gt;($F$8*4),BD$30&lt;=($F$7*4)),SUM($B$31:$AO$31)/(($F$7-$F$8)*4),0)),0))</f>
        <v>0</v>
      </c>
      <c r="BE109" s="80">
        <f>IF($F$6="bullet",IF(BE$30=$F$7*4,SUM($B$31:$AO$31),0),IF($F$6="amortizing",IF($F$8=0,IF(BE$30&lt;=($F$7*4),SUM($B$31:$AO$31)/($F$7*4),0),IF(AND(BE$30&gt;($F$8*4),BE$30&lt;=($F$7*4)),SUM($B$31:$AO$31)/(($F$7-$F$8)*4),0)),0))</f>
        <v>0</v>
      </c>
      <c r="BF109" s="80">
        <f>IF($F$6="bullet",IF(BF$30=$F$7*4,SUM($B$31:$AO$31),0),IF($F$6="amortizing",IF($F$8=0,IF(BF$30&lt;=($F$7*4),SUM($B$31:$AO$31)/($F$7*4),0),IF(AND(BF$30&gt;($F$8*4),BF$30&lt;=($F$7*4)),SUM($B$31:$AO$31)/(($F$7-$F$8)*4),0)),0))</f>
        <v>0</v>
      </c>
      <c r="BG109" s="80">
        <f>IF($F$6="bullet",IF(BG$30=$F$7*4,SUM($B$31:$AO$31),0),IF($F$6="amortizing",IF($F$8=0,IF(BG$30&lt;=($F$7*4),SUM($B$31:$AO$31)/($F$7*4),0),IF(AND(BG$30&gt;($F$8*4),BG$30&lt;=($F$7*4)),SUM($B$31:$AO$31)/(($F$7-$F$8)*4),0)),0))</f>
        <v>0</v>
      </c>
      <c r="BH109" s="80">
        <f>IF($F$6="bullet",IF(BH$30=$F$7*4,SUM($B$31:$AO$31),0),IF($F$6="amortizing",IF($F$8=0,IF(BH$30&lt;=($F$7*4),SUM($B$31:$AO$31)/($F$7*4),0),IF(AND(BH$30&gt;($F$8*4),BH$30&lt;=($F$7*4)),SUM($B$31:$AO$31)/(($F$7-$F$8)*4),0)),0))</f>
        <v>0</v>
      </c>
      <c r="BI109" s="80">
        <f>IF($F$6="bullet",IF(BI$30=$F$7*4,SUM($B$31:$AO$31),0),IF($F$6="amortizing",IF($F$8=0,IF(BI$30&lt;=($F$7*4),SUM($B$31:$AO$31)/($F$7*4),0),IF(AND(BI$30&gt;($F$8*4),BI$30&lt;=($F$7*4)),SUM($B$31:$AO$31)/(($F$7-$F$8)*4),0)),0))</f>
        <v>0</v>
      </c>
      <c r="BJ109" s="80">
        <f>IF($F$6="bullet",IF(BJ$30=$F$7*4,SUM($B$31:$AO$31),0),IF($F$6="amortizing",IF($F$8=0,IF(BJ$30&lt;=($F$7*4),SUM($B$31:$AO$31)/($F$7*4),0),IF(AND(BJ$30&gt;($F$8*4),BJ$30&lt;=($F$7*4)),SUM($B$31:$AO$31)/(($F$7-$F$8)*4),0)),0))</f>
        <v>0</v>
      </c>
      <c r="BK109" s="80">
        <f>IF($F$6="bullet",IF(BK$30=$F$7*4,SUM($B$31:$AO$31),0),IF($F$6="amortizing",IF($F$8=0,IF(BK$30&lt;=($F$7*4),SUM($B$31:$AO$31)/($F$7*4),0),IF(AND(BK$30&gt;($F$8*4),BK$30&lt;=($F$7*4)),SUM($B$31:$AO$31)/(($F$7-$F$8)*4),0)),0))</f>
        <v>0</v>
      </c>
      <c r="BL109" s="80">
        <f>IF($F$6="bullet",IF(BL$30=$F$7*4,SUM($B$31:$AO$31),0),IF($F$6="amortizing",IF($F$8=0,IF(BL$30&lt;=($F$7*4),SUM($B$31:$AO$31)/($F$7*4),0),IF(AND(BL$30&gt;($F$8*4),BL$30&lt;=($F$7*4)),SUM($B$31:$AO$31)/(($F$7-$F$8)*4),0)),0))</f>
        <v>0</v>
      </c>
      <c r="BM109" s="80">
        <f>IF($F$6="bullet",IF(BM$30=$F$7*4,SUM($B$31:$AO$31),0),IF($F$6="amortizing",IF($F$8=0,IF(BM$30&lt;=($F$7*4),SUM($B$31:$AO$31)/($F$7*4),0),IF(AND(BM$30&gt;($F$8*4),BM$30&lt;=($F$7*4)),SUM($B$31:$AO$31)/(($F$7-$F$8)*4),0)),0))</f>
        <v>0</v>
      </c>
      <c r="BN109" s="80">
        <f>IF($F$6="bullet",IF(BN$30=$F$7*4,SUM($B$31:$AO$31),0),IF($F$6="amortizing",IF($F$8=0,IF(BN$30&lt;=($F$7*4),SUM($B$31:$AO$31)/($F$7*4),0),IF(AND(BN$30&gt;($F$8*4),BN$30&lt;=($F$7*4)),SUM($B$31:$AO$31)/(($F$7-$F$8)*4),0)),0))</f>
        <v>0</v>
      </c>
      <c r="BO109" s="80">
        <f>IF($F$6="bullet",IF(BO$30=$F$7*4,SUM($B$31:$AO$31),0),IF($F$6="amortizing",IF($F$8=0,IF(BO$30&lt;=($F$7*4),SUM($B$31:$AO$31)/($F$7*4),0),IF(AND(BO$30&gt;($F$8*4),BO$30&lt;=($F$7*4)),SUM($B$31:$AO$31)/(($F$7-$F$8)*4),0)),0))</f>
        <v>0</v>
      </c>
      <c r="BP109" s="80">
        <f>IF($F$6="bullet",IF(BP$30=$F$7*4,SUM($B$31:$AO$31),0),IF($F$6="amortizing",IF($F$8=0,IF(BP$30&lt;=($F$7*4),SUM($B$31:$AO$31)/($F$7*4),0),IF(AND(BP$30&gt;($F$8*4),BP$30&lt;=($F$7*4)),SUM($B$31:$AO$31)/(($F$7-$F$8)*4),0)),0))</f>
        <v>0</v>
      </c>
      <c r="BQ109" s="80">
        <f>IF($F$6="bullet",IF(BQ$30=$F$7*4,SUM($B$31:$AO$31),0),IF($F$6="amortizing",IF($F$8=0,IF(BQ$30&lt;=($F$7*4),SUM($B$31:$AO$31)/($F$7*4),0),IF(AND(BQ$30&gt;($F$8*4),BQ$30&lt;=($F$7*4)),SUM($B$31:$AO$31)/(($F$7-$F$8)*4),0)),0))</f>
        <v>0</v>
      </c>
      <c r="BR109" s="80">
        <f>IF($F$6="bullet",IF(BR$30=$F$7*4,SUM($B$31:$AO$31),0),IF($F$6="amortizing",IF($F$8=0,IF(BR$30&lt;=($F$7*4),SUM($B$31:$AO$31)/($F$7*4),0),IF(AND(BR$30&gt;($F$8*4),BR$30&lt;=($F$7*4)),SUM($B$31:$AO$31)/(($F$7-$F$8)*4),0)),0))</f>
        <v>0</v>
      </c>
      <c r="BS109" s="80">
        <f>IF($F$6="bullet",IF(BS$30=$F$7*4,SUM($B$31:$AO$31),0),IF($F$6="amortizing",IF($F$8=0,IF(BS$30&lt;=($F$7*4),SUM($B$31:$AO$31)/($F$7*4),0),IF(AND(BS$30&gt;($F$8*4),BS$30&lt;=($F$7*4)),SUM($B$31:$AO$31)/(($F$7-$F$8)*4),0)),0))</f>
        <v>0</v>
      </c>
      <c r="BT109" s="80">
        <f>IF($F$6="bullet",IF(BT$30=$F$7*4,SUM($B$31:$AO$31),0),IF($F$6="amortizing",IF($F$8=0,IF(BT$30&lt;=($F$7*4),SUM($B$31:$AO$31)/($F$7*4),0),IF(AND(BT$30&gt;($F$8*4),BT$30&lt;=($F$7*4)),SUM($B$31:$AO$31)/(($F$7-$F$8)*4),0)),0))</f>
        <v>0</v>
      </c>
      <c r="BU109" s="80">
        <f>IF($F$6="bullet",IF(BU$30=$F$7*4,SUM($B$31:$AO$31),0),IF($F$6="amortizing",IF($F$8=0,IF(BU$30&lt;=($F$7*4),SUM($B$31:$AO$31)/($F$7*4),0),IF(AND(BU$30&gt;($F$8*4),BU$30&lt;=($F$7*4)),SUM($B$31:$AO$31)/(($F$7-$F$8)*4),0)),0))</f>
        <v>0</v>
      </c>
      <c r="BV109" s="80">
        <f>IF($F$6="bullet",IF(BV$30=$F$7*4,SUM($B$31:$AO$31),0),IF($F$6="amortizing",IF($F$8=0,IF(BV$30&lt;=($F$7*4),SUM($B$31:$AO$31)/($F$7*4),0),IF(AND(BV$30&gt;($F$8*4),BV$30&lt;=($F$7*4)),SUM($B$31:$AO$31)/(($F$7-$F$8)*4),0)),0))</f>
        <v>0</v>
      </c>
      <c r="BW109" s="80">
        <f>IF($F$6="bullet",IF(BW$30=$F$7*4,SUM($B$31:$AO$31),0),IF($F$6="amortizing",IF($F$8=0,IF(BW$30&lt;=($F$7*4),SUM($B$31:$AO$31)/($F$7*4),0),IF(AND(BW$30&gt;($F$8*4),BW$30&lt;=($F$7*4)),SUM($B$31:$AO$31)/(($F$7-$F$8)*4),0)),0))</f>
        <v>0</v>
      </c>
      <c r="BX109" s="80">
        <f>IF($F$6="bullet",IF(BX$30=$F$7*4,SUM($B$31:$AO$31),0),IF($F$6="amortizing",IF($F$8=0,IF(BX$30&lt;=($F$7*4),SUM($B$31:$AO$31)/($F$7*4),0),IF(AND(BX$30&gt;($F$8*4),BX$30&lt;=($F$7*4)),SUM($B$31:$AO$31)/(($F$7-$F$8)*4),0)),0))</f>
        <v>0</v>
      </c>
      <c r="BY109" s="80">
        <f>IF($F$6="bullet",IF(BY$30=$F$7*4,SUM($B$31:$AO$31),0),IF($F$6="amortizing",IF($F$8=0,IF(BY$30&lt;=($F$7*4),SUM($B$31:$AO$31)/($F$7*4),0),IF(AND(BY$30&gt;($F$8*4),BY$30&lt;=($F$7*4)),SUM($B$31:$AO$31)/(($F$7-$F$8)*4),0)),0))</f>
        <v>0</v>
      </c>
      <c r="BZ109" s="80">
        <f>IF($F$6="bullet",IF(BZ$30=$F$7*4,SUM($B$31:$AO$31),0),IF($F$6="amortizing",IF($F$8=0,IF(BZ$30&lt;=($F$7*4),SUM($B$31:$AO$31)/($F$7*4),0),IF(AND(BZ$30&gt;($F$8*4),BZ$30&lt;=($F$7*4)),SUM($B$31:$AO$31)/(($F$7-$F$8)*4),0)),0))</f>
        <v>0</v>
      </c>
      <c r="CA109" s="80">
        <f>IF($F$6="bullet",IF(CA$30=$F$7*4,SUM($B$31:$AO$31),0),IF($F$6="amortizing",IF($F$8=0,IF(CA$30&lt;=($F$7*4),SUM($B$31:$AO$31)/($F$7*4),0),IF(AND(CA$30&gt;($F$8*4),CA$30&lt;=($F$7*4)),SUM($B$31:$AO$31)/(($F$7-$F$8)*4),0)),0))</f>
        <v>0</v>
      </c>
      <c r="CB109" s="80">
        <f>IF($F$6="bullet",IF(CB$30=$F$7*4,SUM($B$31:$AO$31),0),IF($F$6="amortizing",IF($F$8=0,IF(CB$30&lt;=($F$7*4),SUM($B$31:$AO$31)/($F$7*4),0),IF(AND(CB$30&gt;($F$8*4),CB$30&lt;=($F$7*4)),SUM($B$31:$AO$31)/(($F$7-$F$8)*4),0)),0))</f>
        <v>0</v>
      </c>
      <c r="CC109" s="80">
        <f>IF($F$6="bullet",IF(CC$30=$F$7*4,SUM($B$31:$AO$31),0),IF($F$6="amortizing",IF($F$8=0,IF(CC$30&lt;=($F$7*4),SUM($B$31:$AO$31)/($F$7*4),0),IF(AND(CC$30&gt;($F$8*4),CC$30&lt;=($F$7*4)),SUM($B$31:$AO$31)/(($F$7-$F$8)*4),0)),0))</f>
        <v>0</v>
      </c>
      <c r="CD109" s="80">
        <f>IF($F$6="bullet",IF(CD$30=$F$7*4,SUM($B$31:$AO$31),0),IF($F$6="amortizing",IF($F$8=0,IF(CD$30&lt;=($F$7*4),SUM($B$31:$AO$31)/($F$7*4),0),IF(AND(CD$30&gt;($F$8*4),CD$30&lt;=($F$7*4)),SUM($B$31:$AO$31)/(($F$7-$F$8)*4),0)),0))</f>
        <v>0</v>
      </c>
      <c r="CE109" s="80">
        <f>IF($F$6="bullet",IF(CE$30=$F$7*4,SUM($B$31:$AO$31),0),IF($F$6="amortizing",IF($F$8=0,IF(CE$30&lt;=($F$7*4),SUM($B$31:$AO$31)/($F$7*4),0),IF(AND(CE$30&gt;($F$8*4),CE$30&lt;=($F$7*4)),SUM($B$31:$AO$31)/(($F$7-$F$8)*4),0)),0))</f>
        <v>0</v>
      </c>
      <c r="CF109" s="80">
        <f>IF($F$6="bullet",IF(CF$30=$F$7*4,SUM($B$31:$AO$31),0),IF($F$6="amortizing",IF($F$8=0,IF(CF$30&lt;=($F$7*4),SUM($B$31:$AO$31)/($F$7*4),0),IF(AND(CF$30&gt;($F$8*4),CF$30&lt;=($F$7*4)),SUM($B$31:$AO$31)/(($F$7-$F$8)*4),0)),0))</f>
        <v>0</v>
      </c>
    </row>
    <row r="110" spans="1:84" x14ac:dyDescent="0.2">
      <c r="A110" s="78">
        <v>36</v>
      </c>
      <c r="B110" s="80" cm="1">
        <f t="array" aca="1" ref="B110" ca="1">IF($F$6="bullet",
      IF(B$30=$A110+$F$7*4-1,INDIRECT(CHAR(64+$A110+1)&amp;(75-44)),0),
      IF($F$6="amortizing",
          IF($F$8=0,
              IF(AND(B$30&gt;=$A110,B$30&lt;$A110+$F$7*4),INDIRECT(CHAR(64+$A110+1)&amp;(75-44))/($F$7*4),0),
              IF(AND(B$30&gt;=$A110+$F$8*4,B$30&lt;$A110+$F$7*4),INDIRECT(CHAR(64+$A110+1)&amp;(75-44))/(($F$7-$F$8)*4),0)
          ),
          0
      )
  )</f>
        <v>0</v>
      </c>
      <c r="C110" s="80" cm="1">
        <f t="array" aca="1" ref="C110" ca="1">IF($F$6="bullet",
      IF(C$30=$A110+$F$7*4-1,INDIRECT(CHAR(64+$A110+1)&amp;(75-44)),0),
      IF($F$6="amortizing",
          IF($F$8=0,
              IF(AND(C$30&gt;=$A110,C$30&lt;$A110+$F$7*4),INDIRECT(CHAR(64+$A110+1)&amp;(75-44))/($F$7*4),0),
              IF(AND(C$30&gt;=$A110+$F$8*4,C$30&lt;$A110+$F$7*4),INDIRECT(CHAR(64+$A110+1)&amp;(75-44))/(($F$7-$F$8)*4),0)
          ),
          0
      )
  )</f>
        <v>0</v>
      </c>
      <c r="D110" s="80" cm="1">
        <f t="array" aca="1" ref="D110" ca="1">IF($F$6="bullet",
      IF(D$30=$A110+$F$7*4-1,INDIRECT(CHAR(64+$A110+1)&amp;(75-44)),0),
      IF($F$6="amortizing",
          IF($F$8=0,
              IF(AND(D$30&gt;=$A110,D$30&lt;$A110+$F$7*4),INDIRECT(CHAR(64+$A110+1)&amp;(75-44))/($F$7*4),0),
              IF(AND(D$30&gt;=$A110+$F$8*4,D$30&lt;$A110+$F$7*4),INDIRECT(CHAR(64+$A110+1)&amp;(75-44))/(($F$7-$F$8)*4),0)
          ),
          0
      )
  )</f>
        <v>0</v>
      </c>
      <c r="E110" s="80" cm="1">
        <f t="array" aca="1" ref="E110" ca="1">IF($F$6="bullet",
      IF(E$30=$A110+$F$7*4-1,INDIRECT(CHAR(64+$A110+1)&amp;(75-44)),0),
      IF($F$6="amortizing",
          IF($F$8=0,
              IF(AND(E$30&gt;=$A110,E$30&lt;$A110+$F$7*4),INDIRECT(CHAR(64+$A110+1)&amp;(75-44))/($F$7*4),0),
              IF(AND(E$30&gt;=$A110+$F$8*4,E$30&lt;$A110+$F$7*4),INDIRECT(CHAR(64+$A110+1)&amp;(75-44))/(($F$7-$F$8)*4),0)
          ),
          0
      )
  )</f>
        <v>0</v>
      </c>
      <c r="F110" s="80" cm="1">
        <f t="array" aca="1" ref="F110" ca="1">IF($F$6="bullet",
      IF(F$30=$A110+$F$7*4-1,INDIRECT(CHAR(64+$A110+1)&amp;(75-44)),0),
      IF($F$6="amortizing",
          IF($F$8=0,
              IF(AND(F$30&gt;=$A110,F$30&lt;$A110+$F$7*4),INDIRECT(CHAR(64+$A110+1)&amp;(75-44))/($F$7*4),0),
              IF(AND(F$30&gt;=$A110+$F$8*4,F$30&lt;$A110+$F$7*4),INDIRECT(CHAR(64+$A110+1)&amp;(75-44))/(($F$7-$F$8)*4),0)
          ),
          0
      )
  )</f>
        <v>0</v>
      </c>
      <c r="G110" s="80" cm="1">
        <f t="array" aca="1" ref="G110" ca="1">IF($F$6="bullet",
      IF(G$30=$A110+$F$7*4-1,INDIRECT(CHAR(64+$A110+1)&amp;(75-44)),0),
      IF($F$6="amortizing",
          IF($F$8=0,
              IF(AND(G$30&gt;=$A110,G$30&lt;$A110+$F$7*4),INDIRECT(CHAR(64+$A110+1)&amp;(75-44))/($F$7*4),0),
              IF(AND(G$30&gt;=$A110+$F$8*4,G$30&lt;$A110+$F$7*4),INDIRECT(CHAR(64+$A110+1)&amp;(75-44))/(($F$7-$F$8)*4),0)
          ),
          0
      )
  )</f>
        <v>0</v>
      </c>
      <c r="H110" s="80" cm="1">
        <f t="array" aca="1" ref="H110" ca="1">IF($F$6="bullet",
      IF(H$30=$A110+$F$7*4-1,INDIRECT(CHAR(64+$A110+1)&amp;(75-44)),0),
      IF($F$6="amortizing",
          IF($F$8=0,
              IF(AND(H$30&gt;=$A110,H$30&lt;$A110+$F$7*4),INDIRECT(CHAR(64+$A110+1)&amp;(75-44))/($F$7*4),0),
              IF(AND(H$30&gt;=$A110+$F$8*4,H$30&lt;$A110+$F$7*4),INDIRECT(CHAR(64+$A110+1)&amp;(75-44))/(($F$7-$F$8)*4),0)
          ),
          0
      )
  )</f>
        <v>0</v>
      </c>
      <c r="I110" s="80" cm="1">
        <f t="array" aca="1" ref="I110" ca="1">IF($F$6="bullet",
      IF(I$30=$A110+$F$7*4-1,INDIRECT(CHAR(64+$A110+1)&amp;(75-44)),0),
      IF($F$6="amortizing",
          IF($F$8=0,
              IF(AND(I$30&gt;=$A110,I$30&lt;$A110+$F$7*4),INDIRECT(CHAR(64+$A110+1)&amp;(75-44))/($F$7*4),0),
              IF(AND(I$30&gt;=$A110+$F$8*4,I$30&lt;$A110+$F$7*4),INDIRECT(CHAR(64+$A110+1)&amp;(75-44))/(($F$7-$F$8)*4),0)
          ),
          0
      )
  )</f>
        <v>0</v>
      </c>
      <c r="J110" s="80" cm="1">
        <f t="array" aca="1" ref="J110" ca="1">IF($F$6="bullet",
      IF(J$30=$A110+$F$7*4-1,INDIRECT(CHAR(64+$A110+1)&amp;(75-44)),0),
      IF($F$6="amortizing",
          IF($F$8=0,
              IF(AND(J$30&gt;=$A110,J$30&lt;$A110+$F$7*4),INDIRECT(CHAR(64+$A110+1)&amp;(75-44))/($F$7*4),0),
              IF(AND(J$30&gt;=$A110+$F$8*4,J$30&lt;$A110+$F$7*4),INDIRECT(CHAR(64+$A110+1)&amp;(75-44))/(($F$7-$F$8)*4),0)
          ),
          0
      )
  )</f>
        <v>0</v>
      </c>
      <c r="K110" s="80" cm="1">
        <f t="array" aca="1" ref="K110" ca="1">IF($F$6="bullet",
      IF(K$30=$A110+$F$7*4-1,INDIRECT(CHAR(64+$A110+1)&amp;(75-44)),0),
      IF($F$6="amortizing",
          IF($F$8=0,
              IF(AND(K$30&gt;=$A110,K$30&lt;$A110+$F$7*4),INDIRECT(CHAR(64+$A110+1)&amp;(75-44))/($F$7*4),0),
              IF(AND(K$30&gt;=$A110+$F$8*4,K$30&lt;$A110+$F$7*4),INDIRECT(CHAR(64+$A110+1)&amp;(75-44))/(($F$7-$F$8)*4),0)
          ),
          0
      )
  )</f>
        <v>0</v>
      </c>
      <c r="L110" s="80" cm="1">
        <f t="array" aca="1" ref="L110" ca="1">IF($F$6="bullet",
      IF(L$30=$A110+$F$7*4-1,INDIRECT(CHAR(64+$A110+1)&amp;(75-44)),0),
      IF($F$6="amortizing",
          IF($F$8=0,
              IF(AND(L$30&gt;=$A110,L$30&lt;$A110+$F$7*4),INDIRECT(CHAR(64+$A110+1)&amp;(75-44))/($F$7*4),0),
              IF(AND(L$30&gt;=$A110+$F$8*4,L$30&lt;$A110+$F$7*4),INDIRECT(CHAR(64+$A110+1)&amp;(75-44))/(($F$7-$F$8)*4),0)
          ),
          0
      )
  )</f>
        <v>0</v>
      </c>
      <c r="M110" s="80" cm="1">
        <f t="array" aca="1" ref="M110" ca="1">IF($F$6="bullet",
      IF(M$30=$A110+$F$7*4-1,INDIRECT(CHAR(64+$A110+1)&amp;(75-44)),0),
      IF($F$6="amortizing",
          IF($F$8=0,
              IF(AND(M$30&gt;=$A110,M$30&lt;$A110+$F$7*4),INDIRECT(CHAR(64+$A110+1)&amp;(75-44))/($F$7*4),0),
              IF(AND(M$30&gt;=$A110+$F$8*4,M$30&lt;$A110+$F$7*4),INDIRECT(CHAR(64+$A110+1)&amp;(75-44))/(($F$7-$F$8)*4),0)
          ),
          0
      )
  )</f>
        <v>0</v>
      </c>
      <c r="N110" s="80" cm="1">
        <f t="array" aca="1" ref="N110" ca="1">IF($F$6="bullet",
      IF(N$30=$A110+$F$7*4-1,INDIRECT(CHAR(64+$A110+1)&amp;(75-44)),0),
      IF($F$6="amortizing",
          IF($F$8=0,
              IF(AND(N$30&gt;=$A110,N$30&lt;$A110+$F$7*4),INDIRECT(CHAR(64+$A110+1)&amp;(75-44))/($F$7*4),0),
              IF(AND(N$30&gt;=$A110+$F$8*4,N$30&lt;$A110+$F$7*4),INDIRECT(CHAR(64+$A110+1)&amp;(75-44))/(($F$7-$F$8)*4),0)
          ),
          0
      )
  )</f>
        <v>0</v>
      </c>
      <c r="O110" s="80" cm="1">
        <f t="array" aca="1" ref="O110" ca="1">IF($F$6="bullet",
      IF(O$30=$A110+$F$7*4-1,INDIRECT(CHAR(64+$A110+1)&amp;(75-44)),0),
      IF($F$6="amortizing",
          IF($F$8=0,
              IF(AND(O$30&gt;=$A110,O$30&lt;$A110+$F$7*4),INDIRECT(CHAR(64+$A110+1)&amp;(75-44))/($F$7*4),0),
              IF(AND(O$30&gt;=$A110+$F$8*4,O$30&lt;$A110+$F$7*4),INDIRECT(CHAR(64+$A110+1)&amp;(75-44))/(($F$7-$F$8)*4),0)
          ),
          0
      )
  )</f>
        <v>0</v>
      </c>
      <c r="P110" s="80" cm="1">
        <f t="array" aca="1" ref="P110" ca="1">IF($F$6="bullet",
      IF(P$30=$A110+$F$7*4-1,INDIRECT(CHAR(64+$A110+1)&amp;(75-44)),0),
      IF($F$6="amortizing",
          IF($F$8=0,
              IF(AND(P$30&gt;=$A110,P$30&lt;$A110+$F$7*4),INDIRECT(CHAR(64+$A110+1)&amp;(75-44))/($F$7*4),0),
              IF(AND(P$30&gt;=$A110+$F$8*4,P$30&lt;$A110+$F$7*4),INDIRECT(CHAR(64+$A110+1)&amp;(75-44))/(($F$7-$F$8)*4),0)
          ),
          0
      )
  )</f>
        <v>0</v>
      </c>
      <c r="Q110" s="80" cm="1">
        <f t="array" aca="1" ref="Q110" ca="1">IF($F$6="bullet",
      IF(Q$30=$A110+$F$7*4-1,INDIRECT(CHAR(64+$A110+1)&amp;(75-44)),0),
      IF($F$6="amortizing",
          IF($F$8=0,
              IF(AND(Q$30&gt;=$A110,Q$30&lt;$A110+$F$7*4),INDIRECT(CHAR(64+$A110+1)&amp;(75-44))/($F$7*4),0),
              IF(AND(Q$30&gt;=$A110+$F$8*4,Q$30&lt;$A110+$F$7*4),INDIRECT(CHAR(64+$A110+1)&amp;(75-44))/(($F$7-$F$8)*4),0)
          ),
          0
      )
  )</f>
        <v>0</v>
      </c>
      <c r="R110" s="80" cm="1">
        <f t="array" aca="1" ref="R110" ca="1">IF($F$6="bullet",
      IF(R$30=$A110+$F$7*4-1,INDIRECT(CHAR(64+$A110+1)&amp;(75-44)),0),
      IF($F$6="amortizing",
          IF($F$8=0,
              IF(AND(R$30&gt;=$A110,R$30&lt;$A110+$F$7*4),INDIRECT(CHAR(64+$A110+1)&amp;(75-44))/($F$7*4),0),
              IF(AND(R$30&gt;=$A110+$F$8*4,R$30&lt;$A110+$F$7*4),INDIRECT(CHAR(64+$A110+1)&amp;(75-44))/(($F$7-$F$8)*4),0)
          ),
          0
      )
  )</f>
        <v>0</v>
      </c>
      <c r="S110" s="80" cm="1">
        <f t="array" aca="1" ref="S110" ca="1">IF($F$6="bullet",
      IF(S$30=$A110+$F$7*4-1,INDIRECT(CHAR(64+$A110+1)&amp;(75-44)),0),
      IF($F$6="amortizing",
          IF($F$8=0,
              IF(AND(S$30&gt;=$A110,S$30&lt;$A110+$F$7*4),INDIRECT(CHAR(64+$A110+1)&amp;(75-44))/($F$7*4),0),
              IF(AND(S$30&gt;=$A110+$F$8*4,S$30&lt;$A110+$F$7*4),INDIRECT(CHAR(64+$A110+1)&amp;(75-44))/(($F$7-$F$8)*4),0)
          ),
          0
      )
  )</f>
        <v>0</v>
      </c>
      <c r="T110" s="80" cm="1">
        <f t="array" aca="1" ref="T110" ca="1">IF($F$6="bullet",
      IF(T$30=$A110+$F$7*4-1,INDIRECT(CHAR(64+$A110+1)&amp;(75-44)),0),
      IF($F$6="amortizing",
          IF($F$8=0,
              IF(AND(T$30&gt;=$A110,T$30&lt;$A110+$F$7*4),INDIRECT(CHAR(64+$A110+1)&amp;(75-44))/($F$7*4),0),
              IF(AND(T$30&gt;=$A110+$F$8*4,T$30&lt;$A110+$F$7*4),INDIRECT(CHAR(64+$A110+1)&amp;(75-44))/(($F$7-$F$8)*4),0)
          ),
          0
      )
  )</f>
        <v>0</v>
      </c>
      <c r="U110" s="80" cm="1">
        <f t="array" aca="1" ref="U110" ca="1">IF($F$6="bullet",
      IF(U$30=$A110+$F$7*4-1,INDIRECT(CHAR(64+$A110+1)&amp;(75-44)),0),
      IF($F$6="amortizing",
          IF($F$8=0,
              IF(AND(U$30&gt;=$A110,U$30&lt;$A110+$F$7*4),INDIRECT(CHAR(64+$A110+1)&amp;(75-44))/($F$7*4),0),
              IF(AND(U$30&gt;=$A110+$F$8*4,U$30&lt;$A110+$F$7*4),INDIRECT(CHAR(64+$A110+1)&amp;(75-44))/(($F$7-$F$8)*4),0)
          ),
          0
      )
  )</f>
        <v>0</v>
      </c>
      <c r="V110" s="80" cm="1">
        <f t="array" aca="1" ref="V110" ca="1">IF($F$6="bullet",
      IF(V$30=$A110+$F$7*4-1,INDIRECT(CHAR(64+$A110+1)&amp;(75-44)),0),
      IF($F$6="amortizing",
          IF($F$8=0,
              IF(AND(V$30&gt;=$A110,V$30&lt;$A110+$F$7*4),INDIRECT(CHAR(64+$A110+1)&amp;(75-44))/($F$7*4),0),
              IF(AND(V$30&gt;=$A110+$F$8*4,V$30&lt;$A110+$F$7*4),INDIRECT(CHAR(64+$A110+1)&amp;(75-44))/(($F$7-$F$8)*4),0)
          ),
          0
      )
  )</f>
        <v>0</v>
      </c>
      <c r="W110" s="80" cm="1">
        <f t="array" aca="1" ref="W110" ca="1">IF($F$6="bullet",
      IF(W$30=$A110+$F$7*4-1,INDIRECT(CHAR(64+$A110+1)&amp;(75-44)),0),
      IF($F$6="amortizing",
          IF($F$8=0,
              IF(AND(W$30&gt;=$A110,W$30&lt;$A110+$F$7*4),INDIRECT(CHAR(64+$A110+1)&amp;(75-44))/($F$7*4),0),
              IF(AND(W$30&gt;=$A110+$F$8*4,W$30&lt;$A110+$F$7*4),INDIRECT(CHAR(64+$A110+1)&amp;(75-44))/(($F$7-$F$8)*4),0)
          ),
          0
      )
  )</f>
        <v>0</v>
      </c>
      <c r="X110" s="80" cm="1">
        <f t="array" aca="1" ref="X110" ca="1">IF($F$6="bullet",
      IF(X$30=$A110+$F$7*4-1,INDIRECT(CHAR(64+$A110+1)&amp;(75-44)),0),
      IF($F$6="amortizing",
          IF($F$8=0,
              IF(AND(X$30&gt;=$A110,X$30&lt;$A110+$F$7*4),INDIRECT(CHAR(64+$A110+1)&amp;(75-44))/($F$7*4),0),
              IF(AND(X$30&gt;=$A110+$F$8*4,X$30&lt;$A110+$F$7*4),INDIRECT(CHAR(64+$A110+1)&amp;(75-44))/(($F$7-$F$8)*4),0)
          ),
          0
      )
  )</f>
        <v>0</v>
      </c>
      <c r="Y110" s="80" cm="1">
        <f t="array" aca="1" ref="Y110" ca="1">IF($F$6="bullet",
      IF(Y$30=$A110+$F$7*4-1,INDIRECT(CHAR(64+$A110+1)&amp;(75-44)),0),
      IF($F$6="amortizing",
          IF($F$8=0,
              IF(AND(Y$30&gt;=$A110,Y$30&lt;$A110+$F$7*4),INDIRECT(CHAR(64+$A110+1)&amp;(75-44))/($F$7*4),0),
              IF(AND(Y$30&gt;=$A110+$F$8*4,Y$30&lt;$A110+$F$7*4),INDIRECT(CHAR(64+$A110+1)&amp;(75-44))/(($F$7-$F$8)*4),0)
          ),
          0
      )
  )</f>
        <v>0</v>
      </c>
      <c r="Z110" s="80" cm="1">
        <f t="array" aca="1" ref="Z110" ca="1">IF($F$6="bullet",
      IF(Z$30=$A110+$F$7*4-1,INDIRECT(CHAR(64+$A110+1)&amp;(75-44)),0),
      IF($F$6="amortizing",
          IF($F$8=0,
              IF(AND(Z$30&gt;=$A110,Z$30&lt;$A110+$F$7*4),INDIRECT(CHAR(64+$A110+1)&amp;(75-44))/($F$7*4),0),
              IF(AND(Z$30&gt;=$A110+$F$8*4,Z$30&lt;$A110+$F$7*4),INDIRECT(CHAR(64+$A110+1)&amp;(75-44))/(($F$7-$F$8)*4),0)
          ),
          0
      )
  )</f>
        <v>0</v>
      </c>
      <c r="AA110" s="80" cm="1">
        <f t="array" aca="1" ref="AA110" ca="1">IF($F$6="bullet",
      IF(AA$30=$A110+$F$7*4-1,INDIRECT(CHAR(64+$A110+1)&amp;(75-44)),0),
      IF($F$6="amortizing",
          IF($F$8=0,
              IF(AND(AA$30&gt;=$A110,AA$30&lt;$A110+$F$7*4),INDIRECT(CHAR(64+$A110+1)&amp;(75-44))/($F$7*4),0),
              IF(AND(AA$30&gt;=$A110+$F$8*4,AA$30&lt;$A110+$F$7*4),INDIRECT(CHAR(64+$A110+1)&amp;(75-44))/(($F$7-$F$8)*4),0)
          ),
          0
      )
  )</f>
        <v>0</v>
      </c>
      <c r="AB110" s="80" cm="1">
        <f t="array" aca="1" ref="AB110" ca="1">IF($F$6="bullet",
      IF(AB$30=$A110+$F$7*4-1,INDIRECT(CHAR(64+$A110+1)&amp;(75-44)),0),
      IF($F$6="amortizing",
          IF($F$8=0,
              IF(AND(AB$30&gt;=$A110,AB$30&lt;$A110+$F$7*4),INDIRECT(CHAR(64+$A110+1)&amp;(75-44))/($F$7*4),0),
              IF(AND(AB$30&gt;=$A110+$F$8*4,AB$30&lt;$A110+$F$7*4),INDIRECT(CHAR(64+$A110+1)&amp;(75-44))/(($F$7-$F$8)*4),0)
          ),
          0
      )
  )</f>
        <v>0</v>
      </c>
      <c r="AC110" s="80" cm="1">
        <f t="array" aca="1" ref="AC110" ca="1">IF($F$6="bullet",
      IF(AC$30=$A110+$F$7*4-1,INDIRECT(CHAR(64+$A110+1)&amp;(75-44)),0),
      IF($F$6="amortizing",
          IF($F$8=0,
              IF(AND(AC$30&gt;=$A110,AC$30&lt;$A110+$F$7*4),INDIRECT(CHAR(64+$A110+1)&amp;(75-44))/($F$7*4),0),
              IF(AND(AC$30&gt;=$A110+$F$8*4,AC$30&lt;$A110+$F$7*4),INDIRECT(CHAR(64+$A110+1)&amp;(75-44))/(($F$7-$F$8)*4),0)
          ),
          0
      )
  )</f>
        <v>0</v>
      </c>
      <c r="AD110" s="80" cm="1">
        <f t="array" aca="1" ref="AD110" ca="1">IF($F$6="bullet",
      IF(AD$30=$A110+$F$7*4-1,INDIRECT(CHAR(64+$A110+1)&amp;(75-44)),0),
      IF($F$6="amortizing",
          IF($F$8=0,
              IF(AND(AD$30&gt;=$A110,AD$30&lt;$A110+$F$7*4),INDIRECT(CHAR(64+$A110+1)&amp;(75-44))/($F$7*4),0),
              IF(AND(AD$30&gt;=$A110+$F$8*4,AD$30&lt;$A110+$F$7*4),INDIRECT(CHAR(64+$A110+1)&amp;(75-44))/(($F$7-$F$8)*4),0)
          ),
          0
      )
  )</f>
        <v>0</v>
      </c>
      <c r="AE110" s="80" cm="1">
        <f t="array" aca="1" ref="AE110" ca="1">IF($F$6="bullet",
      IF(AE$30=$A110+$F$7*4-1,INDIRECT(CHAR(64+$A110+1)&amp;(75-44)),0),
      IF($F$6="amortizing",
          IF($F$8=0,
              IF(AND(AE$30&gt;=$A110,AE$30&lt;$A110+$F$7*4),INDIRECT(CHAR(64+$A110+1)&amp;(75-44))/($F$7*4),0),
              IF(AND(AE$30&gt;=$A110+$F$8*4,AE$30&lt;$A110+$F$7*4),INDIRECT(CHAR(64+$A110+1)&amp;(75-44))/(($F$7-$F$8)*4),0)
          ),
          0
      )
  )</f>
        <v>0</v>
      </c>
      <c r="AF110" s="80" cm="1">
        <f t="array" aca="1" ref="AF110" ca="1">IF($F$6="bullet",
      IF(AF$30=$A110+$F$7*4-1,INDIRECT(CHAR(64+$A110+1)&amp;(75-44)),0),
      IF($F$6="amortizing",
          IF($F$8=0,
              IF(AND(AF$30&gt;=$A110,AF$30&lt;$A110+$F$7*4),INDIRECT(CHAR(64+$A110+1)&amp;(75-44))/($F$7*4),0),
              IF(AND(AF$30&gt;=$A110+$F$8*4,AF$30&lt;$A110+$F$7*4),INDIRECT(CHAR(64+$A110+1)&amp;(75-44))/(($F$7-$F$8)*4),0)
          ),
          0
      )
  )</f>
        <v>0</v>
      </c>
      <c r="AG110" s="80" cm="1">
        <f t="array" aca="1" ref="AG110" ca="1">IF($F$6="bullet",
      IF(AG$30=$A110+$F$7*4-1,INDIRECT(CHAR(64+$A110+1)&amp;(75-44)),0),
      IF($F$6="amortizing",
          IF($F$8=0,
              IF(AND(AG$30&gt;=$A110,AG$30&lt;$A110+$F$7*4),INDIRECT(CHAR(64+$A110+1)&amp;(75-44))/($F$7*4),0),
              IF(AND(AG$30&gt;=$A110+$F$8*4,AG$30&lt;$A110+$F$7*4),INDIRECT(CHAR(64+$A110+1)&amp;(75-44))/(($F$7-$F$8)*4),0)
          ),
          0
      )
  )</f>
        <v>0</v>
      </c>
      <c r="AH110" s="80" cm="1">
        <f t="array" aca="1" ref="AH110" ca="1">IF($F$6="bullet",
      IF(AH$30=$A110+$F$7*4-1,INDIRECT(CHAR(64+$A110+1)&amp;(75-44)),0),
      IF($F$6="amortizing",
          IF($F$8=0,
              IF(AND(AH$30&gt;=$A110,AH$30&lt;$A110+$F$7*4),INDIRECT(CHAR(64+$A110+1)&amp;(75-44))/($F$7*4),0),
              IF(AND(AH$30&gt;=$A110+$F$8*4,AH$30&lt;$A110+$F$7*4),INDIRECT(CHAR(64+$A110+1)&amp;(75-44))/(($F$7-$F$8)*4),0)
          ),
          0
      )
  )</f>
        <v>0</v>
      </c>
      <c r="AI110" s="80" cm="1">
        <f t="array" aca="1" ref="AI110" ca="1">IF($F$6="bullet",
      IF(AI$30=$A110+$F$7*4-1,INDIRECT(CHAR(64+$A110+1)&amp;(75-44)),0),
      IF($F$6="amortizing",
          IF($F$8=0,
              IF(AND(AI$30&gt;=$A110,AI$30&lt;$A110+$F$7*4),INDIRECT(CHAR(64+$A110+1)&amp;(75-44))/($F$7*4),0),
              IF(AND(AI$30&gt;=$A110+$F$8*4,AI$30&lt;$A110+$F$7*4),INDIRECT(CHAR(64+$A110+1)&amp;(75-44))/(($F$7-$F$8)*4),0)
          ),
          0
      )
  )</f>
        <v>0</v>
      </c>
      <c r="AJ110" s="80" cm="1">
        <f t="array" aca="1" ref="AJ110" ca="1">IF($F$6="bullet",
      IF(AJ$30=$A110+$F$7*4-1,INDIRECT(CHAR(64+$A110+1)&amp;(75-44)),0),
      IF($F$6="amortizing",
          IF($F$8=0,
              IF(AND(AJ$30&gt;=$A110,AJ$30&lt;$A110+$F$7*4),INDIRECT(CHAR(64+$A110+1)&amp;(75-44))/($F$7*4),0),
              IF(AND(AJ$30&gt;=$A110+$F$8*4,AJ$30&lt;$A110+$F$7*4),INDIRECT(CHAR(64+$A110+1)&amp;(75-44))/(($F$7-$F$8)*4),0)
          ),
          0
      )
  )</f>
        <v>0</v>
      </c>
      <c r="AK110" s="80" cm="1">
        <f t="array" aca="1" ref="AK110" ca="1">IF($F$6="bullet",
      IF(AK$30=$A110+$F$7*4-1,INDIRECT(CHAR(64+$A110+1)&amp;(75-44)),0),
      IF($F$6="amortizing",
          IF($F$8=0,
              IF(AND(AK$30&gt;=$A110,AK$30&lt;$A110+$F$7*4),INDIRECT(CHAR(64+$A110+1)&amp;(75-44))/($F$7*4),0),
              IF(AND(AK$30&gt;=$A110+$F$8*4,AK$30&lt;$A110+$F$7*4),INDIRECT(CHAR(64+$A110+1)&amp;(75-44))/(($F$7-$F$8)*4),0)
          ),
          0
      )
  )</f>
        <v>0</v>
      </c>
      <c r="AL110" s="80" cm="1">
        <f t="array" aca="1" ref="AL110" ca="1">IF($F$6="bullet",
      IF(AL$30=$A110+$F$7*4-1,INDIRECT(CHAR(64+$A110+1)&amp;(75-44)),0),
      IF($F$6="amortizing",
          IF($F$8=0,
              IF(AND(AL$30&gt;=$A110,AL$30&lt;$A110+$F$7*4),INDIRECT(CHAR(64+$A110+1)&amp;(75-44))/($F$7*4),0),
              IF(AND(AL$30&gt;=$A110+$F$8*4,AL$30&lt;$A110+$F$7*4),INDIRECT(CHAR(64+$A110+1)&amp;(75-44))/(($F$7-$F$8)*4),0)
          ),
          0
      )
  )</f>
        <v>0</v>
      </c>
      <c r="AM110" s="80" cm="1">
        <f t="array" aca="1" ref="AM110" ca="1">IF($F$6="bullet",
      IF(AM$30=$A110+$F$7*4-1,INDIRECT(CHAR(64+$A110+1)&amp;(75-44)),0),
      IF($F$6="amortizing",
          IF($F$8=0,
              IF(AND(AM$30&gt;=$A110,AM$30&lt;$A110+$F$7*4),INDIRECT(CHAR(64+$A110+1)&amp;(75-44))/($F$7*4),0),
              IF(AND(AM$30&gt;=$A110+$F$8*4,AM$30&lt;$A110+$F$7*4),INDIRECT(CHAR(64+$A110+1)&amp;(75-44))/(($F$7-$F$8)*4),0)
          ),
          0
      )
  )</f>
        <v>0</v>
      </c>
      <c r="AN110" s="80" cm="1">
        <f t="array" aca="1" ref="AN110" ca="1">IF($F$6="bullet",
      IF(AN$30=$A110+$F$7*4-1,INDIRECT(CHAR(64+$A110+1)&amp;(75-44)),0),
      IF($F$6="amortizing",
          IF($F$8=0,
              IF(AND(AN$30&gt;=$A110,AN$30&lt;$A110+$F$7*4),INDIRECT(CHAR(64+$A110+1)&amp;(75-44))/($F$7*4),0),
              IF(AND(AN$30&gt;=$A110+$F$8*4,AN$30&lt;$A110+$F$7*4),INDIRECT(CHAR(64+$A110+1)&amp;(75-44))/(($F$7-$F$8)*4),0)
          ),
          0
      )
  )</f>
        <v>0</v>
      </c>
      <c r="AO110" s="80" cm="1">
        <f t="array" aca="1" ref="AO110" ca="1">IF($F$6="bullet",
      IF(AO$30=$A110+$F$7*4-1,INDIRECT(CHAR(64+$A110+1)&amp;(75-44)),0),
      IF($F$6="amortizing",
          IF($F$8=0,
              IF(AND(AO$30&gt;=$A110,AO$30&lt;$A110+$F$7*4),INDIRECT(CHAR(64+$A110+1)&amp;(75-44))/($F$7*4),0),
              IF(AND(AO$30&gt;=$A110+$F$8*4,AO$30&lt;$A110+$F$7*4),INDIRECT(CHAR(64+$A110+1)&amp;(75-44))/(($F$7-$F$8)*4),0)
          ),
          0
      )
  )</f>
        <v>0</v>
      </c>
      <c r="AR110" s="78">
        <v>36</v>
      </c>
      <c r="AS110" s="80">
        <f>IF($F$6="bullet",IF(AS$30=$F$7*4,SUM($B$31:$AO$31),0),IF($F$6="amortizing",IF($F$8=0,IF(AS$30&lt;=($F$7*4),SUM($B$31:$AO$31)/($F$7*4),0),IF(AND(AS$30&gt;($F$8*4),AS$30&lt;=($F$7*4)),SUM($B$31:$AO$31)/(($F$7-$F$8)*4),0)),0))</f>
        <v>0</v>
      </c>
      <c r="AT110" s="80">
        <f>IF($F$6="bullet",IF(AT$30=$F$7*4,SUM($B$31:$AO$31),0),IF($F$6="amortizing",IF($F$8=0,IF(AT$30&lt;=($F$7*4),SUM($B$31:$AO$31)/($F$7*4),0),IF(AND(AT$30&gt;($F$8*4),AT$30&lt;=($F$7*4)),SUM($B$31:$AO$31)/(($F$7-$F$8)*4),0)),0))</f>
        <v>0</v>
      </c>
      <c r="AU110" s="80">
        <f>IF($F$6="bullet",IF(AU$30=$F$7*4,SUM($B$31:$AO$31),0),IF($F$6="amortizing",IF($F$8=0,IF(AU$30&lt;=($F$7*4),SUM($B$31:$AO$31)/($F$7*4),0),IF(AND(AU$30&gt;($F$8*4),AU$30&lt;=($F$7*4)),SUM($B$31:$AO$31)/(($F$7-$F$8)*4),0)),0))</f>
        <v>0</v>
      </c>
      <c r="AV110" s="80">
        <f>IF($F$6="bullet",IF(AV$30=$F$7*4,SUM($B$31:$AO$31),0),IF($F$6="amortizing",IF($F$8=0,IF(AV$30&lt;=($F$7*4),SUM($B$31:$AO$31)/($F$7*4),0),IF(AND(AV$30&gt;($F$8*4),AV$30&lt;=($F$7*4)),SUM($B$31:$AO$31)/(($F$7-$F$8)*4),0)),0))</f>
        <v>0</v>
      </c>
      <c r="AW110" s="80">
        <f>IF($F$6="bullet",IF(AW$30=$F$7*4,SUM($B$31:$AO$31),0),IF($F$6="amortizing",IF($F$8=0,IF(AW$30&lt;=($F$7*4),SUM($B$31:$AO$31)/($F$7*4),0),IF(AND(AW$30&gt;($F$8*4),AW$30&lt;=($F$7*4)),SUM($B$31:$AO$31)/(($F$7-$F$8)*4),0)),0))</f>
        <v>0</v>
      </c>
      <c r="AX110" s="80">
        <f>IF($F$6="bullet",IF(AX$30=$F$7*4,SUM($B$31:$AO$31),0),IF($F$6="amortizing",IF($F$8=0,IF(AX$30&lt;=($F$7*4),SUM($B$31:$AO$31)/($F$7*4),0),IF(AND(AX$30&gt;($F$8*4),AX$30&lt;=($F$7*4)),SUM($B$31:$AO$31)/(($F$7-$F$8)*4),0)),0))</f>
        <v>0</v>
      </c>
      <c r="AY110" s="80">
        <f>IF($F$6="bullet",IF(AY$30=$F$7*4,SUM($B$31:$AO$31),0),IF($F$6="amortizing",IF($F$8=0,IF(AY$30&lt;=($F$7*4),SUM($B$31:$AO$31)/($F$7*4),0),IF(AND(AY$30&gt;($F$8*4),AY$30&lt;=($F$7*4)),SUM($B$31:$AO$31)/(($F$7-$F$8)*4),0)),0))</f>
        <v>0</v>
      </c>
      <c r="AZ110" s="80">
        <f>IF($F$6="bullet",IF(AZ$30=$F$7*4,SUM($B$31:$AO$31),0),IF($F$6="amortizing",IF($F$8=0,IF(AZ$30&lt;=($F$7*4),SUM($B$31:$AO$31)/($F$7*4),0),IF(AND(AZ$30&gt;($F$8*4),AZ$30&lt;=($F$7*4)),SUM($B$31:$AO$31)/(($F$7-$F$8)*4),0)),0))</f>
        <v>0</v>
      </c>
      <c r="BA110" s="80">
        <f>IF($F$6="bullet",IF(BA$30=$F$7*4,SUM($B$31:$AO$31),0),IF($F$6="amortizing",IF($F$8=0,IF(BA$30&lt;=($F$7*4),SUM($B$31:$AO$31)/($F$7*4),0),IF(AND(BA$30&gt;($F$8*4),BA$30&lt;=($F$7*4)),SUM($B$31:$AO$31)/(($F$7-$F$8)*4),0)),0))</f>
        <v>0</v>
      </c>
      <c r="BB110" s="80">
        <f>IF($F$6="bullet",IF(BB$30=$F$7*4,SUM($B$31:$AO$31),0),IF($F$6="amortizing",IF($F$8=0,IF(BB$30&lt;=($F$7*4),SUM($B$31:$AO$31)/($F$7*4),0),IF(AND(BB$30&gt;($F$8*4),BB$30&lt;=($F$7*4)),SUM($B$31:$AO$31)/(($F$7-$F$8)*4),0)),0))</f>
        <v>0</v>
      </c>
      <c r="BC110" s="80">
        <f>IF($F$6="bullet",IF(BC$30=$F$7*4,SUM($B$31:$AO$31),0),IF($F$6="amortizing",IF($F$8=0,IF(BC$30&lt;=($F$7*4),SUM($B$31:$AO$31)/($F$7*4),0),IF(AND(BC$30&gt;($F$8*4),BC$30&lt;=($F$7*4)),SUM($B$31:$AO$31)/(($F$7-$F$8)*4),0)),0))</f>
        <v>0</v>
      </c>
      <c r="BD110" s="80">
        <f>IF($F$6="bullet",IF(BD$30=$F$7*4,SUM($B$31:$AO$31),0),IF($F$6="amortizing",IF($F$8=0,IF(BD$30&lt;=($F$7*4),SUM($B$31:$AO$31)/($F$7*4),0),IF(AND(BD$30&gt;($F$8*4),BD$30&lt;=($F$7*4)),SUM($B$31:$AO$31)/(($F$7-$F$8)*4),0)),0))</f>
        <v>0</v>
      </c>
      <c r="BE110" s="80">
        <f>IF($F$6="bullet",IF(BE$30=$F$7*4,SUM($B$31:$AO$31),0),IF($F$6="amortizing",IF($F$8=0,IF(BE$30&lt;=($F$7*4),SUM($B$31:$AO$31)/($F$7*4),0),IF(AND(BE$30&gt;($F$8*4),BE$30&lt;=($F$7*4)),SUM($B$31:$AO$31)/(($F$7-$F$8)*4),0)),0))</f>
        <v>0</v>
      </c>
      <c r="BF110" s="80">
        <f>IF($F$6="bullet",IF(BF$30=$F$7*4,SUM($B$31:$AO$31),0),IF($F$6="amortizing",IF($F$8=0,IF(BF$30&lt;=($F$7*4),SUM($B$31:$AO$31)/($F$7*4),0),IF(AND(BF$30&gt;($F$8*4),BF$30&lt;=($F$7*4)),SUM($B$31:$AO$31)/(($F$7-$F$8)*4),0)),0))</f>
        <v>0</v>
      </c>
      <c r="BG110" s="80">
        <f>IF($F$6="bullet",IF(BG$30=$F$7*4,SUM($B$31:$AO$31),0),IF($F$6="amortizing",IF($F$8=0,IF(BG$30&lt;=($F$7*4),SUM($B$31:$AO$31)/($F$7*4),0),IF(AND(BG$30&gt;($F$8*4),BG$30&lt;=($F$7*4)),SUM($B$31:$AO$31)/(($F$7-$F$8)*4),0)),0))</f>
        <v>0</v>
      </c>
      <c r="BH110" s="80">
        <f>IF($F$6="bullet",IF(BH$30=$F$7*4,SUM($B$31:$AO$31),0),IF($F$6="amortizing",IF($F$8=0,IF(BH$30&lt;=($F$7*4),SUM($B$31:$AO$31)/($F$7*4),0),IF(AND(BH$30&gt;($F$8*4),BH$30&lt;=($F$7*4)),SUM($B$31:$AO$31)/(($F$7-$F$8)*4),0)),0))</f>
        <v>0</v>
      </c>
      <c r="BI110" s="80">
        <f>IF($F$6="bullet",IF(BI$30=$F$7*4,SUM($B$31:$AO$31),0),IF($F$6="amortizing",IF($F$8=0,IF(BI$30&lt;=($F$7*4),SUM($B$31:$AO$31)/($F$7*4),0),IF(AND(BI$30&gt;($F$8*4),BI$30&lt;=($F$7*4)),SUM($B$31:$AO$31)/(($F$7-$F$8)*4),0)),0))</f>
        <v>0</v>
      </c>
      <c r="BJ110" s="80">
        <f>IF($F$6="bullet",IF(BJ$30=$F$7*4,SUM($B$31:$AO$31),0),IF($F$6="amortizing",IF($F$8=0,IF(BJ$30&lt;=($F$7*4),SUM($B$31:$AO$31)/($F$7*4),0),IF(AND(BJ$30&gt;($F$8*4),BJ$30&lt;=($F$7*4)),SUM($B$31:$AO$31)/(($F$7-$F$8)*4),0)),0))</f>
        <v>0</v>
      </c>
      <c r="BK110" s="80">
        <f>IF($F$6="bullet",IF(BK$30=$F$7*4,SUM($B$31:$AO$31),0),IF($F$6="amortizing",IF($F$8=0,IF(BK$30&lt;=($F$7*4),SUM($B$31:$AO$31)/($F$7*4),0),IF(AND(BK$30&gt;($F$8*4),BK$30&lt;=($F$7*4)),SUM($B$31:$AO$31)/(($F$7-$F$8)*4),0)),0))</f>
        <v>0</v>
      </c>
      <c r="BL110" s="80">
        <f>IF($F$6="bullet",IF(BL$30=$F$7*4,SUM($B$31:$AO$31),0),IF($F$6="amortizing",IF($F$8=0,IF(BL$30&lt;=($F$7*4),SUM($B$31:$AO$31)/($F$7*4),0),IF(AND(BL$30&gt;($F$8*4),BL$30&lt;=($F$7*4)),SUM($B$31:$AO$31)/(($F$7-$F$8)*4),0)),0))</f>
        <v>0</v>
      </c>
      <c r="BM110" s="80">
        <f>IF($F$6="bullet",IF(BM$30=$F$7*4,SUM($B$31:$AO$31),0),IF($F$6="amortizing",IF($F$8=0,IF(BM$30&lt;=($F$7*4),SUM($B$31:$AO$31)/($F$7*4),0),IF(AND(BM$30&gt;($F$8*4),BM$30&lt;=($F$7*4)),SUM($B$31:$AO$31)/(($F$7-$F$8)*4),0)),0))</f>
        <v>0</v>
      </c>
      <c r="BN110" s="80">
        <f>IF($F$6="bullet",IF(BN$30=$F$7*4,SUM($B$31:$AO$31),0),IF($F$6="amortizing",IF($F$8=0,IF(BN$30&lt;=($F$7*4),SUM($B$31:$AO$31)/($F$7*4),0),IF(AND(BN$30&gt;($F$8*4),BN$30&lt;=($F$7*4)),SUM($B$31:$AO$31)/(($F$7-$F$8)*4),0)),0))</f>
        <v>0</v>
      </c>
      <c r="BO110" s="80">
        <f>IF($F$6="bullet",IF(BO$30=$F$7*4,SUM($B$31:$AO$31),0),IF($F$6="amortizing",IF($F$8=0,IF(BO$30&lt;=($F$7*4),SUM($B$31:$AO$31)/($F$7*4),0),IF(AND(BO$30&gt;($F$8*4),BO$30&lt;=($F$7*4)),SUM($B$31:$AO$31)/(($F$7-$F$8)*4),0)),0))</f>
        <v>0</v>
      </c>
      <c r="BP110" s="80">
        <f>IF($F$6="bullet",IF(BP$30=$F$7*4,SUM($B$31:$AO$31),0),IF($F$6="amortizing",IF($F$8=0,IF(BP$30&lt;=($F$7*4),SUM($B$31:$AO$31)/($F$7*4),0),IF(AND(BP$30&gt;($F$8*4),BP$30&lt;=($F$7*4)),SUM($B$31:$AO$31)/(($F$7-$F$8)*4),0)),0))</f>
        <v>0</v>
      </c>
      <c r="BQ110" s="80">
        <f>IF($F$6="bullet",IF(BQ$30=$F$7*4,SUM($B$31:$AO$31),0),IF($F$6="amortizing",IF($F$8=0,IF(BQ$30&lt;=($F$7*4),SUM($B$31:$AO$31)/($F$7*4),0),IF(AND(BQ$30&gt;($F$8*4),BQ$30&lt;=($F$7*4)),SUM($B$31:$AO$31)/(($F$7-$F$8)*4),0)),0))</f>
        <v>0</v>
      </c>
      <c r="BR110" s="80">
        <f>IF($F$6="bullet",IF(BR$30=$F$7*4,SUM($B$31:$AO$31),0),IF($F$6="amortizing",IF($F$8=0,IF(BR$30&lt;=($F$7*4),SUM($B$31:$AO$31)/($F$7*4),0),IF(AND(BR$30&gt;($F$8*4),BR$30&lt;=($F$7*4)),SUM($B$31:$AO$31)/(($F$7-$F$8)*4),0)),0))</f>
        <v>0</v>
      </c>
      <c r="BS110" s="80">
        <f>IF($F$6="bullet",IF(BS$30=$F$7*4,SUM($B$31:$AO$31),0),IF($F$6="amortizing",IF($F$8=0,IF(BS$30&lt;=($F$7*4),SUM($B$31:$AO$31)/($F$7*4),0),IF(AND(BS$30&gt;($F$8*4),BS$30&lt;=($F$7*4)),SUM($B$31:$AO$31)/(($F$7-$F$8)*4),0)),0))</f>
        <v>0</v>
      </c>
      <c r="BT110" s="80">
        <f>IF($F$6="bullet",IF(BT$30=$F$7*4,SUM($B$31:$AO$31),0),IF($F$6="amortizing",IF($F$8=0,IF(BT$30&lt;=($F$7*4),SUM($B$31:$AO$31)/($F$7*4),0),IF(AND(BT$30&gt;($F$8*4),BT$30&lt;=($F$7*4)),SUM($B$31:$AO$31)/(($F$7-$F$8)*4),0)),0))</f>
        <v>0</v>
      </c>
      <c r="BU110" s="80">
        <f>IF($F$6="bullet",IF(BU$30=$F$7*4,SUM($B$31:$AO$31),0),IF($F$6="amortizing",IF($F$8=0,IF(BU$30&lt;=($F$7*4),SUM($B$31:$AO$31)/($F$7*4),0),IF(AND(BU$30&gt;($F$8*4),BU$30&lt;=($F$7*4)),SUM($B$31:$AO$31)/(($F$7-$F$8)*4),0)),0))</f>
        <v>0</v>
      </c>
      <c r="BV110" s="80">
        <f>IF($F$6="bullet",IF(BV$30=$F$7*4,SUM($B$31:$AO$31),0),IF($F$6="amortizing",IF($F$8=0,IF(BV$30&lt;=($F$7*4),SUM($B$31:$AO$31)/($F$7*4),0),IF(AND(BV$30&gt;($F$8*4),BV$30&lt;=($F$7*4)),SUM($B$31:$AO$31)/(($F$7-$F$8)*4),0)),0))</f>
        <v>0</v>
      </c>
      <c r="BW110" s="80">
        <f>IF($F$6="bullet",IF(BW$30=$F$7*4,SUM($B$31:$AO$31),0),IF($F$6="amortizing",IF($F$8=0,IF(BW$30&lt;=($F$7*4),SUM($B$31:$AO$31)/($F$7*4),0),IF(AND(BW$30&gt;($F$8*4),BW$30&lt;=($F$7*4)),SUM($B$31:$AO$31)/(($F$7-$F$8)*4),0)),0))</f>
        <v>0</v>
      </c>
      <c r="BX110" s="80">
        <f>IF($F$6="bullet",IF(BX$30=$F$7*4,SUM($B$31:$AO$31),0),IF($F$6="amortizing",IF($F$8=0,IF(BX$30&lt;=($F$7*4),SUM($B$31:$AO$31)/($F$7*4),0),IF(AND(BX$30&gt;($F$8*4),BX$30&lt;=($F$7*4)),SUM($B$31:$AO$31)/(($F$7-$F$8)*4),0)),0))</f>
        <v>0</v>
      </c>
      <c r="BY110" s="80">
        <f>IF($F$6="bullet",IF(BY$30=$F$7*4,SUM($B$31:$AO$31),0),IF($F$6="amortizing",IF($F$8=0,IF(BY$30&lt;=($F$7*4),SUM($B$31:$AO$31)/($F$7*4),0),IF(AND(BY$30&gt;($F$8*4),BY$30&lt;=($F$7*4)),SUM($B$31:$AO$31)/(($F$7-$F$8)*4),0)),0))</f>
        <v>0</v>
      </c>
      <c r="BZ110" s="80">
        <f>IF($F$6="bullet",IF(BZ$30=$F$7*4,SUM($B$31:$AO$31),0),IF($F$6="amortizing",IF($F$8=0,IF(BZ$30&lt;=($F$7*4),SUM($B$31:$AO$31)/($F$7*4),0),IF(AND(BZ$30&gt;($F$8*4),BZ$30&lt;=($F$7*4)),SUM($B$31:$AO$31)/(($F$7-$F$8)*4),0)),0))</f>
        <v>0</v>
      </c>
      <c r="CA110" s="80">
        <f>IF($F$6="bullet",IF(CA$30=$F$7*4,SUM($B$31:$AO$31),0),IF($F$6="amortizing",IF($F$8=0,IF(CA$30&lt;=($F$7*4),SUM($B$31:$AO$31)/($F$7*4),0),IF(AND(CA$30&gt;($F$8*4),CA$30&lt;=($F$7*4)),SUM($B$31:$AO$31)/(($F$7-$F$8)*4),0)),0))</f>
        <v>0</v>
      </c>
      <c r="CB110" s="80">
        <f>IF($F$6="bullet",IF(CB$30=$F$7*4,SUM($B$31:$AO$31),0),IF($F$6="amortizing",IF($F$8=0,IF(CB$30&lt;=($F$7*4),SUM($B$31:$AO$31)/($F$7*4),0),IF(AND(CB$30&gt;($F$8*4),CB$30&lt;=($F$7*4)),SUM($B$31:$AO$31)/(($F$7-$F$8)*4),0)),0))</f>
        <v>0</v>
      </c>
      <c r="CC110" s="80">
        <f>IF($F$6="bullet",IF(CC$30=$F$7*4,SUM($B$31:$AO$31),0),IF($F$6="amortizing",IF($F$8=0,IF(CC$30&lt;=($F$7*4),SUM($B$31:$AO$31)/($F$7*4),0),IF(AND(CC$30&gt;($F$8*4),CC$30&lt;=($F$7*4)),SUM($B$31:$AO$31)/(($F$7-$F$8)*4),0)),0))</f>
        <v>0</v>
      </c>
      <c r="CD110" s="80">
        <f>IF($F$6="bullet",IF(CD$30=$F$7*4,SUM($B$31:$AO$31),0),IF($F$6="amortizing",IF($F$8=0,IF(CD$30&lt;=($F$7*4),SUM($B$31:$AO$31)/($F$7*4),0),IF(AND(CD$30&gt;($F$8*4),CD$30&lt;=($F$7*4)),SUM($B$31:$AO$31)/(($F$7-$F$8)*4),0)),0))</f>
        <v>0</v>
      </c>
      <c r="CE110" s="80">
        <f>IF($F$6="bullet",IF(CE$30=$F$7*4,SUM($B$31:$AO$31),0),IF($F$6="amortizing",IF($F$8=0,IF(CE$30&lt;=($F$7*4),SUM($B$31:$AO$31)/($F$7*4),0),IF(AND(CE$30&gt;($F$8*4),CE$30&lt;=($F$7*4)),SUM($B$31:$AO$31)/(($F$7-$F$8)*4),0)),0))</f>
        <v>0</v>
      </c>
      <c r="CF110" s="80">
        <f>IF($F$6="bullet",IF(CF$30=$F$7*4,SUM($B$31:$AO$31),0),IF($F$6="amortizing",IF($F$8=0,IF(CF$30&lt;=($F$7*4),SUM($B$31:$AO$31)/($F$7*4),0),IF(AND(CF$30&gt;($F$8*4),CF$30&lt;=($F$7*4)),SUM($B$31:$AO$31)/(($F$7-$F$8)*4),0)),0))</f>
        <v>0</v>
      </c>
    </row>
    <row r="111" spans="1:84" x14ac:dyDescent="0.2">
      <c r="A111" s="78">
        <v>37</v>
      </c>
      <c r="B111" s="80" cm="1">
        <f t="array" aca="1" ref="B111" ca="1">IF($F$6="bullet",
      IF(B$30=$A111+$F$7*4-1,INDIRECT(CHAR(64+$A111+1)&amp;(75-44)),0),
      IF($F$6="amortizing",
          IF($F$8=0,
              IF(AND(B$30&gt;=$A111,B$30&lt;$A111+$F$7*4),INDIRECT(CHAR(64+$A111+1)&amp;(75-44))/($F$7*4),0),
              IF(AND(B$30&gt;=$A111+$F$8*4,B$30&lt;$A111+$F$7*4),INDIRECT(CHAR(64+$A111+1)&amp;(75-44))/(($F$7-$F$8)*4),0)
          ),
          0
      )
  )</f>
        <v>0</v>
      </c>
      <c r="C111" s="80" cm="1">
        <f t="array" aca="1" ref="C111" ca="1">IF($F$6="bullet",
      IF(C$30=$A111+$F$7*4-1,INDIRECT(CHAR(64+$A111+1)&amp;(75-44)),0),
      IF($F$6="amortizing",
          IF($F$8=0,
              IF(AND(C$30&gt;=$A111,C$30&lt;$A111+$F$7*4),INDIRECT(CHAR(64+$A111+1)&amp;(75-44))/($F$7*4),0),
              IF(AND(C$30&gt;=$A111+$F$8*4,C$30&lt;$A111+$F$7*4),INDIRECT(CHAR(64+$A111+1)&amp;(75-44))/(($F$7-$F$8)*4),0)
          ),
          0
      )
  )</f>
        <v>0</v>
      </c>
      <c r="D111" s="80" cm="1">
        <f t="array" aca="1" ref="D111" ca="1">IF($F$6="bullet",
      IF(D$30=$A111+$F$7*4-1,INDIRECT(CHAR(64+$A111+1)&amp;(75-44)),0),
      IF($F$6="amortizing",
          IF($F$8=0,
              IF(AND(D$30&gt;=$A111,D$30&lt;$A111+$F$7*4),INDIRECT(CHAR(64+$A111+1)&amp;(75-44))/($F$7*4),0),
              IF(AND(D$30&gt;=$A111+$F$8*4,D$30&lt;$A111+$F$7*4),INDIRECT(CHAR(64+$A111+1)&amp;(75-44))/(($F$7-$F$8)*4),0)
          ),
          0
      )
  )</f>
        <v>0</v>
      </c>
      <c r="E111" s="80" cm="1">
        <f t="array" aca="1" ref="E111" ca="1">IF($F$6="bullet",
      IF(E$30=$A111+$F$7*4-1,INDIRECT(CHAR(64+$A111+1)&amp;(75-44)),0),
      IF($F$6="amortizing",
          IF($F$8=0,
              IF(AND(E$30&gt;=$A111,E$30&lt;$A111+$F$7*4),INDIRECT(CHAR(64+$A111+1)&amp;(75-44))/($F$7*4),0),
              IF(AND(E$30&gt;=$A111+$F$8*4,E$30&lt;$A111+$F$7*4),INDIRECT(CHAR(64+$A111+1)&amp;(75-44))/(($F$7-$F$8)*4),0)
          ),
          0
      )
  )</f>
        <v>0</v>
      </c>
      <c r="F111" s="80" cm="1">
        <f t="array" aca="1" ref="F111" ca="1">IF($F$6="bullet",
      IF(F$30=$A111+$F$7*4-1,INDIRECT(CHAR(64+$A111+1)&amp;(75-44)),0),
      IF($F$6="amortizing",
          IF($F$8=0,
              IF(AND(F$30&gt;=$A111,F$30&lt;$A111+$F$7*4),INDIRECT(CHAR(64+$A111+1)&amp;(75-44))/($F$7*4),0),
              IF(AND(F$30&gt;=$A111+$F$8*4,F$30&lt;$A111+$F$7*4),INDIRECT(CHAR(64+$A111+1)&amp;(75-44))/(($F$7-$F$8)*4),0)
          ),
          0
      )
  )</f>
        <v>0</v>
      </c>
      <c r="G111" s="80" cm="1">
        <f t="array" aca="1" ref="G111" ca="1">IF($F$6="bullet",
      IF(G$30=$A111+$F$7*4-1,INDIRECT(CHAR(64+$A111+1)&amp;(75-44)),0),
      IF($F$6="amortizing",
          IF($F$8=0,
              IF(AND(G$30&gt;=$A111,G$30&lt;$A111+$F$7*4),INDIRECT(CHAR(64+$A111+1)&amp;(75-44))/($F$7*4),0),
              IF(AND(G$30&gt;=$A111+$F$8*4,G$30&lt;$A111+$F$7*4),INDIRECT(CHAR(64+$A111+1)&amp;(75-44))/(($F$7-$F$8)*4),0)
          ),
          0
      )
  )</f>
        <v>0</v>
      </c>
      <c r="H111" s="80" cm="1">
        <f t="array" aca="1" ref="H111" ca="1">IF($F$6="bullet",
      IF(H$30=$A111+$F$7*4-1,INDIRECT(CHAR(64+$A111+1)&amp;(75-44)),0),
      IF($F$6="amortizing",
          IF($F$8=0,
              IF(AND(H$30&gt;=$A111,H$30&lt;$A111+$F$7*4),INDIRECT(CHAR(64+$A111+1)&amp;(75-44))/($F$7*4),0),
              IF(AND(H$30&gt;=$A111+$F$8*4,H$30&lt;$A111+$F$7*4),INDIRECT(CHAR(64+$A111+1)&amp;(75-44))/(($F$7-$F$8)*4),0)
          ),
          0
      )
  )</f>
        <v>0</v>
      </c>
      <c r="I111" s="80" cm="1">
        <f t="array" aca="1" ref="I111" ca="1">IF($F$6="bullet",
      IF(I$30=$A111+$F$7*4-1,INDIRECT(CHAR(64+$A111+1)&amp;(75-44)),0),
      IF($F$6="amortizing",
          IF($F$8=0,
              IF(AND(I$30&gt;=$A111,I$30&lt;$A111+$F$7*4),INDIRECT(CHAR(64+$A111+1)&amp;(75-44))/($F$7*4),0),
              IF(AND(I$30&gt;=$A111+$F$8*4,I$30&lt;$A111+$F$7*4),INDIRECT(CHAR(64+$A111+1)&amp;(75-44))/(($F$7-$F$8)*4),0)
          ),
          0
      )
  )</f>
        <v>0</v>
      </c>
      <c r="J111" s="80" cm="1">
        <f t="array" aca="1" ref="J111" ca="1">IF($F$6="bullet",
      IF(J$30=$A111+$F$7*4-1,INDIRECT(CHAR(64+$A111+1)&amp;(75-44)),0),
      IF($F$6="amortizing",
          IF($F$8=0,
              IF(AND(J$30&gt;=$A111,J$30&lt;$A111+$F$7*4),INDIRECT(CHAR(64+$A111+1)&amp;(75-44))/($F$7*4),0),
              IF(AND(J$30&gt;=$A111+$F$8*4,J$30&lt;$A111+$F$7*4),INDIRECT(CHAR(64+$A111+1)&amp;(75-44))/(($F$7-$F$8)*4),0)
          ),
          0
      )
  )</f>
        <v>0</v>
      </c>
      <c r="K111" s="80" cm="1">
        <f t="array" aca="1" ref="K111" ca="1">IF($F$6="bullet",
      IF(K$30=$A111+$F$7*4-1,INDIRECT(CHAR(64+$A111+1)&amp;(75-44)),0),
      IF($F$6="amortizing",
          IF($F$8=0,
              IF(AND(K$30&gt;=$A111,K$30&lt;$A111+$F$7*4),INDIRECT(CHAR(64+$A111+1)&amp;(75-44))/($F$7*4),0),
              IF(AND(K$30&gt;=$A111+$F$8*4,K$30&lt;$A111+$F$7*4),INDIRECT(CHAR(64+$A111+1)&amp;(75-44))/(($F$7-$F$8)*4),0)
          ),
          0
      )
  )</f>
        <v>0</v>
      </c>
      <c r="L111" s="80" cm="1">
        <f t="array" aca="1" ref="L111" ca="1">IF($F$6="bullet",
      IF(L$30=$A111+$F$7*4-1,INDIRECT(CHAR(64+$A111+1)&amp;(75-44)),0),
      IF($F$6="amortizing",
          IF($F$8=0,
              IF(AND(L$30&gt;=$A111,L$30&lt;$A111+$F$7*4),INDIRECT(CHAR(64+$A111+1)&amp;(75-44))/($F$7*4),0),
              IF(AND(L$30&gt;=$A111+$F$8*4,L$30&lt;$A111+$F$7*4),INDIRECT(CHAR(64+$A111+1)&amp;(75-44))/(($F$7-$F$8)*4),0)
          ),
          0
      )
  )</f>
        <v>0</v>
      </c>
      <c r="M111" s="80" cm="1">
        <f t="array" aca="1" ref="M111" ca="1">IF($F$6="bullet",
      IF(M$30=$A111+$F$7*4-1,INDIRECT(CHAR(64+$A111+1)&amp;(75-44)),0),
      IF($F$6="amortizing",
          IF($F$8=0,
              IF(AND(M$30&gt;=$A111,M$30&lt;$A111+$F$7*4),INDIRECT(CHAR(64+$A111+1)&amp;(75-44))/($F$7*4),0),
              IF(AND(M$30&gt;=$A111+$F$8*4,M$30&lt;$A111+$F$7*4),INDIRECT(CHAR(64+$A111+1)&amp;(75-44))/(($F$7-$F$8)*4),0)
          ),
          0
      )
  )</f>
        <v>0</v>
      </c>
      <c r="N111" s="80" cm="1">
        <f t="array" aca="1" ref="N111" ca="1">IF($F$6="bullet",
      IF(N$30=$A111+$F$7*4-1,INDIRECT(CHAR(64+$A111+1)&amp;(75-44)),0),
      IF($F$6="amortizing",
          IF($F$8=0,
              IF(AND(N$30&gt;=$A111,N$30&lt;$A111+$F$7*4),INDIRECT(CHAR(64+$A111+1)&amp;(75-44))/($F$7*4),0),
              IF(AND(N$30&gt;=$A111+$F$8*4,N$30&lt;$A111+$F$7*4),INDIRECT(CHAR(64+$A111+1)&amp;(75-44))/(($F$7-$F$8)*4),0)
          ),
          0
      )
  )</f>
        <v>0</v>
      </c>
      <c r="O111" s="80" cm="1">
        <f t="array" aca="1" ref="O111" ca="1">IF($F$6="bullet",
      IF(O$30=$A111+$F$7*4-1,INDIRECT(CHAR(64+$A111+1)&amp;(75-44)),0),
      IF($F$6="amortizing",
          IF($F$8=0,
              IF(AND(O$30&gt;=$A111,O$30&lt;$A111+$F$7*4),INDIRECT(CHAR(64+$A111+1)&amp;(75-44))/($F$7*4),0),
              IF(AND(O$30&gt;=$A111+$F$8*4,O$30&lt;$A111+$F$7*4),INDIRECT(CHAR(64+$A111+1)&amp;(75-44))/(($F$7-$F$8)*4),0)
          ),
          0
      )
  )</f>
        <v>0</v>
      </c>
      <c r="P111" s="80" cm="1">
        <f t="array" aca="1" ref="P111" ca="1">IF($F$6="bullet",
      IF(P$30=$A111+$F$7*4-1,INDIRECT(CHAR(64+$A111+1)&amp;(75-44)),0),
      IF($F$6="amortizing",
          IF($F$8=0,
              IF(AND(P$30&gt;=$A111,P$30&lt;$A111+$F$7*4),INDIRECT(CHAR(64+$A111+1)&amp;(75-44))/($F$7*4),0),
              IF(AND(P$30&gt;=$A111+$F$8*4,P$30&lt;$A111+$F$7*4),INDIRECT(CHAR(64+$A111+1)&amp;(75-44))/(($F$7-$F$8)*4),0)
          ),
          0
      )
  )</f>
        <v>0</v>
      </c>
      <c r="Q111" s="80" cm="1">
        <f t="array" aca="1" ref="Q111" ca="1">IF($F$6="bullet",
      IF(Q$30=$A111+$F$7*4-1,INDIRECT(CHAR(64+$A111+1)&amp;(75-44)),0),
      IF($F$6="amortizing",
          IF($F$8=0,
              IF(AND(Q$30&gt;=$A111,Q$30&lt;$A111+$F$7*4),INDIRECT(CHAR(64+$A111+1)&amp;(75-44))/($F$7*4),0),
              IF(AND(Q$30&gt;=$A111+$F$8*4,Q$30&lt;$A111+$F$7*4),INDIRECT(CHAR(64+$A111+1)&amp;(75-44))/(($F$7-$F$8)*4),0)
          ),
          0
      )
  )</f>
        <v>0</v>
      </c>
      <c r="R111" s="80" cm="1">
        <f t="array" aca="1" ref="R111" ca="1">IF($F$6="bullet",
      IF(R$30=$A111+$F$7*4-1,INDIRECT(CHAR(64+$A111+1)&amp;(75-44)),0),
      IF($F$6="amortizing",
          IF($F$8=0,
              IF(AND(R$30&gt;=$A111,R$30&lt;$A111+$F$7*4),INDIRECT(CHAR(64+$A111+1)&amp;(75-44))/($F$7*4),0),
              IF(AND(R$30&gt;=$A111+$F$8*4,R$30&lt;$A111+$F$7*4),INDIRECT(CHAR(64+$A111+1)&amp;(75-44))/(($F$7-$F$8)*4),0)
          ),
          0
      )
  )</f>
        <v>0</v>
      </c>
      <c r="S111" s="80" cm="1">
        <f t="array" aca="1" ref="S111" ca="1">IF($F$6="bullet",
      IF(S$30=$A111+$F$7*4-1,INDIRECT(CHAR(64+$A111+1)&amp;(75-44)),0),
      IF($F$6="amortizing",
          IF($F$8=0,
              IF(AND(S$30&gt;=$A111,S$30&lt;$A111+$F$7*4),INDIRECT(CHAR(64+$A111+1)&amp;(75-44))/($F$7*4),0),
              IF(AND(S$30&gt;=$A111+$F$8*4,S$30&lt;$A111+$F$7*4),INDIRECT(CHAR(64+$A111+1)&amp;(75-44))/(($F$7-$F$8)*4),0)
          ),
          0
      )
  )</f>
        <v>0</v>
      </c>
      <c r="T111" s="80" cm="1">
        <f t="array" aca="1" ref="T111" ca="1">IF($F$6="bullet",
      IF(T$30=$A111+$F$7*4-1,INDIRECT(CHAR(64+$A111+1)&amp;(75-44)),0),
      IF($F$6="amortizing",
          IF($F$8=0,
              IF(AND(T$30&gt;=$A111,T$30&lt;$A111+$F$7*4),INDIRECT(CHAR(64+$A111+1)&amp;(75-44))/($F$7*4),0),
              IF(AND(T$30&gt;=$A111+$F$8*4,T$30&lt;$A111+$F$7*4),INDIRECT(CHAR(64+$A111+1)&amp;(75-44))/(($F$7-$F$8)*4),0)
          ),
          0
      )
  )</f>
        <v>0</v>
      </c>
      <c r="U111" s="80" cm="1">
        <f t="array" aca="1" ref="U111" ca="1">IF($F$6="bullet",
      IF(U$30=$A111+$F$7*4-1,INDIRECT(CHAR(64+$A111+1)&amp;(75-44)),0),
      IF($F$6="amortizing",
          IF($F$8=0,
              IF(AND(U$30&gt;=$A111,U$30&lt;$A111+$F$7*4),INDIRECT(CHAR(64+$A111+1)&amp;(75-44))/($F$7*4),0),
              IF(AND(U$30&gt;=$A111+$F$8*4,U$30&lt;$A111+$F$7*4),INDIRECT(CHAR(64+$A111+1)&amp;(75-44))/(($F$7-$F$8)*4),0)
          ),
          0
      )
  )</f>
        <v>0</v>
      </c>
      <c r="V111" s="80" cm="1">
        <f t="array" aca="1" ref="V111" ca="1">IF($F$6="bullet",
      IF(V$30=$A111+$F$7*4-1,INDIRECT(CHAR(64+$A111+1)&amp;(75-44)),0),
      IF($F$6="amortizing",
          IF($F$8=0,
              IF(AND(V$30&gt;=$A111,V$30&lt;$A111+$F$7*4),INDIRECT(CHAR(64+$A111+1)&amp;(75-44))/($F$7*4),0),
              IF(AND(V$30&gt;=$A111+$F$8*4,V$30&lt;$A111+$F$7*4),INDIRECT(CHAR(64+$A111+1)&amp;(75-44))/(($F$7-$F$8)*4),0)
          ),
          0
      )
  )</f>
        <v>0</v>
      </c>
      <c r="W111" s="80" cm="1">
        <f t="array" aca="1" ref="W111" ca="1">IF($F$6="bullet",
      IF(W$30=$A111+$F$7*4-1,INDIRECT(CHAR(64+$A111+1)&amp;(75-44)),0),
      IF($F$6="amortizing",
          IF($F$8=0,
              IF(AND(W$30&gt;=$A111,W$30&lt;$A111+$F$7*4),INDIRECT(CHAR(64+$A111+1)&amp;(75-44))/($F$7*4),0),
              IF(AND(W$30&gt;=$A111+$F$8*4,W$30&lt;$A111+$F$7*4),INDIRECT(CHAR(64+$A111+1)&amp;(75-44))/(($F$7-$F$8)*4),0)
          ),
          0
      )
  )</f>
        <v>0</v>
      </c>
      <c r="X111" s="80" cm="1">
        <f t="array" aca="1" ref="X111" ca="1">IF($F$6="bullet",
      IF(X$30=$A111+$F$7*4-1,INDIRECT(CHAR(64+$A111+1)&amp;(75-44)),0),
      IF($F$6="amortizing",
          IF($F$8=0,
              IF(AND(X$30&gt;=$A111,X$30&lt;$A111+$F$7*4),INDIRECT(CHAR(64+$A111+1)&amp;(75-44))/($F$7*4),0),
              IF(AND(X$30&gt;=$A111+$F$8*4,X$30&lt;$A111+$F$7*4),INDIRECT(CHAR(64+$A111+1)&amp;(75-44))/(($F$7-$F$8)*4),0)
          ),
          0
      )
  )</f>
        <v>0</v>
      </c>
      <c r="Y111" s="80" cm="1">
        <f t="array" aca="1" ref="Y111" ca="1">IF($F$6="bullet",
      IF(Y$30=$A111+$F$7*4-1,INDIRECT(CHAR(64+$A111+1)&amp;(75-44)),0),
      IF($F$6="amortizing",
          IF($F$8=0,
              IF(AND(Y$30&gt;=$A111,Y$30&lt;$A111+$F$7*4),INDIRECT(CHAR(64+$A111+1)&amp;(75-44))/($F$7*4),0),
              IF(AND(Y$30&gt;=$A111+$F$8*4,Y$30&lt;$A111+$F$7*4),INDIRECT(CHAR(64+$A111+1)&amp;(75-44))/(($F$7-$F$8)*4),0)
          ),
          0
      )
  )</f>
        <v>0</v>
      </c>
      <c r="Z111" s="80" cm="1">
        <f t="array" aca="1" ref="Z111" ca="1">IF($F$6="bullet",
      IF(Z$30=$A111+$F$7*4-1,INDIRECT(CHAR(64+$A111+1)&amp;(75-44)),0),
      IF($F$6="amortizing",
          IF($F$8=0,
              IF(AND(Z$30&gt;=$A111,Z$30&lt;$A111+$F$7*4),INDIRECT(CHAR(64+$A111+1)&amp;(75-44))/($F$7*4),0),
              IF(AND(Z$30&gt;=$A111+$F$8*4,Z$30&lt;$A111+$F$7*4),INDIRECT(CHAR(64+$A111+1)&amp;(75-44))/(($F$7-$F$8)*4),0)
          ),
          0
      )
  )</f>
        <v>0</v>
      </c>
      <c r="AA111" s="80" cm="1">
        <f t="array" aca="1" ref="AA111" ca="1">IF($F$6="bullet",
      IF(AA$30=$A111+$F$7*4-1,INDIRECT(CHAR(64+$A111+1)&amp;(75-44)),0),
      IF($F$6="amortizing",
          IF($F$8=0,
              IF(AND(AA$30&gt;=$A111,AA$30&lt;$A111+$F$7*4),INDIRECT(CHAR(64+$A111+1)&amp;(75-44))/($F$7*4),0),
              IF(AND(AA$30&gt;=$A111+$F$8*4,AA$30&lt;$A111+$F$7*4),INDIRECT(CHAR(64+$A111+1)&amp;(75-44))/(($F$7-$F$8)*4),0)
          ),
          0
      )
  )</f>
        <v>0</v>
      </c>
      <c r="AB111" s="80" cm="1">
        <f t="array" aca="1" ref="AB111" ca="1">IF($F$6="bullet",
      IF(AB$30=$A111+$F$7*4-1,INDIRECT(CHAR(64+$A111+1)&amp;(75-44)),0),
      IF($F$6="amortizing",
          IF($F$8=0,
              IF(AND(AB$30&gt;=$A111,AB$30&lt;$A111+$F$7*4),INDIRECT(CHAR(64+$A111+1)&amp;(75-44))/($F$7*4),0),
              IF(AND(AB$30&gt;=$A111+$F$8*4,AB$30&lt;$A111+$F$7*4),INDIRECT(CHAR(64+$A111+1)&amp;(75-44))/(($F$7-$F$8)*4),0)
          ),
          0
      )
  )</f>
        <v>0</v>
      </c>
      <c r="AC111" s="80" cm="1">
        <f t="array" aca="1" ref="AC111" ca="1">IF($F$6="bullet",
      IF(AC$30=$A111+$F$7*4-1,INDIRECT(CHAR(64+$A111+1)&amp;(75-44)),0),
      IF($F$6="amortizing",
          IF($F$8=0,
              IF(AND(AC$30&gt;=$A111,AC$30&lt;$A111+$F$7*4),INDIRECT(CHAR(64+$A111+1)&amp;(75-44))/($F$7*4),0),
              IF(AND(AC$30&gt;=$A111+$F$8*4,AC$30&lt;$A111+$F$7*4),INDIRECT(CHAR(64+$A111+1)&amp;(75-44))/(($F$7-$F$8)*4),0)
          ),
          0
      )
  )</f>
        <v>0</v>
      </c>
      <c r="AD111" s="80" cm="1">
        <f t="array" aca="1" ref="AD111" ca="1">IF($F$6="bullet",
      IF(AD$30=$A111+$F$7*4-1,INDIRECT(CHAR(64+$A111+1)&amp;(75-44)),0),
      IF($F$6="amortizing",
          IF($F$8=0,
              IF(AND(AD$30&gt;=$A111,AD$30&lt;$A111+$F$7*4),INDIRECT(CHAR(64+$A111+1)&amp;(75-44))/($F$7*4),0),
              IF(AND(AD$30&gt;=$A111+$F$8*4,AD$30&lt;$A111+$F$7*4),INDIRECT(CHAR(64+$A111+1)&amp;(75-44))/(($F$7-$F$8)*4),0)
          ),
          0
      )
  )</f>
        <v>0</v>
      </c>
      <c r="AE111" s="80" cm="1">
        <f t="array" aca="1" ref="AE111" ca="1">IF($F$6="bullet",
      IF(AE$30=$A111+$F$7*4-1,INDIRECT(CHAR(64+$A111+1)&amp;(75-44)),0),
      IF($F$6="amortizing",
          IF($F$8=0,
              IF(AND(AE$30&gt;=$A111,AE$30&lt;$A111+$F$7*4),INDIRECT(CHAR(64+$A111+1)&amp;(75-44))/($F$7*4),0),
              IF(AND(AE$30&gt;=$A111+$F$8*4,AE$30&lt;$A111+$F$7*4),INDIRECT(CHAR(64+$A111+1)&amp;(75-44))/(($F$7-$F$8)*4),0)
          ),
          0
      )
  )</f>
        <v>0</v>
      </c>
      <c r="AF111" s="80" cm="1">
        <f t="array" aca="1" ref="AF111" ca="1">IF($F$6="bullet",
      IF(AF$30=$A111+$F$7*4-1,INDIRECT(CHAR(64+$A111+1)&amp;(75-44)),0),
      IF($F$6="amortizing",
          IF($F$8=0,
              IF(AND(AF$30&gt;=$A111,AF$30&lt;$A111+$F$7*4),INDIRECT(CHAR(64+$A111+1)&amp;(75-44))/($F$7*4),0),
              IF(AND(AF$30&gt;=$A111+$F$8*4,AF$30&lt;$A111+$F$7*4),INDIRECT(CHAR(64+$A111+1)&amp;(75-44))/(($F$7-$F$8)*4),0)
          ),
          0
      )
  )</f>
        <v>0</v>
      </c>
      <c r="AG111" s="80" cm="1">
        <f t="array" aca="1" ref="AG111" ca="1">IF($F$6="bullet",
      IF(AG$30=$A111+$F$7*4-1,INDIRECT(CHAR(64+$A111+1)&amp;(75-44)),0),
      IF($F$6="amortizing",
          IF($F$8=0,
              IF(AND(AG$30&gt;=$A111,AG$30&lt;$A111+$F$7*4),INDIRECT(CHAR(64+$A111+1)&amp;(75-44))/($F$7*4),0),
              IF(AND(AG$30&gt;=$A111+$F$8*4,AG$30&lt;$A111+$F$7*4),INDIRECT(CHAR(64+$A111+1)&amp;(75-44))/(($F$7-$F$8)*4),0)
          ),
          0
      )
  )</f>
        <v>0</v>
      </c>
      <c r="AH111" s="80" cm="1">
        <f t="array" aca="1" ref="AH111" ca="1">IF($F$6="bullet",
      IF(AH$30=$A111+$F$7*4-1,INDIRECT(CHAR(64+$A111+1)&amp;(75-44)),0),
      IF($F$6="amortizing",
          IF($F$8=0,
              IF(AND(AH$30&gt;=$A111,AH$30&lt;$A111+$F$7*4),INDIRECT(CHAR(64+$A111+1)&amp;(75-44))/($F$7*4),0),
              IF(AND(AH$30&gt;=$A111+$F$8*4,AH$30&lt;$A111+$F$7*4),INDIRECT(CHAR(64+$A111+1)&amp;(75-44))/(($F$7-$F$8)*4),0)
          ),
          0
      )
  )</f>
        <v>0</v>
      </c>
      <c r="AI111" s="80" cm="1">
        <f t="array" aca="1" ref="AI111" ca="1">IF($F$6="bullet",
      IF(AI$30=$A111+$F$7*4-1,INDIRECT(CHAR(64+$A111+1)&amp;(75-44)),0),
      IF($F$6="amortizing",
          IF($F$8=0,
              IF(AND(AI$30&gt;=$A111,AI$30&lt;$A111+$F$7*4),INDIRECT(CHAR(64+$A111+1)&amp;(75-44))/($F$7*4),0),
              IF(AND(AI$30&gt;=$A111+$F$8*4,AI$30&lt;$A111+$F$7*4),INDIRECT(CHAR(64+$A111+1)&amp;(75-44))/(($F$7-$F$8)*4),0)
          ),
          0
      )
  )</f>
        <v>0</v>
      </c>
      <c r="AJ111" s="80" cm="1">
        <f t="array" aca="1" ref="AJ111" ca="1">IF($F$6="bullet",
      IF(AJ$30=$A111+$F$7*4-1,INDIRECT(CHAR(64+$A111+1)&amp;(75-44)),0),
      IF($F$6="amortizing",
          IF($F$8=0,
              IF(AND(AJ$30&gt;=$A111,AJ$30&lt;$A111+$F$7*4),INDIRECT(CHAR(64+$A111+1)&amp;(75-44))/($F$7*4),0),
              IF(AND(AJ$30&gt;=$A111+$F$8*4,AJ$30&lt;$A111+$F$7*4),INDIRECT(CHAR(64+$A111+1)&amp;(75-44))/(($F$7-$F$8)*4),0)
          ),
          0
      )
  )</f>
        <v>0</v>
      </c>
      <c r="AK111" s="80" cm="1">
        <f t="array" aca="1" ref="AK111" ca="1">IF($F$6="bullet",
      IF(AK$30=$A111+$F$7*4-1,INDIRECT(CHAR(64+$A111+1)&amp;(75-44)),0),
      IF($F$6="amortizing",
          IF($F$8=0,
              IF(AND(AK$30&gt;=$A111,AK$30&lt;$A111+$F$7*4),INDIRECT(CHAR(64+$A111+1)&amp;(75-44))/($F$7*4),0),
              IF(AND(AK$30&gt;=$A111+$F$8*4,AK$30&lt;$A111+$F$7*4),INDIRECT(CHAR(64+$A111+1)&amp;(75-44))/(($F$7-$F$8)*4),0)
          ),
          0
      )
  )</f>
        <v>0</v>
      </c>
      <c r="AL111" s="80" cm="1">
        <f t="array" aca="1" ref="AL111" ca="1">IF($F$6="bullet",
      IF(AL$30=$A111+$F$7*4-1,INDIRECT(CHAR(64+$A111+1)&amp;(75-44)),0),
      IF($F$6="amortizing",
          IF($F$8=0,
              IF(AND(AL$30&gt;=$A111,AL$30&lt;$A111+$F$7*4),INDIRECT(CHAR(64+$A111+1)&amp;(75-44))/($F$7*4),0),
              IF(AND(AL$30&gt;=$A111+$F$8*4,AL$30&lt;$A111+$F$7*4),INDIRECT(CHAR(64+$A111+1)&amp;(75-44))/(($F$7-$F$8)*4),0)
          ),
          0
      )
  )</f>
        <v>0</v>
      </c>
      <c r="AM111" s="80" cm="1">
        <f t="array" aca="1" ref="AM111" ca="1">IF($F$6="bullet",
      IF(AM$30=$A111+$F$7*4-1,INDIRECT(CHAR(64+$A111+1)&amp;(75-44)),0),
      IF($F$6="amortizing",
          IF($F$8=0,
              IF(AND(AM$30&gt;=$A111,AM$30&lt;$A111+$F$7*4),INDIRECT(CHAR(64+$A111+1)&amp;(75-44))/($F$7*4),0),
              IF(AND(AM$30&gt;=$A111+$F$8*4,AM$30&lt;$A111+$F$7*4),INDIRECT(CHAR(64+$A111+1)&amp;(75-44))/(($F$7-$F$8)*4),0)
          ),
          0
      )
  )</f>
        <v>0</v>
      </c>
      <c r="AN111" s="80" cm="1">
        <f t="array" aca="1" ref="AN111" ca="1">IF($F$6="bullet",
      IF(AN$30=$A111+$F$7*4-1,INDIRECT(CHAR(64+$A111+1)&amp;(75-44)),0),
      IF($F$6="amortizing",
          IF($F$8=0,
              IF(AND(AN$30&gt;=$A111,AN$30&lt;$A111+$F$7*4),INDIRECT(CHAR(64+$A111+1)&amp;(75-44))/($F$7*4),0),
              IF(AND(AN$30&gt;=$A111+$F$8*4,AN$30&lt;$A111+$F$7*4),INDIRECT(CHAR(64+$A111+1)&amp;(75-44))/(($F$7-$F$8)*4),0)
          ),
          0
      )
  )</f>
        <v>0</v>
      </c>
      <c r="AO111" s="80" cm="1">
        <f t="array" aca="1" ref="AO111" ca="1">IF($F$6="bullet",
      IF(AO$30=$A111+$F$7*4-1,INDIRECT(CHAR(64+$A111+1)&amp;(75-44)),0),
      IF($F$6="amortizing",
          IF($F$8=0,
              IF(AND(AO$30&gt;=$A111,AO$30&lt;$A111+$F$7*4),INDIRECT(CHAR(64+$A111+1)&amp;(75-44))/($F$7*4),0),
              IF(AND(AO$30&gt;=$A111+$F$8*4,AO$30&lt;$A111+$F$7*4),INDIRECT(CHAR(64+$A111+1)&amp;(75-44))/(($F$7-$F$8)*4),0)
          ),
          0
      )
  )</f>
        <v>0</v>
      </c>
      <c r="AR111" s="78">
        <v>37</v>
      </c>
      <c r="AS111" s="80">
        <f>IF($F$6="bullet",IF(AS$30=$F$7*4,SUM($B$31:$AO$31),0),IF($F$6="amortizing",IF($F$8=0,IF(AS$30&lt;=($F$7*4),SUM($B$31:$AO$31)/($F$7*4),0),IF(AND(AS$30&gt;($F$8*4),AS$30&lt;=($F$7*4)),SUM($B$31:$AO$31)/(($F$7-$F$8)*4),0)),0))</f>
        <v>0</v>
      </c>
      <c r="AT111" s="80">
        <f>IF($F$6="bullet",IF(AT$30=$F$7*4,SUM($B$31:$AO$31),0),IF($F$6="amortizing",IF($F$8=0,IF(AT$30&lt;=($F$7*4),SUM($B$31:$AO$31)/($F$7*4),0),IF(AND(AT$30&gt;($F$8*4),AT$30&lt;=($F$7*4)),SUM($B$31:$AO$31)/(($F$7-$F$8)*4),0)),0))</f>
        <v>0</v>
      </c>
      <c r="AU111" s="80">
        <f>IF($F$6="bullet",IF(AU$30=$F$7*4,SUM($B$31:$AO$31),0),IF($F$6="amortizing",IF($F$8=0,IF(AU$30&lt;=($F$7*4),SUM($B$31:$AO$31)/($F$7*4),0),IF(AND(AU$30&gt;($F$8*4),AU$30&lt;=($F$7*4)),SUM($B$31:$AO$31)/(($F$7-$F$8)*4),0)),0))</f>
        <v>0</v>
      </c>
      <c r="AV111" s="80">
        <f>IF($F$6="bullet",IF(AV$30=$F$7*4,SUM($B$31:$AO$31),0),IF($F$6="amortizing",IF($F$8=0,IF(AV$30&lt;=($F$7*4),SUM($B$31:$AO$31)/($F$7*4),0),IF(AND(AV$30&gt;($F$8*4),AV$30&lt;=($F$7*4)),SUM($B$31:$AO$31)/(($F$7-$F$8)*4),0)),0))</f>
        <v>0</v>
      </c>
      <c r="AW111" s="80">
        <f>IF($F$6="bullet",IF(AW$30=$F$7*4,SUM($B$31:$AO$31),0),IF($F$6="amortizing",IF($F$8=0,IF(AW$30&lt;=($F$7*4),SUM($B$31:$AO$31)/($F$7*4),0),IF(AND(AW$30&gt;($F$8*4),AW$30&lt;=($F$7*4)),SUM($B$31:$AO$31)/(($F$7-$F$8)*4),0)),0))</f>
        <v>0</v>
      </c>
      <c r="AX111" s="80">
        <f>IF($F$6="bullet",IF(AX$30=$F$7*4,SUM($B$31:$AO$31),0),IF($F$6="amortizing",IF($F$8=0,IF(AX$30&lt;=($F$7*4),SUM($B$31:$AO$31)/($F$7*4),0),IF(AND(AX$30&gt;($F$8*4),AX$30&lt;=($F$7*4)),SUM($B$31:$AO$31)/(($F$7-$F$8)*4),0)),0))</f>
        <v>0</v>
      </c>
      <c r="AY111" s="80">
        <f>IF($F$6="bullet",IF(AY$30=$F$7*4,SUM($B$31:$AO$31),0),IF($F$6="amortizing",IF($F$8=0,IF(AY$30&lt;=($F$7*4),SUM($B$31:$AO$31)/($F$7*4),0),IF(AND(AY$30&gt;($F$8*4),AY$30&lt;=($F$7*4)),SUM($B$31:$AO$31)/(($F$7-$F$8)*4),0)),0))</f>
        <v>0</v>
      </c>
      <c r="AZ111" s="80">
        <f>IF($F$6="bullet",IF(AZ$30=$F$7*4,SUM($B$31:$AO$31),0),IF($F$6="amortizing",IF($F$8=0,IF(AZ$30&lt;=($F$7*4),SUM($B$31:$AO$31)/($F$7*4),0),IF(AND(AZ$30&gt;($F$8*4),AZ$30&lt;=($F$7*4)),SUM($B$31:$AO$31)/(($F$7-$F$8)*4),0)),0))</f>
        <v>0</v>
      </c>
      <c r="BA111" s="80">
        <f>IF($F$6="bullet",IF(BA$30=$F$7*4,SUM($B$31:$AO$31),0),IF($F$6="amortizing",IF($F$8=0,IF(BA$30&lt;=($F$7*4),SUM($B$31:$AO$31)/($F$7*4),0),IF(AND(BA$30&gt;($F$8*4),BA$30&lt;=($F$7*4)),SUM($B$31:$AO$31)/(($F$7-$F$8)*4),0)),0))</f>
        <v>0</v>
      </c>
      <c r="BB111" s="80">
        <f>IF($F$6="bullet",IF(BB$30=$F$7*4,SUM($B$31:$AO$31),0),IF($F$6="amortizing",IF($F$8=0,IF(BB$30&lt;=($F$7*4),SUM($B$31:$AO$31)/($F$7*4),0),IF(AND(BB$30&gt;($F$8*4),BB$30&lt;=($F$7*4)),SUM($B$31:$AO$31)/(($F$7-$F$8)*4),0)),0))</f>
        <v>0</v>
      </c>
      <c r="BC111" s="80">
        <f>IF($F$6="bullet",IF(BC$30=$F$7*4,SUM($B$31:$AO$31),0),IF($F$6="amortizing",IF($F$8=0,IF(BC$30&lt;=($F$7*4),SUM($B$31:$AO$31)/($F$7*4),0),IF(AND(BC$30&gt;($F$8*4),BC$30&lt;=($F$7*4)),SUM($B$31:$AO$31)/(($F$7-$F$8)*4),0)),0))</f>
        <v>0</v>
      </c>
      <c r="BD111" s="80">
        <f>IF($F$6="bullet",IF(BD$30=$F$7*4,SUM($B$31:$AO$31),0),IF($F$6="amortizing",IF($F$8=0,IF(BD$30&lt;=($F$7*4),SUM($B$31:$AO$31)/($F$7*4),0),IF(AND(BD$30&gt;($F$8*4),BD$30&lt;=($F$7*4)),SUM($B$31:$AO$31)/(($F$7-$F$8)*4),0)),0))</f>
        <v>0</v>
      </c>
      <c r="BE111" s="80">
        <f>IF($F$6="bullet",IF(BE$30=$F$7*4,SUM($B$31:$AO$31),0),IF($F$6="amortizing",IF($F$8=0,IF(BE$30&lt;=($F$7*4),SUM($B$31:$AO$31)/($F$7*4),0),IF(AND(BE$30&gt;($F$8*4),BE$30&lt;=($F$7*4)),SUM($B$31:$AO$31)/(($F$7-$F$8)*4),0)),0))</f>
        <v>0</v>
      </c>
      <c r="BF111" s="80">
        <f>IF($F$6="bullet",IF(BF$30=$F$7*4,SUM($B$31:$AO$31),0),IF($F$6="amortizing",IF($F$8=0,IF(BF$30&lt;=($F$7*4),SUM($B$31:$AO$31)/($F$7*4),0),IF(AND(BF$30&gt;($F$8*4),BF$30&lt;=($F$7*4)),SUM($B$31:$AO$31)/(($F$7-$F$8)*4),0)),0))</f>
        <v>0</v>
      </c>
      <c r="BG111" s="80">
        <f>IF($F$6="bullet",IF(BG$30=$F$7*4,SUM($B$31:$AO$31),0),IF($F$6="amortizing",IF($F$8=0,IF(BG$30&lt;=($F$7*4),SUM($B$31:$AO$31)/($F$7*4),0),IF(AND(BG$30&gt;($F$8*4),BG$30&lt;=($F$7*4)),SUM($B$31:$AO$31)/(($F$7-$F$8)*4),0)),0))</f>
        <v>0</v>
      </c>
      <c r="BH111" s="80">
        <f>IF($F$6="bullet",IF(BH$30=$F$7*4,SUM($B$31:$AO$31),0),IF($F$6="amortizing",IF($F$8=0,IF(BH$30&lt;=($F$7*4),SUM($B$31:$AO$31)/($F$7*4),0),IF(AND(BH$30&gt;($F$8*4),BH$30&lt;=($F$7*4)),SUM($B$31:$AO$31)/(($F$7-$F$8)*4),0)),0))</f>
        <v>0</v>
      </c>
      <c r="BI111" s="80">
        <f>IF($F$6="bullet",IF(BI$30=$F$7*4,SUM($B$31:$AO$31),0),IF($F$6="amortizing",IF($F$8=0,IF(BI$30&lt;=($F$7*4),SUM($B$31:$AO$31)/($F$7*4),0),IF(AND(BI$30&gt;($F$8*4),BI$30&lt;=($F$7*4)),SUM($B$31:$AO$31)/(($F$7-$F$8)*4),0)),0))</f>
        <v>0</v>
      </c>
      <c r="BJ111" s="80">
        <f>IF($F$6="bullet",IF(BJ$30=$F$7*4,SUM($B$31:$AO$31),0),IF($F$6="amortizing",IF($F$8=0,IF(BJ$30&lt;=($F$7*4),SUM($B$31:$AO$31)/($F$7*4),0),IF(AND(BJ$30&gt;($F$8*4),BJ$30&lt;=($F$7*4)),SUM($B$31:$AO$31)/(($F$7-$F$8)*4),0)),0))</f>
        <v>0</v>
      </c>
      <c r="BK111" s="80">
        <f>IF($F$6="bullet",IF(BK$30=$F$7*4,SUM($B$31:$AO$31),0),IF($F$6="amortizing",IF($F$8=0,IF(BK$30&lt;=($F$7*4),SUM($B$31:$AO$31)/($F$7*4),0),IF(AND(BK$30&gt;($F$8*4),BK$30&lt;=($F$7*4)),SUM($B$31:$AO$31)/(($F$7-$F$8)*4),0)),0))</f>
        <v>0</v>
      </c>
      <c r="BL111" s="80">
        <f>IF($F$6="bullet",IF(BL$30=$F$7*4,SUM($B$31:$AO$31),0),IF($F$6="amortizing",IF($F$8=0,IF(BL$30&lt;=($F$7*4),SUM($B$31:$AO$31)/($F$7*4),0),IF(AND(BL$30&gt;($F$8*4),BL$30&lt;=($F$7*4)),SUM($B$31:$AO$31)/(($F$7-$F$8)*4),0)),0))</f>
        <v>0</v>
      </c>
      <c r="BM111" s="80">
        <f>IF($F$6="bullet",IF(BM$30=$F$7*4,SUM($B$31:$AO$31),0),IF($F$6="amortizing",IF($F$8=0,IF(BM$30&lt;=($F$7*4),SUM($B$31:$AO$31)/($F$7*4),0),IF(AND(BM$30&gt;($F$8*4),BM$30&lt;=($F$7*4)),SUM($B$31:$AO$31)/(($F$7-$F$8)*4),0)),0))</f>
        <v>0</v>
      </c>
      <c r="BN111" s="80">
        <f>IF($F$6="bullet",IF(BN$30=$F$7*4,SUM($B$31:$AO$31),0),IF($F$6="amortizing",IF($F$8=0,IF(BN$30&lt;=($F$7*4),SUM($B$31:$AO$31)/($F$7*4),0),IF(AND(BN$30&gt;($F$8*4),BN$30&lt;=($F$7*4)),SUM($B$31:$AO$31)/(($F$7-$F$8)*4),0)),0))</f>
        <v>0</v>
      </c>
      <c r="BO111" s="80">
        <f>IF($F$6="bullet",IF(BO$30=$F$7*4,SUM($B$31:$AO$31),0),IF($F$6="amortizing",IF($F$8=0,IF(BO$30&lt;=($F$7*4),SUM($B$31:$AO$31)/($F$7*4),0),IF(AND(BO$30&gt;($F$8*4),BO$30&lt;=($F$7*4)),SUM($B$31:$AO$31)/(($F$7-$F$8)*4),0)),0))</f>
        <v>0</v>
      </c>
      <c r="BP111" s="80">
        <f>IF($F$6="bullet",IF(BP$30=$F$7*4,SUM($B$31:$AO$31),0),IF($F$6="amortizing",IF($F$8=0,IF(BP$30&lt;=($F$7*4),SUM($B$31:$AO$31)/($F$7*4),0),IF(AND(BP$30&gt;($F$8*4),BP$30&lt;=($F$7*4)),SUM($B$31:$AO$31)/(($F$7-$F$8)*4),0)),0))</f>
        <v>0</v>
      </c>
      <c r="BQ111" s="80">
        <f>IF($F$6="bullet",IF(BQ$30=$F$7*4,SUM($B$31:$AO$31),0),IF($F$6="amortizing",IF($F$8=0,IF(BQ$30&lt;=($F$7*4),SUM($B$31:$AO$31)/($F$7*4),0),IF(AND(BQ$30&gt;($F$8*4),BQ$30&lt;=($F$7*4)),SUM($B$31:$AO$31)/(($F$7-$F$8)*4),0)),0))</f>
        <v>0</v>
      </c>
      <c r="BR111" s="80">
        <f>IF($F$6="bullet",IF(BR$30=$F$7*4,SUM($B$31:$AO$31),0),IF($F$6="amortizing",IF($F$8=0,IF(BR$30&lt;=($F$7*4),SUM($B$31:$AO$31)/($F$7*4),0),IF(AND(BR$30&gt;($F$8*4),BR$30&lt;=($F$7*4)),SUM($B$31:$AO$31)/(($F$7-$F$8)*4),0)),0))</f>
        <v>0</v>
      </c>
      <c r="BS111" s="80">
        <f>IF($F$6="bullet",IF(BS$30=$F$7*4,SUM($B$31:$AO$31),0),IF($F$6="amortizing",IF($F$8=0,IF(BS$30&lt;=($F$7*4),SUM($B$31:$AO$31)/($F$7*4),0),IF(AND(BS$30&gt;($F$8*4),BS$30&lt;=($F$7*4)),SUM($B$31:$AO$31)/(($F$7-$F$8)*4),0)),0))</f>
        <v>0</v>
      </c>
      <c r="BT111" s="80">
        <f>IF($F$6="bullet",IF(BT$30=$F$7*4,SUM($B$31:$AO$31),0),IF($F$6="amortizing",IF($F$8=0,IF(BT$30&lt;=($F$7*4),SUM($B$31:$AO$31)/($F$7*4),0),IF(AND(BT$30&gt;($F$8*4),BT$30&lt;=($F$7*4)),SUM($B$31:$AO$31)/(($F$7-$F$8)*4),0)),0))</f>
        <v>0</v>
      </c>
      <c r="BU111" s="80">
        <f>IF($F$6="bullet",IF(BU$30=$F$7*4,SUM($B$31:$AO$31),0),IF($F$6="amortizing",IF($F$8=0,IF(BU$30&lt;=($F$7*4),SUM($B$31:$AO$31)/($F$7*4),0),IF(AND(BU$30&gt;($F$8*4),BU$30&lt;=($F$7*4)),SUM($B$31:$AO$31)/(($F$7-$F$8)*4),0)),0))</f>
        <v>0</v>
      </c>
      <c r="BV111" s="80">
        <f>IF($F$6="bullet",IF(BV$30=$F$7*4,SUM($B$31:$AO$31),0),IF($F$6="amortizing",IF($F$8=0,IF(BV$30&lt;=($F$7*4),SUM($B$31:$AO$31)/($F$7*4),0),IF(AND(BV$30&gt;($F$8*4),BV$30&lt;=($F$7*4)),SUM($B$31:$AO$31)/(($F$7-$F$8)*4),0)),0))</f>
        <v>0</v>
      </c>
      <c r="BW111" s="80">
        <f>IF($F$6="bullet",IF(BW$30=$F$7*4,SUM($B$31:$AO$31),0),IF($F$6="amortizing",IF($F$8=0,IF(BW$30&lt;=($F$7*4),SUM($B$31:$AO$31)/($F$7*4),0),IF(AND(BW$30&gt;($F$8*4),BW$30&lt;=($F$7*4)),SUM($B$31:$AO$31)/(($F$7-$F$8)*4),0)),0))</f>
        <v>0</v>
      </c>
      <c r="BX111" s="80">
        <f>IF($F$6="bullet",IF(BX$30=$F$7*4,SUM($B$31:$AO$31),0),IF($F$6="amortizing",IF($F$8=0,IF(BX$30&lt;=($F$7*4),SUM($B$31:$AO$31)/($F$7*4),0),IF(AND(BX$30&gt;($F$8*4),BX$30&lt;=($F$7*4)),SUM($B$31:$AO$31)/(($F$7-$F$8)*4),0)),0))</f>
        <v>0</v>
      </c>
      <c r="BY111" s="80">
        <f>IF($F$6="bullet",IF(BY$30=$F$7*4,SUM($B$31:$AO$31),0),IF($F$6="amortizing",IF($F$8=0,IF(BY$30&lt;=($F$7*4),SUM($B$31:$AO$31)/($F$7*4),0),IF(AND(BY$30&gt;($F$8*4),BY$30&lt;=($F$7*4)),SUM($B$31:$AO$31)/(($F$7-$F$8)*4),0)),0))</f>
        <v>0</v>
      </c>
      <c r="BZ111" s="80">
        <f>IF($F$6="bullet",IF(BZ$30=$F$7*4,SUM($B$31:$AO$31),0),IF($F$6="amortizing",IF($F$8=0,IF(BZ$30&lt;=($F$7*4),SUM($B$31:$AO$31)/($F$7*4),0),IF(AND(BZ$30&gt;($F$8*4),BZ$30&lt;=($F$7*4)),SUM($B$31:$AO$31)/(($F$7-$F$8)*4),0)),0))</f>
        <v>0</v>
      </c>
      <c r="CA111" s="80">
        <f>IF($F$6="bullet",IF(CA$30=$F$7*4,SUM($B$31:$AO$31),0),IF($F$6="amortizing",IF($F$8=0,IF(CA$30&lt;=($F$7*4),SUM($B$31:$AO$31)/($F$7*4),0),IF(AND(CA$30&gt;($F$8*4),CA$30&lt;=($F$7*4)),SUM($B$31:$AO$31)/(($F$7-$F$8)*4),0)),0))</f>
        <v>0</v>
      </c>
      <c r="CB111" s="80">
        <f>IF($F$6="bullet",IF(CB$30=$F$7*4,SUM($B$31:$AO$31),0),IF($F$6="amortizing",IF($F$8=0,IF(CB$30&lt;=($F$7*4),SUM($B$31:$AO$31)/($F$7*4),0),IF(AND(CB$30&gt;($F$8*4),CB$30&lt;=($F$7*4)),SUM($B$31:$AO$31)/(($F$7-$F$8)*4),0)),0))</f>
        <v>0</v>
      </c>
      <c r="CC111" s="80">
        <f>IF($F$6="bullet",IF(CC$30=$F$7*4,SUM($B$31:$AO$31),0),IF($F$6="amortizing",IF($F$8=0,IF(CC$30&lt;=($F$7*4),SUM($B$31:$AO$31)/($F$7*4),0),IF(AND(CC$30&gt;($F$8*4),CC$30&lt;=($F$7*4)),SUM($B$31:$AO$31)/(($F$7-$F$8)*4),0)),0))</f>
        <v>0</v>
      </c>
      <c r="CD111" s="80">
        <f>IF($F$6="bullet",IF(CD$30=$F$7*4,SUM($B$31:$AO$31),0),IF($F$6="amortizing",IF($F$8=0,IF(CD$30&lt;=($F$7*4),SUM($B$31:$AO$31)/($F$7*4),0),IF(AND(CD$30&gt;($F$8*4),CD$30&lt;=($F$7*4)),SUM($B$31:$AO$31)/(($F$7-$F$8)*4),0)),0))</f>
        <v>0</v>
      </c>
      <c r="CE111" s="80">
        <f>IF($F$6="bullet",IF(CE$30=$F$7*4,SUM($B$31:$AO$31),0),IF($F$6="amortizing",IF($F$8=0,IF(CE$30&lt;=($F$7*4),SUM($B$31:$AO$31)/($F$7*4),0),IF(AND(CE$30&gt;($F$8*4),CE$30&lt;=($F$7*4)),SUM($B$31:$AO$31)/(($F$7-$F$8)*4),0)),0))</f>
        <v>0</v>
      </c>
      <c r="CF111" s="80">
        <f>IF($F$6="bullet",IF(CF$30=$F$7*4,SUM($B$31:$AO$31),0),IF($F$6="amortizing",IF($F$8=0,IF(CF$30&lt;=($F$7*4),SUM($B$31:$AO$31)/($F$7*4),0),IF(AND(CF$30&gt;($F$8*4),CF$30&lt;=($F$7*4)),SUM($B$31:$AO$31)/(($F$7-$F$8)*4),0)),0))</f>
        <v>0</v>
      </c>
    </row>
    <row r="112" spans="1:84" x14ac:dyDescent="0.2">
      <c r="A112" s="78">
        <v>38</v>
      </c>
      <c r="B112" s="80" cm="1">
        <f t="array" aca="1" ref="B112" ca="1">IF($F$6="bullet",
      IF(B$30=$A112+$F$7*4-1,INDIRECT(CHAR(64+$A112+1)&amp;(75-44)),0),
      IF($F$6="amortizing",
          IF($F$8=0,
              IF(AND(B$30&gt;=$A112,B$30&lt;$A112+$F$7*4),INDIRECT(CHAR(64+$A112+1)&amp;(75-44))/($F$7*4),0),
              IF(AND(B$30&gt;=$A112+$F$8*4,B$30&lt;$A112+$F$7*4),INDIRECT(CHAR(64+$A112+1)&amp;(75-44))/(($F$7-$F$8)*4),0)
          ),
          0
      )
  )</f>
        <v>0</v>
      </c>
      <c r="C112" s="80" cm="1">
        <f t="array" aca="1" ref="C112" ca="1">IF($F$6="bullet",
      IF(C$30=$A112+$F$7*4-1,INDIRECT(CHAR(64+$A112+1)&amp;(75-44)),0),
      IF($F$6="amortizing",
          IF($F$8=0,
              IF(AND(C$30&gt;=$A112,C$30&lt;$A112+$F$7*4),INDIRECT(CHAR(64+$A112+1)&amp;(75-44))/($F$7*4),0),
              IF(AND(C$30&gt;=$A112+$F$8*4,C$30&lt;$A112+$F$7*4),INDIRECT(CHAR(64+$A112+1)&amp;(75-44))/(($F$7-$F$8)*4),0)
          ),
          0
      )
  )</f>
        <v>0</v>
      </c>
      <c r="D112" s="80" cm="1">
        <f t="array" aca="1" ref="D112" ca="1">IF($F$6="bullet",
      IF(D$30=$A112+$F$7*4-1,INDIRECT(CHAR(64+$A112+1)&amp;(75-44)),0),
      IF($F$6="amortizing",
          IF($F$8=0,
              IF(AND(D$30&gt;=$A112,D$30&lt;$A112+$F$7*4),INDIRECT(CHAR(64+$A112+1)&amp;(75-44))/($F$7*4),0),
              IF(AND(D$30&gt;=$A112+$F$8*4,D$30&lt;$A112+$F$7*4),INDIRECT(CHAR(64+$A112+1)&amp;(75-44))/(($F$7-$F$8)*4),0)
          ),
          0
      )
  )</f>
        <v>0</v>
      </c>
      <c r="E112" s="80" cm="1">
        <f t="array" aca="1" ref="E112" ca="1">IF($F$6="bullet",
      IF(E$30=$A112+$F$7*4-1,INDIRECT(CHAR(64+$A112+1)&amp;(75-44)),0),
      IF($F$6="amortizing",
          IF($F$8=0,
              IF(AND(E$30&gt;=$A112,E$30&lt;$A112+$F$7*4),INDIRECT(CHAR(64+$A112+1)&amp;(75-44))/($F$7*4),0),
              IF(AND(E$30&gt;=$A112+$F$8*4,E$30&lt;$A112+$F$7*4),INDIRECT(CHAR(64+$A112+1)&amp;(75-44))/(($F$7-$F$8)*4),0)
          ),
          0
      )
  )</f>
        <v>0</v>
      </c>
      <c r="F112" s="80" cm="1">
        <f t="array" aca="1" ref="F112" ca="1">IF($F$6="bullet",
      IF(F$30=$A112+$F$7*4-1,INDIRECT(CHAR(64+$A112+1)&amp;(75-44)),0),
      IF($F$6="amortizing",
          IF($F$8=0,
              IF(AND(F$30&gt;=$A112,F$30&lt;$A112+$F$7*4),INDIRECT(CHAR(64+$A112+1)&amp;(75-44))/($F$7*4),0),
              IF(AND(F$30&gt;=$A112+$F$8*4,F$30&lt;$A112+$F$7*4),INDIRECT(CHAR(64+$A112+1)&amp;(75-44))/(($F$7-$F$8)*4),0)
          ),
          0
      )
  )</f>
        <v>0</v>
      </c>
      <c r="G112" s="80" cm="1">
        <f t="array" aca="1" ref="G112" ca="1">IF($F$6="bullet",
      IF(G$30=$A112+$F$7*4-1,INDIRECT(CHAR(64+$A112+1)&amp;(75-44)),0),
      IF($F$6="amortizing",
          IF($F$8=0,
              IF(AND(G$30&gt;=$A112,G$30&lt;$A112+$F$7*4),INDIRECT(CHAR(64+$A112+1)&amp;(75-44))/($F$7*4),0),
              IF(AND(G$30&gt;=$A112+$F$8*4,G$30&lt;$A112+$F$7*4),INDIRECT(CHAR(64+$A112+1)&amp;(75-44))/(($F$7-$F$8)*4),0)
          ),
          0
      )
  )</f>
        <v>0</v>
      </c>
      <c r="H112" s="80" cm="1">
        <f t="array" aca="1" ref="H112" ca="1">IF($F$6="bullet",
      IF(H$30=$A112+$F$7*4-1,INDIRECT(CHAR(64+$A112+1)&amp;(75-44)),0),
      IF($F$6="amortizing",
          IF($F$8=0,
              IF(AND(H$30&gt;=$A112,H$30&lt;$A112+$F$7*4),INDIRECT(CHAR(64+$A112+1)&amp;(75-44))/($F$7*4),0),
              IF(AND(H$30&gt;=$A112+$F$8*4,H$30&lt;$A112+$F$7*4),INDIRECT(CHAR(64+$A112+1)&amp;(75-44))/(($F$7-$F$8)*4),0)
          ),
          0
      )
  )</f>
        <v>0</v>
      </c>
      <c r="I112" s="80" cm="1">
        <f t="array" aca="1" ref="I112" ca="1">IF($F$6="bullet",
      IF(I$30=$A112+$F$7*4-1,INDIRECT(CHAR(64+$A112+1)&amp;(75-44)),0),
      IF($F$6="amortizing",
          IF($F$8=0,
              IF(AND(I$30&gt;=$A112,I$30&lt;$A112+$F$7*4),INDIRECT(CHAR(64+$A112+1)&amp;(75-44))/($F$7*4),0),
              IF(AND(I$30&gt;=$A112+$F$8*4,I$30&lt;$A112+$F$7*4),INDIRECT(CHAR(64+$A112+1)&amp;(75-44))/(($F$7-$F$8)*4),0)
          ),
          0
      )
  )</f>
        <v>0</v>
      </c>
      <c r="J112" s="80" cm="1">
        <f t="array" aca="1" ref="J112" ca="1">IF($F$6="bullet",
      IF(J$30=$A112+$F$7*4-1,INDIRECT(CHAR(64+$A112+1)&amp;(75-44)),0),
      IF($F$6="amortizing",
          IF($F$8=0,
              IF(AND(J$30&gt;=$A112,J$30&lt;$A112+$F$7*4),INDIRECT(CHAR(64+$A112+1)&amp;(75-44))/($F$7*4),0),
              IF(AND(J$30&gt;=$A112+$F$8*4,J$30&lt;$A112+$F$7*4),INDIRECT(CHAR(64+$A112+1)&amp;(75-44))/(($F$7-$F$8)*4),0)
          ),
          0
      )
  )</f>
        <v>0</v>
      </c>
      <c r="K112" s="80" cm="1">
        <f t="array" aca="1" ref="K112" ca="1">IF($F$6="bullet",
      IF(K$30=$A112+$F$7*4-1,INDIRECT(CHAR(64+$A112+1)&amp;(75-44)),0),
      IF($F$6="amortizing",
          IF($F$8=0,
              IF(AND(K$30&gt;=$A112,K$30&lt;$A112+$F$7*4),INDIRECT(CHAR(64+$A112+1)&amp;(75-44))/($F$7*4),0),
              IF(AND(K$30&gt;=$A112+$F$8*4,K$30&lt;$A112+$F$7*4),INDIRECT(CHAR(64+$A112+1)&amp;(75-44))/(($F$7-$F$8)*4),0)
          ),
          0
      )
  )</f>
        <v>0</v>
      </c>
      <c r="L112" s="80" cm="1">
        <f t="array" aca="1" ref="L112" ca="1">IF($F$6="bullet",
      IF(L$30=$A112+$F$7*4-1,INDIRECT(CHAR(64+$A112+1)&amp;(75-44)),0),
      IF($F$6="amortizing",
          IF($F$8=0,
              IF(AND(L$30&gt;=$A112,L$30&lt;$A112+$F$7*4),INDIRECT(CHAR(64+$A112+1)&amp;(75-44))/($F$7*4),0),
              IF(AND(L$30&gt;=$A112+$F$8*4,L$30&lt;$A112+$F$7*4),INDIRECT(CHAR(64+$A112+1)&amp;(75-44))/(($F$7-$F$8)*4),0)
          ),
          0
      )
  )</f>
        <v>0</v>
      </c>
      <c r="M112" s="80" cm="1">
        <f t="array" aca="1" ref="M112" ca="1">IF($F$6="bullet",
      IF(M$30=$A112+$F$7*4-1,INDIRECT(CHAR(64+$A112+1)&amp;(75-44)),0),
      IF($F$6="amortizing",
          IF($F$8=0,
              IF(AND(M$30&gt;=$A112,M$30&lt;$A112+$F$7*4),INDIRECT(CHAR(64+$A112+1)&amp;(75-44))/($F$7*4),0),
              IF(AND(M$30&gt;=$A112+$F$8*4,M$30&lt;$A112+$F$7*4),INDIRECT(CHAR(64+$A112+1)&amp;(75-44))/(($F$7-$F$8)*4),0)
          ),
          0
      )
  )</f>
        <v>0</v>
      </c>
      <c r="N112" s="80" cm="1">
        <f t="array" aca="1" ref="N112" ca="1">IF($F$6="bullet",
      IF(N$30=$A112+$F$7*4-1,INDIRECT(CHAR(64+$A112+1)&amp;(75-44)),0),
      IF($F$6="amortizing",
          IF($F$8=0,
              IF(AND(N$30&gt;=$A112,N$30&lt;$A112+$F$7*4),INDIRECT(CHAR(64+$A112+1)&amp;(75-44))/($F$7*4),0),
              IF(AND(N$30&gt;=$A112+$F$8*4,N$30&lt;$A112+$F$7*4),INDIRECT(CHAR(64+$A112+1)&amp;(75-44))/(($F$7-$F$8)*4),0)
          ),
          0
      )
  )</f>
        <v>0</v>
      </c>
      <c r="O112" s="80" cm="1">
        <f t="array" aca="1" ref="O112" ca="1">IF($F$6="bullet",
      IF(O$30=$A112+$F$7*4-1,INDIRECT(CHAR(64+$A112+1)&amp;(75-44)),0),
      IF($F$6="amortizing",
          IF($F$8=0,
              IF(AND(O$30&gt;=$A112,O$30&lt;$A112+$F$7*4),INDIRECT(CHAR(64+$A112+1)&amp;(75-44))/($F$7*4),0),
              IF(AND(O$30&gt;=$A112+$F$8*4,O$30&lt;$A112+$F$7*4),INDIRECT(CHAR(64+$A112+1)&amp;(75-44))/(($F$7-$F$8)*4),0)
          ),
          0
      )
  )</f>
        <v>0</v>
      </c>
      <c r="P112" s="80" cm="1">
        <f t="array" aca="1" ref="P112" ca="1">IF($F$6="bullet",
      IF(P$30=$A112+$F$7*4-1,INDIRECT(CHAR(64+$A112+1)&amp;(75-44)),0),
      IF($F$6="amortizing",
          IF($F$8=0,
              IF(AND(P$30&gt;=$A112,P$30&lt;$A112+$F$7*4),INDIRECT(CHAR(64+$A112+1)&amp;(75-44))/($F$7*4),0),
              IF(AND(P$30&gt;=$A112+$F$8*4,P$30&lt;$A112+$F$7*4),INDIRECT(CHAR(64+$A112+1)&amp;(75-44))/(($F$7-$F$8)*4),0)
          ),
          0
      )
  )</f>
        <v>0</v>
      </c>
      <c r="Q112" s="80" cm="1">
        <f t="array" aca="1" ref="Q112" ca="1">IF($F$6="bullet",
      IF(Q$30=$A112+$F$7*4-1,INDIRECT(CHAR(64+$A112+1)&amp;(75-44)),0),
      IF($F$6="amortizing",
          IF($F$8=0,
              IF(AND(Q$30&gt;=$A112,Q$30&lt;$A112+$F$7*4),INDIRECT(CHAR(64+$A112+1)&amp;(75-44))/($F$7*4),0),
              IF(AND(Q$30&gt;=$A112+$F$8*4,Q$30&lt;$A112+$F$7*4),INDIRECT(CHAR(64+$A112+1)&amp;(75-44))/(($F$7-$F$8)*4),0)
          ),
          0
      )
  )</f>
        <v>0</v>
      </c>
      <c r="R112" s="80" cm="1">
        <f t="array" aca="1" ref="R112" ca="1">IF($F$6="bullet",
      IF(R$30=$A112+$F$7*4-1,INDIRECT(CHAR(64+$A112+1)&amp;(75-44)),0),
      IF($F$6="amortizing",
          IF($F$8=0,
              IF(AND(R$30&gt;=$A112,R$30&lt;$A112+$F$7*4),INDIRECT(CHAR(64+$A112+1)&amp;(75-44))/($F$7*4),0),
              IF(AND(R$30&gt;=$A112+$F$8*4,R$30&lt;$A112+$F$7*4),INDIRECT(CHAR(64+$A112+1)&amp;(75-44))/(($F$7-$F$8)*4),0)
          ),
          0
      )
  )</f>
        <v>0</v>
      </c>
      <c r="S112" s="80" cm="1">
        <f t="array" aca="1" ref="S112" ca="1">IF($F$6="bullet",
      IF(S$30=$A112+$F$7*4-1,INDIRECT(CHAR(64+$A112+1)&amp;(75-44)),0),
      IF($F$6="amortizing",
          IF($F$8=0,
              IF(AND(S$30&gt;=$A112,S$30&lt;$A112+$F$7*4),INDIRECT(CHAR(64+$A112+1)&amp;(75-44))/($F$7*4),0),
              IF(AND(S$30&gt;=$A112+$F$8*4,S$30&lt;$A112+$F$7*4),INDIRECT(CHAR(64+$A112+1)&amp;(75-44))/(($F$7-$F$8)*4),0)
          ),
          0
      )
  )</f>
        <v>0</v>
      </c>
      <c r="T112" s="80" cm="1">
        <f t="array" aca="1" ref="T112" ca="1">IF($F$6="bullet",
      IF(T$30=$A112+$F$7*4-1,INDIRECT(CHAR(64+$A112+1)&amp;(75-44)),0),
      IF($F$6="amortizing",
          IF($F$8=0,
              IF(AND(T$30&gt;=$A112,T$30&lt;$A112+$F$7*4),INDIRECT(CHAR(64+$A112+1)&amp;(75-44))/($F$7*4),0),
              IF(AND(T$30&gt;=$A112+$F$8*4,T$30&lt;$A112+$F$7*4),INDIRECT(CHAR(64+$A112+1)&amp;(75-44))/(($F$7-$F$8)*4),0)
          ),
          0
      )
  )</f>
        <v>0</v>
      </c>
      <c r="U112" s="80" cm="1">
        <f t="array" aca="1" ref="U112" ca="1">IF($F$6="bullet",
      IF(U$30=$A112+$F$7*4-1,INDIRECT(CHAR(64+$A112+1)&amp;(75-44)),0),
      IF($F$6="amortizing",
          IF($F$8=0,
              IF(AND(U$30&gt;=$A112,U$30&lt;$A112+$F$7*4),INDIRECT(CHAR(64+$A112+1)&amp;(75-44))/($F$7*4),0),
              IF(AND(U$30&gt;=$A112+$F$8*4,U$30&lt;$A112+$F$7*4),INDIRECT(CHAR(64+$A112+1)&amp;(75-44))/(($F$7-$F$8)*4),0)
          ),
          0
      )
  )</f>
        <v>0</v>
      </c>
      <c r="V112" s="80" cm="1">
        <f t="array" aca="1" ref="V112" ca="1">IF($F$6="bullet",
      IF(V$30=$A112+$F$7*4-1,INDIRECT(CHAR(64+$A112+1)&amp;(75-44)),0),
      IF($F$6="amortizing",
          IF($F$8=0,
              IF(AND(V$30&gt;=$A112,V$30&lt;$A112+$F$7*4),INDIRECT(CHAR(64+$A112+1)&amp;(75-44))/($F$7*4),0),
              IF(AND(V$30&gt;=$A112+$F$8*4,V$30&lt;$A112+$F$7*4),INDIRECT(CHAR(64+$A112+1)&amp;(75-44))/(($F$7-$F$8)*4),0)
          ),
          0
      )
  )</f>
        <v>0</v>
      </c>
      <c r="W112" s="80" cm="1">
        <f t="array" aca="1" ref="W112" ca="1">IF($F$6="bullet",
      IF(W$30=$A112+$F$7*4-1,INDIRECT(CHAR(64+$A112+1)&amp;(75-44)),0),
      IF($F$6="amortizing",
          IF($F$8=0,
              IF(AND(W$30&gt;=$A112,W$30&lt;$A112+$F$7*4),INDIRECT(CHAR(64+$A112+1)&amp;(75-44))/($F$7*4),0),
              IF(AND(W$30&gt;=$A112+$F$8*4,W$30&lt;$A112+$F$7*4),INDIRECT(CHAR(64+$A112+1)&amp;(75-44))/(($F$7-$F$8)*4),0)
          ),
          0
      )
  )</f>
        <v>0</v>
      </c>
      <c r="X112" s="80" cm="1">
        <f t="array" aca="1" ref="X112" ca="1">IF($F$6="bullet",
      IF(X$30=$A112+$F$7*4-1,INDIRECT(CHAR(64+$A112+1)&amp;(75-44)),0),
      IF($F$6="amortizing",
          IF($F$8=0,
              IF(AND(X$30&gt;=$A112,X$30&lt;$A112+$F$7*4),INDIRECT(CHAR(64+$A112+1)&amp;(75-44))/($F$7*4),0),
              IF(AND(X$30&gt;=$A112+$F$8*4,X$30&lt;$A112+$F$7*4),INDIRECT(CHAR(64+$A112+1)&amp;(75-44))/(($F$7-$F$8)*4),0)
          ),
          0
      )
  )</f>
        <v>0</v>
      </c>
      <c r="Y112" s="80" cm="1">
        <f t="array" aca="1" ref="Y112" ca="1">IF($F$6="bullet",
      IF(Y$30=$A112+$F$7*4-1,INDIRECT(CHAR(64+$A112+1)&amp;(75-44)),0),
      IF($F$6="amortizing",
          IF($F$8=0,
              IF(AND(Y$30&gt;=$A112,Y$30&lt;$A112+$F$7*4),INDIRECT(CHAR(64+$A112+1)&amp;(75-44))/($F$7*4),0),
              IF(AND(Y$30&gt;=$A112+$F$8*4,Y$30&lt;$A112+$F$7*4),INDIRECT(CHAR(64+$A112+1)&amp;(75-44))/(($F$7-$F$8)*4),0)
          ),
          0
      )
  )</f>
        <v>0</v>
      </c>
      <c r="Z112" s="80" cm="1">
        <f t="array" aca="1" ref="Z112" ca="1">IF($F$6="bullet",
      IF(Z$30=$A112+$F$7*4-1,INDIRECT(CHAR(64+$A112+1)&amp;(75-44)),0),
      IF($F$6="amortizing",
          IF($F$8=0,
              IF(AND(Z$30&gt;=$A112,Z$30&lt;$A112+$F$7*4),INDIRECT(CHAR(64+$A112+1)&amp;(75-44))/($F$7*4),0),
              IF(AND(Z$30&gt;=$A112+$F$8*4,Z$30&lt;$A112+$F$7*4),INDIRECT(CHAR(64+$A112+1)&amp;(75-44))/(($F$7-$F$8)*4),0)
          ),
          0
      )
  )</f>
        <v>0</v>
      </c>
      <c r="AA112" s="80" cm="1">
        <f t="array" aca="1" ref="AA112" ca="1">IF($F$6="bullet",
      IF(AA$30=$A112+$F$7*4-1,INDIRECT(CHAR(64+$A112+1)&amp;(75-44)),0),
      IF($F$6="amortizing",
          IF($F$8=0,
              IF(AND(AA$30&gt;=$A112,AA$30&lt;$A112+$F$7*4),INDIRECT(CHAR(64+$A112+1)&amp;(75-44))/($F$7*4),0),
              IF(AND(AA$30&gt;=$A112+$F$8*4,AA$30&lt;$A112+$F$7*4),INDIRECT(CHAR(64+$A112+1)&amp;(75-44))/(($F$7-$F$8)*4),0)
          ),
          0
      )
  )</f>
        <v>0</v>
      </c>
      <c r="AB112" s="80" cm="1">
        <f t="array" aca="1" ref="AB112" ca="1">IF($F$6="bullet",
      IF(AB$30=$A112+$F$7*4-1,INDIRECT(CHAR(64+$A112+1)&amp;(75-44)),0),
      IF($F$6="amortizing",
          IF($F$8=0,
              IF(AND(AB$30&gt;=$A112,AB$30&lt;$A112+$F$7*4),INDIRECT(CHAR(64+$A112+1)&amp;(75-44))/($F$7*4),0),
              IF(AND(AB$30&gt;=$A112+$F$8*4,AB$30&lt;$A112+$F$7*4),INDIRECT(CHAR(64+$A112+1)&amp;(75-44))/(($F$7-$F$8)*4),0)
          ),
          0
      )
  )</f>
        <v>0</v>
      </c>
      <c r="AC112" s="80" cm="1">
        <f t="array" aca="1" ref="AC112" ca="1">IF($F$6="bullet",
      IF(AC$30=$A112+$F$7*4-1,INDIRECT(CHAR(64+$A112+1)&amp;(75-44)),0),
      IF($F$6="amortizing",
          IF($F$8=0,
              IF(AND(AC$30&gt;=$A112,AC$30&lt;$A112+$F$7*4),INDIRECT(CHAR(64+$A112+1)&amp;(75-44))/($F$7*4),0),
              IF(AND(AC$30&gt;=$A112+$F$8*4,AC$30&lt;$A112+$F$7*4),INDIRECT(CHAR(64+$A112+1)&amp;(75-44))/(($F$7-$F$8)*4),0)
          ),
          0
      )
  )</f>
        <v>0</v>
      </c>
      <c r="AD112" s="80" cm="1">
        <f t="array" aca="1" ref="AD112" ca="1">IF($F$6="bullet",
      IF(AD$30=$A112+$F$7*4-1,INDIRECT(CHAR(64+$A112+1)&amp;(75-44)),0),
      IF($F$6="amortizing",
          IF($F$8=0,
              IF(AND(AD$30&gt;=$A112,AD$30&lt;$A112+$F$7*4),INDIRECT(CHAR(64+$A112+1)&amp;(75-44))/($F$7*4),0),
              IF(AND(AD$30&gt;=$A112+$F$8*4,AD$30&lt;$A112+$F$7*4),INDIRECT(CHAR(64+$A112+1)&amp;(75-44))/(($F$7-$F$8)*4),0)
          ),
          0
      )
  )</f>
        <v>0</v>
      </c>
      <c r="AE112" s="80" cm="1">
        <f t="array" aca="1" ref="AE112" ca="1">IF($F$6="bullet",
      IF(AE$30=$A112+$F$7*4-1,INDIRECT(CHAR(64+$A112+1)&amp;(75-44)),0),
      IF($F$6="amortizing",
          IF($F$8=0,
              IF(AND(AE$30&gt;=$A112,AE$30&lt;$A112+$F$7*4),INDIRECT(CHAR(64+$A112+1)&amp;(75-44))/($F$7*4),0),
              IF(AND(AE$30&gt;=$A112+$F$8*4,AE$30&lt;$A112+$F$7*4),INDIRECT(CHAR(64+$A112+1)&amp;(75-44))/(($F$7-$F$8)*4),0)
          ),
          0
      )
  )</f>
        <v>0</v>
      </c>
      <c r="AF112" s="80" cm="1">
        <f t="array" aca="1" ref="AF112" ca="1">IF($F$6="bullet",
      IF(AF$30=$A112+$F$7*4-1,INDIRECT(CHAR(64+$A112+1)&amp;(75-44)),0),
      IF($F$6="amortizing",
          IF($F$8=0,
              IF(AND(AF$30&gt;=$A112,AF$30&lt;$A112+$F$7*4),INDIRECT(CHAR(64+$A112+1)&amp;(75-44))/($F$7*4),0),
              IF(AND(AF$30&gt;=$A112+$F$8*4,AF$30&lt;$A112+$F$7*4),INDIRECT(CHAR(64+$A112+1)&amp;(75-44))/(($F$7-$F$8)*4),0)
          ),
          0
      )
  )</f>
        <v>0</v>
      </c>
      <c r="AG112" s="80" cm="1">
        <f t="array" aca="1" ref="AG112" ca="1">IF($F$6="bullet",
      IF(AG$30=$A112+$F$7*4-1,INDIRECT(CHAR(64+$A112+1)&amp;(75-44)),0),
      IF($F$6="amortizing",
          IF($F$8=0,
              IF(AND(AG$30&gt;=$A112,AG$30&lt;$A112+$F$7*4),INDIRECT(CHAR(64+$A112+1)&amp;(75-44))/($F$7*4),0),
              IF(AND(AG$30&gt;=$A112+$F$8*4,AG$30&lt;$A112+$F$7*4),INDIRECT(CHAR(64+$A112+1)&amp;(75-44))/(($F$7-$F$8)*4),0)
          ),
          0
      )
  )</f>
        <v>0</v>
      </c>
      <c r="AH112" s="80" cm="1">
        <f t="array" aca="1" ref="AH112" ca="1">IF($F$6="bullet",
      IF(AH$30=$A112+$F$7*4-1,INDIRECT(CHAR(64+$A112+1)&amp;(75-44)),0),
      IF($F$6="amortizing",
          IF($F$8=0,
              IF(AND(AH$30&gt;=$A112,AH$30&lt;$A112+$F$7*4),INDIRECT(CHAR(64+$A112+1)&amp;(75-44))/($F$7*4),0),
              IF(AND(AH$30&gt;=$A112+$F$8*4,AH$30&lt;$A112+$F$7*4),INDIRECT(CHAR(64+$A112+1)&amp;(75-44))/(($F$7-$F$8)*4),0)
          ),
          0
      )
  )</f>
        <v>0</v>
      </c>
      <c r="AI112" s="80" cm="1">
        <f t="array" aca="1" ref="AI112" ca="1">IF($F$6="bullet",
      IF(AI$30=$A112+$F$7*4-1,INDIRECT(CHAR(64+$A112+1)&amp;(75-44)),0),
      IF($F$6="amortizing",
          IF($F$8=0,
              IF(AND(AI$30&gt;=$A112,AI$30&lt;$A112+$F$7*4),INDIRECT(CHAR(64+$A112+1)&amp;(75-44))/($F$7*4),0),
              IF(AND(AI$30&gt;=$A112+$F$8*4,AI$30&lt;$A112+$F$7*4),INDIRECT(CHAR(64+$A112+1)&amp;(75-44))/(($F$7-$F$8)*4),0)
          ),
          0
      )
  )</f>
        <v>0</v>
      </c>
      <c r="AJ112" s="80" cm="1">
        <f t="array" aca="1" ref="AJ112" ca="1">IF($F$6="bullet",
      IF(AJ$30=$A112+$F$7*4-1,INDIRECT(CHAR(64+$A112+1)&amp;(75-44)),0),
      IF($F$6="amortizing",
          IF($F$8=0,
              IF(AND(AJ$30&gt;=$A112,AJ$30&lt;$A112+$F$7*4),INDIRECT(CHAR(64+$A112+1)&amp;(75-44))/($F$7*4),0),
              IF(AND(AJ$30&gt;=$A112+$F$8*4,AJ$30&lt;$A112+$F$7*4),INDIRECT(CHAR(64+$A112+1)&amp;(75-44))/(($F$7-$F$8)*4),0)
          ),
          0
      )
  )</f>
        <v>0</v>
      </c>
      <c r="AK112" s="80" cm="1">
        <f t="array" aca="1" ref="AK112" ca="1">IF($F$6="bullet",
      IF(AK$30=$A112+$F$7*4-1,INDIRECT(CHAR(64+$A112+1)&amp;(75-44)),0),
      IF($F$6="amortizing",
          IF($F$8=0,
              IF(AND(AK$30&gt;=$A112,AK$30&lt;$A112+$F$7*4),INDIRECT(CHAR(64+$A112+1)&amp;(75-44))/($F$7*4),0),
              IF(AND(AK$30&gt;=$A112+$F$8*4,AK$30&lt;$A112+$F$7*4),INDIRECT(CHAR(64+$A112+1)&amp;(75-44))/(($F$7-$F$8)*4),0)
          ),
          0
      )
  )</f>
        <v>0</v>
      </c>
      <c r="AL112" s="80" cm="1">
        <f t="array" aca="1" ref="AL112" ca="1">IF($F$6="bullet",
      IF(AL$30=$A112+$F$7*4-1,INDIRECT(CHAR(64+$A112+1)&amp;(75-44)),0),
      IF($F$6="amortizing",
          IF($F$8=0,
              IF(AND(AL$30&gt;=$A112,AL$30&lt;$A112+$F$7*4),INDIRECT(CHAR(64+$A112+1)&amp;(75-44))/($F$7*4),0),
              IF(AND(AL$30&gt;=$A112+$F$8*4,AL$30&lt;$A112+$F$7*4),INDIRECT(CHAR(64+$A112+1)&amp;(75-44))/(($F$7-$F$8)*4),0)
          ),
          0
      )
  )</f>
        <v>0</v>
      </c>
      <c r="AM112" s="80" cm="1">
        <f t="array" aca="1" ref="AM112" ca="1">IF($F$6="bullet",
      IF(AM$30=$A112+$F$7*4-1,INDIRECT(CHAR(64+$A112+1)&amp;(75-44)),0),
      IF($F$6="amortizing",
          IF($F$8=0,
              IF(AND(AM$30&gt;=$A112,AM$30&lt;$A112+$F$7*4),INDIRECT(CHAR(64+$A112+1)&amp;(75-44))/($F$7*4),0),
              IF(AND(AM$30&gt;=$A112+$F$8*4,AM$30&lt;$A112+$F$7*4),INDIRECT(CHAR(64+$A112+1)&amp;(75-44))/(($F$7-$F$8)*4),0)
          ),
          0
      )
  )</f>
        <v>0</v>
      </c>
      <c r="AN112" s="80" cm="1">
        <f t="array" aca="1" ref="AN112" ca="1">IF($F$6="bullet",
      IF(AN$30=$A112+$F$7*4-1,INDIRECT(CHAR(64+$A112+1)&amp;(75-44)),0),
      IF($F$6="amortizing",
          IF($F$8=0,
              IF(AND(AN$30&gt;=$A112,AN$30&lt;$A112+$F$7*4),INDIRECT(CHAR(64+$A112+1)&amp;(75-44))/($F$7*4),0),
              IF(AND(AN$30&gt;=$A112+$F$8*4,AN$30&lt;$A112+$F$7*4),INDIRECT(CHAR(64+$A112+1)&amp;(75-44))/(($F$7-$F$8)*4),0)
          ),
          0
      )
  )</f>
        <v>0</v>
      </c>
      <c r="AO112" s="80" cm="1">
        <f t="array" aca="1" ref="AO112" ca="1">IF($F$6="bullet",
      IF(AO$30=$A112+$F$7*4-1,INDIRECT(CHAR(64+$A112+1)&amp;(75-44)),0),
      IF($F$6="amortizing",
          IF($F$8=0,
              IF(AND(AO$30&gt;=$A112,AO$30&lt;$A112+$F$7*4),INDIRECT(CHAR(64+$A112+1)&amp;(75-44))/($F$7*4),0),
              IF(AND(AO$30&gt;=$A112+$F$8*4,AO$30&lt;$A112+$F$7*4),INDIRECT(CHAR(64+$A112+1)&amp;(75-44))/(($F$7-$F$8)*4),0)
          ),
          0
      )
  )</f>
        <v>0</v>
      </c>
      <c r="AR112" s="78">
        <v>38</v>
      </c>
      <c r="AS112" s="80">
        <f>IF($F$6="bullet",IF(AS$30=$F$7*4,SUM($B$31:$AO$31),0),IF($F$6="amortizing",IF($F$8=0,IF(AS$30&lt;=($F$7*4),SUM($B$31:$AO$31)/($F$7*4),0),IF(AND(AS$30&gt;($F$8*4),AS$30&lt;=($F$7*4)),SUM($B$31:$AO$31)/(($F$7-$F$8)*4),0)),0))</f>
        <v>0</v>
      </c>
      <c r="AT112" s="80">
        <f>IF($F$6="bullet",IF(AT$30=$F$7*4,SUM($B$31:$AO$31),0),IF($F$6="amortizing",IF($F$8=0,IF(AT$30&lt;=($F$7*4),SUM($B$31:$AO$31)/($F$7*4),0),IF(AND(AT$30&gt;($F$8*4),AT$30&lt;=($F$7*4)),SUM($B$31:$AO$31)/(($F$7-$F$8)*4),0)),0))</f>
        <v>0</v>
      </c>
      <c r="AU112" s="80">
        <f>IF($F$6="bullet",IF(AU$30=$F$7*4,SUM($B$31:$AO$31),0),IF($F$6="amortizing",IF($F$8=0,IF(AU$30&lt;=($F$7*4),SUM($B$31:$AO$31)/($F$7*4),0),IF(AND(AU$30&gt;($F$8*4),AU$30&lt;=($F$7*4)),SUM($B$31:$AO$31)/(($F$7-$F$8)*4),0)),0))</f>
        <v>0</v>
      </c>
      <c r="AV112" s="80">
        <f>IF($F$6="bullet",IF(AV$30=$F$7*4,SUM($B$31:$AO$31),0),IF($F$6="amortizing",IF($F$8=0,IF(AV$30&lt;=($F$7*4),SUM($B$31:$AO$31)/($F$7*4),0),IF(AND(AV$30&gt;($F$8*4),AV$30&lt;=($F$7*4)),SUM($B$31:$AO$31)/(($F$7-$F$8)*4),0)),0))</f>
        <v>0</v>
      </c>
      <c r="AW112" s="80">
        <f>IF($F$6="bullet",IF(AW$30=$F$7*4,SUM($B$31:$AO$31),0),IF($F$6="amortizing",IF($F$8=0,IF(AW$30&lt;=($F$7*4),SUM($B$31:$AO$31)/($F$7*4),0),IF(AND(AW$30&gt;($F$8*4),AW$30&lt;=($F$7*4)),SUM($B$31:$AO$31)/(($F$7-$F$8)*4),0)),0))</f>
        <v>0</v>
      </c>
      <c r="AX112" s="80">
        <f>IF($F$6="bullet",IF(AX$30=$F$7*4,SUM($B$31:$AO$31),0),IF($F$6="amortizing",IF($F$8=0,IF(AX$30&lt;=($F$7*4),SUM($B$31:$AO$31)/($F$7*4),0),IF(AND(AX$30&gt;($F$8*4),AX$30&lt;=($F$7*4)),SUM($B$31:$AO$31)/(($F$7-$F$8)*4),0)),0))</f>
        <v>0</v>
      </c>
      <c r="AY112" s="80">
        <f>IF($F$6="bullet",IF(AY$30=$F$7*4,SUM($B$31:$AO$31),0),IF($F$6="amortizing",IF($F$8=0,IF(AY$30&lt;=($F$7*4),SUM($B$31:$AO$31)/($F$7*4),0),IF(AND(AY$30&gt;($F$8*4),AY$30&lt;=($F$7*4)),SUM($B$31:$AO$31)/(($F$7-$F$8)*4),0)),0))</f>
        <v>0</v>
      </c>
      <c r="AZ112" s="80">
        <f>IF($F$6="bullet",IF(AZ$30=$F$7*4,SUM($B$31:$AO$31),0),IF($F$6="amortizing",IF($F$8=0,IF(AZ$30&lt;=($F$7*4),SUM($B$31:$AO$31)/($F$7*4),0),IF(AND(AZ$30&gt;($F$8*4),AZ$30&lt;=($F$7*4)),SUM($B$31:$AO$31)/(($F$7-$F$8)*4),0)),0))</f>
        <v>0</v>
      </c>
      <c r="BA112" s="80">
        <f>IF($F$6="bullet",IF(BA$30=$F$7*4,SUM($B$31:$AO$31),0),IF($F$6="amortizing",IF($F$8=0,IF(BA$30&lt;=($F$7*4),SUM($B$31:$AO$31)/($F$7*4),0),IF(AND(BA$30&gt;($F$8*4),BA$30&lt;=($F$7*4)),SUM($B$31:$AO$31)/(($F$7-$F$8)*4),0)),0))</f>
        <v>0</v>
      </c>
      <c r="BB112" s="80">
        <f>IF($F$6="bullet",IF(BB$30=$F$7*4,SUM($B$31:$AO$31),0),IF($F$6="amortizing",IF($F$8=0,IF(BB$30&lt;=($F$7*4),SUM($B$31:$AO$31)/($F$7*4),0),IF(AND(BB$30&gt;($F$8*4),BB$30&lt;=($F$7*4)),SUM($B$31:$AO$31)/(($F$7-$F$8)*4),0)),0))</f>
        <v>0</v>
      </c>
      <c r="BC112" s="80">
        <f>IF($F$6="bullet",IF(BC$30=$F$7*4,SUM($B$31:$AO$31),0),IF($F$6="amortizing",IF($F$8=0,IF(BC$30&lt;=($F$7*4),SUM($B$31:$AO$31)/($F$7*4),0),IF(AND(BC$30&gt;($F$8*4),BC$30&lt;=($F$7*4)),SUM($B$31:$AO$31)/(($F$7-$F$8)*4),0)),0))</f>
        <v>0</v>
      </c>
      <c r="BD112" s="80">
        <f>IF($F$6="bullet",IF(BD$30=$F$7*4,SUM($B$31:$AO$31),0),IF($F$6="amortizing",IF($F$8=0,IF(BD$30&lt;=($F$7*4),SUM($B$31:$AO$31)/($F$7*4),0),IF(AND(BD$30&gt;($F$8*4),BD$30&lt;=($F$7*4)),SUM($B$31:$AO$31)/(($F$7-$F$8)*4),0)),0))</f>
        <v>0</v>
      </c>
      <c r="BE112" s="80">
        <f>IF($F$6="bullet",IF(BE$30=$F$7*4,SUM($B$31:$AO$31),0),IF($F$6="amortizing",IF($F$8=0,IF(BE$30&lt;=($F$7*4),SUM($B$31:$AO$31)/($F$7*4),0),IF(AND(BE$30&gt;($F$8*4),BE$30&lt;=($F$7*4)),SUM($B$31:$AO$31)/(($F$7-$F$8)*4),0)),0))</f>
        <v>0</v>
      </c>
      <c r="BF112" s="80">
        <f>IF($F$6="bullet",IF(BF$30=$F$7*4,SUM($B$31:$AO$31),0),IF($F$6="amortizing",IF($F$8=0,IF(BF$30&lt;=($F$7*4),SUM($B$31:$AO$31)/($F$7*4),0),IF(AND(BF$30&gt;($F$8*4),BF$30&lt;=($F$7*4)),SUM($B$31:$AO$31)/(($F$7-$F$8)*4),0)),0))</f>
        <v>0</v>
      </c>
      <c r="BG112" s="80">
        <f>IF($F$6="bullet",IF(BG$30=$F$7*4,SUM($B$31:$AO$31),0),IF($F$6="amortizing",IF($F$8=0,IF(BG$30&lt;=($F$7*4),SUM($B$31:$AO$31)/($F$7*4),0),IF(AND(BG$30&gt;($F$8*4),BG$30&lt;=($F$7*4)),SUM($B$31:$AO$31)/(($F$7-$F$8)*4),0)),0))</f>
        <v>0</v>
      </c>
      <c r="BH112" s="80">
        <f>IF($F$6="bullet",IF(BH$30=$F$7*4,SUM($B$31:$AO$31),0),IF($F$6="amortizing",IF($F$8=0,IF(BH$30&lt;=($F$7*4),SUM($B$31:$AO$31)/($F$7*4),0),IF(AND(BH$30&gt;($F$8*4),BH$30&lt;=($F$7*4)),SUM($B$31:$AO$31)/(($F$7-$F$8)*4),0)),0))</f>
        <v>0</v>
      </c>
      <c r="BI112" s="80">
        <f>IF($F$6="bullet",IF(BI$30=$F$7*4,SUM($B$31:$AO$31),0),IF($F$6="amortizing",IF($F$8=0,IF(BI$30&lt;=($F$7*4),SUM($B$31:$AO$31)/($F$7*4),0),IF(AND(BI$30&gt;($F$8*4),BI$30&lt;=($F$7*4)),SUM($B$31:$AO$31)/(($F$7-$F$8)*4),0)),0))</f>
        <v>0</v>
      </c>
      <c r="BJ112" s="80">
        <f>IF($F$6="bullet",IF(BJ$30=$F$7*4,SUM($B$31:$AO$31),0),IF($F$6="amortizing",IF($F$8=0,IF(BJ$30&lt;=($F$7*4),SUM($B$31:$AO$31)/($F$7*4),0),IF(AND(BJ$30&gt;($F$8*4),BJ$30&lt;=($F$7*4)),SUM($B$31:$AO$31)/(($F$7-$F$8)*4),0)),0))</f>
        <v>0</v>
      </c>
      <c r="BK112" s="80">
        <f>IF($F$6="bullet",IF(BK$30=$F$7*4,SUM($B$31:$AO$31),0),IF($F$6="amortizing",IF($F$8=0,IF(BK$30&lt;=($F$7*4),SUM($B$31:$AO$31)/($F$7*4),0),IF(AND(BK$30&gt;($F$8*4),BK$30&lt;=($F$7*4)),SUM($B$31:$AO$31)/(($F$7-$F$8)*4),0)),0))</f>
        <v>0</v>
      </c>
      <c r="BL112" s="80">
        <f>IF($F$6="bullet",IF(BL$30=$F$7*4,SUM($B$31:$AO$31),0),IF($F$6="amortizing",IF($F$8=0,IF(BL$30&lt;=($F$7*4),SUM($B$31:$AO$31)/($F$7*4),0),IF(AND(BL$30&gt;($F$8*4),BL$30&lt;=($F$7*4)),SUM($B$31:$AO$31)/(($F$7-$F$8)*4),0)),0))</f>
        <v>0</v>
      </c>
      <c r="BM112" s="80">
        <f>IF($F$6="bullet",IF(BM$30=$F$7*4,SUM($B$31:$AO$31),0),IF($F$6="amortizing",IF($F$8=0,IF(BM$30&lt;=($F$7*4),SUM($B$31:$AO$31)/($F$7*4),0),IF(AND(BM$30&gt;($F$8*4),BM$30&lt;=($F$7*4)),SUM($B$31:$AO$31)/(($F$7-$F$8)*4),0)),0))</f>
        <v>0</v>
      </c>
      <c r="BN112" s="80">
        <f>IF($F$6="bullet",IF(BN$30=$F$7*4,SUM($B$31:$AO$31),0),IF($F$6="amortizing",IF($F$8=0,IF(BN$30&lt;=($F$7*4),SUM($B$31:$AO$31)/($F$7*4),0),IF(AND(BN$30&gt;($F$8*4),BN$30&lt;=($F$7*4)),SUM($B$31:$AO$31)/(($F$7-$F$8)*4),0)),0))</f>
        <v>0</v>
      </c>
      <c r="BO112" s="80">
        <f>IF($F$6="bullet",IF(BO$30=$F$7*4,SUM($B$31:$AO$31),0),IF($F$6="amortizing",IF($F$8=0,IF(BO$30&lt;=($F$7*4),SUM($B$31:$AO$31)/($F$7*4),0),IF(AND(BO$30&gt;($F$8*4),BO$30&lt;=($F$7*4)),SUM($B$31:$AO$31)/(($F$7-$F$8)*4),0)),0))</f>
        <v>0</v>
      </c>
      <c r="BP112" s="80">
        <f>IF($F$6="bullet",IF(BP$30=$F$7*4,SUM($B$31:$AO$31),0),IF($F$6="amortizing",IF($F$8=0,IF(BP$30&lt;=($F$7*4),SUM($B$31:$AO$31)/($F$7*4),0),IF(AND(BP$30&gt;($F$8*4),BP$30&lt;=($F$7*4)),SUM($B$31:$AO$31)/(($F$7-$F$8)*4),0)),0))</f>
        <v>0</v>
      </c>
      <c r="BQ112" s="80">
        <f>IF($F$6="bullet",IF(BQ$30=$F$7*4,SUM($B$31:$AO$31),0),IF($F$6="amortizing",IF($F$8=0,IF(BQ$30&lt;=($F$7*4),SUM($B$31:$AO$31)/($F$7*4),0),IF(AND(BQ$30&gt;($F$8*4),BQ$30&lt;=($F$7*4)),SUM($B$31:$AO$31)/(($F$7-$F$8)*4),0)),0))</f>
        <v>0</v>
      </c>
      <c r="BR112" s="80">
        <f>IF($F$6="bullet",IF(BR$30=$F$7*4,SUM($B$31:$AO$31),0),IF($F$6="amortizing",IF($F$8=0,IF(BR$30&lt;=($F$7*4),SUM($B$31:$AO$31)/($F$7*4),0),IF(AND(BR$30&gt;($F$8*4),BR$30&lt;=($F$7*4)),SUM($B$31:$AO$31)/(($F$7-$F$8)*4),0)),0))</f>
        <v>0</v>
      </c>
      <c r="BS112" s="80">
        <f>IF($F$6="bullet",IF(BS$30=$F$7*4,SUM($B$31:$AO$31),0),IF($F$6="amortizing",IF($F$8=0,IF(BS$30&lt;=($F$7*4),SUM($B$31:$AO$31)/($F$7*4),0),IF(AND(BS$30&gt;($F$8*4),BS$30&lt;=($F$7*4)),SUM($B$31:$AO$31)/(($F$7-$F$8)*4),0)),0))</f>
        <v>0</v>
      </c>
      <c r="BT112" s="80">
        <f>IF($F$6="bullet",IF(BT$30=$F$7*4,SUM($B$31:$AO$31),0),IF($F$6="amortizing",IF($F$8=0,IF(BT$30&lt;=($F$7*4),SUM($B$31:$AO$31)/($F$7*4),0),IF(AND(BT$30&gt;($F$8*4),BT$30&lt;=($F$7*4)),SUM($B$31:$AO$31)/(($F$7-$F$8)*4),0)),0))</f>
        <v>0</v>
      </c>
      <c r="BU112" s="80">
        <f>IF($F$6="bullet",IF(BU$30=$F$7*4,SUM($B$31:$AO$31),0),IF($F$6="amortizing",IF($F$8=0,IF(BU$30&lt;=($F$7*4),SUM($B$31:$AO$31)/($F$7*4),0),IF(AND(BU$30&gt;($F$8*4),BU$30&lt;=($F$7*4)),SUM($B$31:$AO$31)/(($F$7-$F$8)*4),0)),0))</f>
        <v>0</v>
      </c>
      <c r="BV112" s="80">
        <f>IF($F$6="bullet",IF(BV$30=$F$7*4,SUM($B$31:$AO$31),0),IF($F$6="amortizing",IF($F$8=0,IF(BV$30&lt;=($F$7*4),SUM($B$31:$AO$31)/($F$7*4),0),IF(AND(BV$30&gt;($F$8*4),BV$30&lt;=($F$7*4)),SUM($B$31:$AO$31)/(($F$7-$F$8)*4),0)),0))</f>
        <v>0</v>
      </c>
      <c r="BW112" s="80">
        <f>IF($F$6="bullet",IF(BW$30=$F$7*4,SUM($B$31:$AO$31),0),IF($F$6="amortizing",IF($F$8=0,IF(BW$30&lt;=($F$7*4),SUM($B$31:$AO$31)/($F$7*4),0),IF(AND(BW$30&gt;($F$8*4),BW$30&lt;=($F$7*4)),SUM($B$31:$AO$31)/(($F$7-$F$8)*4),0)),0))</f>
        <v>0</v>
      </c>
      <c r="BX112" s="80">
        <f>IF($F$6="bullet",IF(BX$30=$F$7*4,SUM($B$31:$AO$31),0),IF($F$6="amortizing",IF($F$8=0,IF(BX$30&lt;=($F$7*4),SUM($B$31:$AO$31)/($F$7*4),0),IF(AND(BX$30&gt;($F$8*4),BX$30&lt;=($F$7*4)),SUM($B$31:$AO$31)/(($F$7-$F$8)*4),0)),0))</f>
        <v>0</v>
      </c>
      <c r="BY112" s="80">
        <f>IF($F$6="bullet",IF(BY$30=$F$7*4,SUM($B$31:$AO$31),0),IF($F$6="amortizing",IF($F$8=0,IF(BY$30&lt;=($F$7*4),SUM($B$31:$AO$31)/($F$7*4),0),IF(AND(BY$30&gt;($F$8*4),BY$30&lt;=($F$7*4)),SUM($B$31:$AO$31)/(($F$7-$F$8)*4),0)),0))</f>
        <v>0</v>
      </c>
      <c r="BZ112" s="80">
        <f>IF($F$6="bullet",IF(BZ$30=$F$7*4,SUM($B$31:$AO$31),0),IF($F$6="amortizing",IF($F$8=0,IF(BZ$30&lt;=($F$7*4),SUM($B$31:$AO$31)/($F$7*4),0),IF(AND(BZ$30&gt;($F$8*4),BZ$30&lt;=($F$7*4)),SUM($B$31:$AO$31)/(($F$7-$F$8)*4),0)),0))</f>
        <v>0</v>
      </c>
      <c r="CA112" s="80">
        <f>IF($F$6="bullet",IF(CA$30=$F$7*4,SUM($B$31:$AO$31),0),IF($F$6="amortizing",IF($F$8=0,IF(CA$30&lt;=($F$7*4),SUM($B$31:$AO$31)/($F$7*4),0),IF(AND(CA$30&gt;($F$8*4),CA$30&lt;=($F$7*4)),SUM($B$31:$AO$31)/(($F$7-$F$8)*4),0)),0))</f>
        <v>0</v>
      </c>
      <c r="CB112" s="80">
        <f>IF($F$6="bullet",IF(CB$30=$F$7*4,SUM($B$31:$AO$31),0),IF($F$6="amortizing",IF($F$8=0,IF(CB$30&lt;=($F$7*4),SUM($B$31:$AO$31)/($F$7*4),0),IF(AND(CB$30&gt;($F$8*4),CB$30&lt;=($F$7*4)),SUM($B$31:$AO$31)/(($F$7-$F$8)*4),0)),0))</f>
        <v>0</v>
      </c>
      <c r="CC112" s="80">
        <f>IF($F$6="bullet",IF(CC$30=$F$7*4,SUM($B$31:$AO$31),0),IF($F$6="amortizing",IF($F$8=0,IF(CC$30&lt;=($F$7*4),SUM($B$31:$AO$31)/($F$7*4),0),IF(AND(CC$30&gt;($F$8*4),CC$30&lt;=($F$7*4)),SUM($B$31:$AO$31)/(($F$7-$F$8)*4),0)),0))</f>
        <v>0</v>
      </c>
      <c r="CD112" s="80">
        <f>IF($F$6="bullet",IF(CD$30=$F$7*4,SUM($B$31:$AO$31),0),IF($F$6="amortizing",IF($F$8=0,IF(CD$30&lt;=($F$7*4),SUM($B$31:$AO$31)/($F$7*4),0),IF(AND(CD$30&gt;($F$8*4),CD$30&lt;=($F$7*4)),SUM($B$31:$AO$31)/(($F$7-$F$8)*4),0)),0))</f>
        <v>0</v>
      </c>
      <c r="CE112" s="80">
        <f>IF($F$6="bullet",IF(CE$30=$F$7*4,SUM($B$31:$AO$31),0),IF($F$6="amortizing",IF($F$8=0,IF(CE$30&lt;=($F$7*4),SUM($B$31:$AO$31)/($F$7*4),0),IF(AND(CE$30&gt;($F$8*4),CE$30&lt;=($F$7*4)),SUM($B$31:$AO$31)/(($F$7-$F$8)*4),0)),0))</f>
        <v>0</v>
      </c>
      <c r="CF112" s="80">
        <f>IF($F$6="bullet",IF(CF$30=$F$7*4,SUM($B$31:$AO$31),0),IF($F$6="amortizing",IF($F$8=0,IF(CF$30&lt;=($F$7*4),SUM($B$31:$AO$31)/($F$7*4),0),IF(AND(CF$30&gt;($F$8*4),CF$30&lt;=($F$7*4)),SUM($B$31:$AO$31)/(($F$7-$F$8)*4),0)),0))</f>
        <v>0</v>
      </c>
    </row>
    <row r="113" spans="1:84" x14ac:dyDescent="0.2">
      <c r="A113" s="78">
        <v>39</v>
      </c>
      <c r="B113" s="80" cm="1">
        <f t="array" aca="1" ref="B113" ca="1">IF($F$6="bullet",
      IF(B$30=$A113+$F$7*4-1,INDIRECT(CHAR(64+$A113+1)&amp;(75-44)),0),
      IF($F$6="amortizing",
          IF($F$8=0,
              IF(AND(B$30&gt;=$A113,B$30&lt;$A113+$F$7*4),INDIRECT(CHAR(64+$A113+1)&amp;(75-44))/($F$7*4),0),
              IF(AND(B$30&gt;=$A113+$F$8*4,B$30&lt;$A113+$F$7*4),INDIRECT(CHAR(64+$A113+1)&amp;(75-44))/(($F$7-$F$8)*4),0)
          ),
          0
      )
  )</f>
        <v>0</v>
      </c>
      <c r="C113" s="80" cm="1">
        <f t="array" aca="1" ref="C113" ca="1">IF($F$6="bullet",
      IF(C$30=$A113+$F$7*4-1,INDIRECT(CHAR(64+$A113+1)&amp;(75-44)),0),
      IF($F$6="amortizing",
          IF($F$8=0,
              IF(AND(C$30&gt;=$A113,C$30&lt;$A113+$F$7*4),INDIRECT(CHAR(64+$A113+1)&amp;(75-44))/($F$7*4),0),
              IF(AND(C$30&gt;=$A113+$F$8*4,C$30&lt;$A113+$F$7*4),INDIRECT(CHAR(64+$A113+1)&amp;(75-44))/(($F$7-$F$8)*4),0)
          ),
          0
      )
  )</f>
        <v>0</v>
      </c>
      <c r="D113" s="80" cm="1">
        <f t="array" aca="1" ref="D113" ca="1">IF($F$6="bullet",
      IF(D$30=$A113+$F$7*4-1,INDIRECT(CHAR(64+$A113+1)&amp;(75-44)),0),
      IF($F$6="amortizing",
          IF($F$8=0,
              IF(AND(D$30&gt;=$A113,D$30&lt;$A113+$F$7*4),INDIRECT(CHAR(64+$A113+1)&amp;(75-44))/($F$7*4),0),
              IF(AND(D$30&gt;=$A113+$F$8*4,D$30&lt;$A113+$F$7*4),INDIRECT(CHAR(64+$A113+1)&amp;(75-44))/(($F$7-$F$8)*4),0)
          ),
          0
      )
  )</f>
        <v>0</v>
      </c>
      <c r="E113" s="80" cm="1">
        <f t="array" aca="1" ref="E113" ca="1">IF($F$6="bullet",
      IF(E$30=$A113+$F$7*4-1,INDIRECT(CHAR(64+$A113+1)&amp;(75-44)),0),
      IF($F$6="amortizing",
          IF($F$8=0,
              IF(AND(E$30&gt;=$A113,E$30&lt;$A113+$F$7*4),INDIRECT(CHAR(64+$A113+1)&amp;(75-44))/($F$7*4),0),
              IF(AND(E$30&gt;=$A113+$F$8*4,E$30&lt;$A113+$F$7*4),INDIRECT(CHAR(64+$A113+1)&amp;(75-44))/(($F$7-$F$8)*4),0)
          ),
          0
      )
  )</f>
        <v>0</v>
      </c>
      <c r="F113" s="80" cm="1">
        <f t="array" aca="1" ref="F113" ca="1">IF($F$6="bullet",
      IF(F$30=$A113+$F$7*4-1,INDIRECT(CHAR(64+$A113+1)&amp;(75-44)),0),
      IF($F$6="amortizing",
          IF($F$8=0,
              IF(AND(F$30&gt;=$A113,F$30&lt;$A113+$F$7*4),INDIRECT(CHAR(64+$A113+1)&amp;(75-44))/($F$7*4),0),
              IF(AND(F$30&gt;=$A113+$F$8*4,F$30&lt;$A113+$F$7*4),INDIRECT(CHAR(64+$A113+1)&amp;(75-44))/(($F$7-$F$8)*4),0)
          ),
          0
      )
  )</f>
        <v>0</v>
      </c>
      <c r="G113" s="80" cm="1">
        <f t="array" aca="1" ref="G113" ca="1">IF($F$6="bullet",
      IF(G$30=$A113+$F$7*4-1,INDIRECT(CHAR(64+$A113+1)&amp;(75-44)),0),
      IF($F$6="amortizing",
          IF($F$8=0,
              IF(AND(G$30&gt;=$A113,G$30&lt;$A113+$F$7*4),INDIRECT(CHAR(64+$A113+1)&amp;(75-44))/($F$7*4),0),
              IF(AND(G$30&gt;=$A113+$F$8*4,G$30&lt;$A113+$F$7*4),INDIRECT(CHAR(64+$A113+1)&amp;(75-44))/(($F$7-$F$8)*4),0)
          ),
          0
      )
  )</f>
        <v>0</v>
      </c>
      <c r="H113" s="80" cm="1">
        <f t="array" aca="1" ref="H113" ca="1">IF($F$6="bullet",
      IF(H$30=$A113+$F$7*4-1,INDIRECT(CHAR(64+$A113+1)&amp;(75-44)),0),
      IF($F$6="amortizing",
          IF($F$8=0,
              IF(AND(H$30&gt;=$A113,H$30&lt;$A113+$F$7*4),INDIRECT(CHAR(64+$A113+1)&amp;(75-44))/($F$7*4),0),
              IF(AND(H$30&gt;=$A113+$F$8*4,H$30&lt;$A113+$F$7*4),INDIRECT(CHAR(64+$A113+1)&amp;(75-44))/(($F$7-$F$8)*4),0)
          ),
          0
      )
  )</f>
        <v>0</v>
      </c>
      <c r="I113" s="80" cm="1">
        <f t="array" aca="1" ref="I113" ca="1">IF($F$6="bullet",
      IF(I$30=$A113+$F$7*4-1,INDIRECT(CHAR(64+$A113+1)&amp;(75-44)),0),
      IF($F$6="amortizing",
          IF($F$8=0,
              IF(AND(I$30&gt;=$A113,I$30&lt;$A113+$F$7*4),INDIRECT(CHAR(64+$A113+1)&amp;(75-44))/($F$7*4),0),
              IF(AND(I$30&gt;=$A113+$F$8*4,I$30&lt;$A113+$F$7*4),INDIRECT(CHAR(64+$A113+1)&amp;(75-44))/(($F$7-$F$8)*4),0)
          ),
          0
      )
  )</f>
        <v>0</v>
      </c>
      <c r="J113" s="80" cm="1">
        <f t="array" aca="1" ref="J113" ca="1">IF($F$6="bullet",
      IF(J$30=$A113+$F$7*4-1,INDIRECT(CHAR(64+$A113+1)&amp;(75-44)),0),
      IF($F$6="amortizing",
          IF($F$8=0,
              IF(AND(J$30&gt;=$A113,J$30&lt;$A113+$F$7*4),INDIRECT(CHAR(64+$A113+1)&amp;(75-44))/($F$7*4),0),
              IF(AND(J$30&gt;=$A113+$F$8*4,J$30&lt;$A113+$F$7*4),INDIRECT(CHAR(64+$A113+1)&amp;(75-44))/(($F$7-$F$8)*4),0)
          ),
          0
      )
  )</f>
        <v>0</v>
      </c>
      <c r="K113" s="80" cm="1">
        <f t="array" aca="1" ref="K113" ca="1">IF($F$6="bullet",
      IF(K$30=$A113+$F$7*4-1,INDIRECT(CHAR(64+$A113+1)&amp;(75-44)),0),
      IF($F$6="amortizing",
          IF($F$8=0,
              IF(AND(K$30&gt;=$A113,K$30&lt;$A113+$F$7*4),INDIRECT(CHAR(64+$A113+1)&amp;(75-44))/($F$7*4),0),
              IF(AND(K$30&gt;=$A113+$F$8*4,K$30&lt;$A113+$F$7*4),INDIRECT(CHAR(64+$A113+1)&amp;(75-44))/(($F$7-$F$8)*4),0)
          ),
          0
      )
  )</f>
        <v>0</v>
      </c>
      <c r="L113" s="80" cm="1">
        <f t="array" aca="1" ref="L113" ca="1">IF($F$6="bullet",
      IF(L$30=$A113+$F$7*4-1,INDIRECT(CHAR(64+$A113+1)&amp;(75-44)),0),
      IF($F$6="amortizing",
          IF($F$8=0,
              IF(AND(L$30&gt;=$A113,L$30&lt;$A113+$F$7*4),INDIRECT(CHAR(64+$A113+1)&amp;(75-44))/($F$7*4),0),
              IF(AND(L$30&gt;=$A113+$F$8*4,L$30&lt;$A113+$F$7*4),INDIRECT(CHAR(64+$A113+1)&amp;(75-44))/(($F$7-$F$8)*4),0)
          ),
          0
      )
  )</f>
        <v>0</v>
      </c>
      <c r="M113" s="80" cm="1">
        <f t="array" aca="1" ref="M113" ca="1">IF($F$6="bullet",
      IF(M$30=$A113+$F$7*4-1,INDIRECT(CHAR(64+$A113+1)&amp;(75-44)),0),
      IF($F$6="amortizing",
          IF($F$8=0,
              IF(AND(M$30&gt;=$A113,M$30&lt;$A113+$F$7*4),INDIRECT(CHAR(64+$A113+1)&amp;(75-44))/($F$7*4),0),
              IF(AND(M$30&gt;=$A113+$F$8*4,M$30&lt;$A113+$F$7*4),INDIRECT(CHAR(64+$A113+1)&amp;(75-44))/(($F$7-$F$8)*4),0)
          ),
          0
      )
  )</f>
        <v>0</v>
      </c>
      <c r="N113" s="80" cm="1">
        <f t="array" aca="1" ref="N113" ca="1">IF($F$6="bullet",
      IF(N$30=$A113+$F$7*4-1,INDIRECT(CHAR(64+$A113+1)&amp;(75-44)),0),
      IF($F$6="amortizing",
          IF($F$8=0,
              IF(AND(N$30&gt;=$A113,N$30&lt;$A113+$F$7*4),INDIRECT(CHAR(64+$A113+1)&amp;(75-44))/($F$7*4),0),
              IF(AND(N$30&gt;=$A113+$F$8*4,N$30&lt;$A113+$F$7*4),INDIRECT(CHAR(64+$A113+1)&amp;(75-44))/(($F$7-$F$8)*4),0)
          ),
          0
      )
  )</f>
        <v>0</v>
      </c>
      <c r="O113" s="80" cm="1">
        <f t="array" aca="1" ref="O113" ca="1">IF($F$6="bullet",
      IF(O$30=$A113+$F$7*4-1,INDIRECT(CHAR(64+$A113+1)&amp;(75-44)),0),
      IF($F$6="amortizing",
          IF($F$8=0,
              IF(AND(O$30&gt;=$A113,O$30&lt;$A113+$F$7*4),INDIRECT(CHAR(64+$A113+1)&amp;(75-44))/($F$7*4),0),
              IF(AND(O$30&gt;=$A113+$F$8*4,O$30&lt;$A113+$F$7*4),INDIRECT(CHAR(64+$A113+1)&amp;(75-44))/(($F$7-$F$8)*4),0)
          ),
          0
      )
  )</f>
        <v>0</v>
      </c>
      <c r="P113" s="80" cm="1">
        <f t="array" aca="1" ref="P113" ca="1">IF($F$6="bullet",
      IF(P$30=$A113+$F$7*4-1,INDIRECT(CHAR(64+$A113+1)&amp;(75-44)),0),
      IF($F$6="amortizing",
          IF($F$8=0,
              IF(AND(P$30&gt;=$A113,P$30&lt;$A113+$F$7*4),INDIRECT(CHAR(64+$A113+1)&amp;(75-44))/($F$7*4),0),
              IF(AND(P$30&gt;=$A113+$F$8*4,P$30&lt;$A113+$F$7*4),INDIRECT(CHAR(64+$A113+1)&amp;(75-44))/(($F$7-$F$8)*4),0)
          ),
          0
      )
  )</f>
        <v>0</v>
      </c>
      <c r="Q113" s="80" cm="1">
        <f t="array" aca="1" ref="Q113" ca="1">IF($F$6="bullet",
      IF(Q$30=$A113+$F$7*4-1,INDIRECT(CHAR(64+$A113+1)&amp;(75-44)),0),
      IF($F$6="amortizing",
          IF($F$8=0,
              IF(AND(Q$30&gt;=$A113,Q$30&lt;$A113+$F$7*4),INDIRECT(CHAR(64+$A113+1)&amp;(75-44))/($F$7*4),0),
              IF(AND(Q$30&gt;=$A113+$F$8*4,Q$30&lt;$A113+$F$7*4),INDIRECT(CHAR(64+$A113+1)&amp;(75-44))/(($F$7-$F$8)*4),0)
          ),
          0
      )
  )</f>
        <v>0</v>
      </c>
      <c r="R113" s="80" cm="1">
        <f t="array" aca="1" ref="R113" ca="1">IF($F$6="bullet",
      IF(R$30=$A113+$F$7*4-1,INDIRECT(CHAR(64+$A113+1)&amp;(75-44)),0),
      IF($F$6="amortizing",
          IF($F$8=0,
              IF(AND(R$30&gt;=$A113,R$30&lt;$A113+$F$7*4),INDIRECT(CHAR(64+$A113+1)&amp;(75-44))/($F$7*4),0),
              IF(AND(R$30&gt;=$A113+$F$8*4,R$30&lt;$A113+$F$7*4),INDIRECT(CHAR(64+$A113+1)&amp;(75-44))/(($F$7-$F$8)*4),0)
          ),
          0
      )
  )</f>
        <v>0</v>
      </c>
      <c r="S113" s="80" cm="1">
        <f t="array" aca="1" ref="S113" ca="1">IF($F$6="bullet",
      IF(S$30=$A113+$F$7*4-1,INDIRECT(CHAR(64+$A113+1)&amp;(75-44)),0),
      IF($F$6="amortizing",
          IF($F$8=0,
              IF(AND(S$30&gt;=$A113,S$30&lt;$A113+$F$7*4),INDIRECT(CHAR(64+$A113+1)&amp;(75-44))/($F$7*4),0),
              IF(AND(S$30&gt;=$A113+$F$8*4,S$30&lt;$A113+$F$7*4),INDIRECT(CHAR(64+$A113+1)&amp;(75-44))/(($F$7-$F$8)*4),0)
          ),
          0
      )
  )</f>
        <v>0</v>
      </c>
      <c r="T113" s="80" cm="1">
        <f t="array" aca="1" ref="T113" ca="1">IF($F$6="bullet",
      IF(T$30=$A113+$F$7*4-1,INDIRECT(CHAR(64+$A113+1)&amp;(75-44)),0),
      IF($F$6="amortizing",
          IF($F$8=0,
              IF(AND(T$30&gt;=$A113,T$30&lt;$A113+$F$7*4),INDIRECT(CHAR(64+$A113+1)&amp;(75-44))/($F$7*4),0),
              IF(AND(T$30&gt;=$A113+$F$8*4,T$30&lt;$A113+$F$7*4),INDIRECT(CHAR(64+$A113+1)&amp;(75-44))/(($F$7-$F$8)*4),0)
          ),
          0
      )
  )</f>
        <v>0</v>
      </c>
      <c r="U113" s="80" cm="1">
        <f t="array" aca="1" ref="U113" ca="1">IF($F$6="bullet",
      IF(U$30=$A113+$F$7*4-1,INDIRECT(CHAR(64+$A113+1)&amp;(75-44)),0),
      IF($F$6="amortizing",
          IF($F$8=0,
              IF(AND(U$30&gt;=$A113,U$30&lt;$A113+$F$7*4),INDIRECT(CHAR(64+$A113+1)&amp;(75-44))/($F$7*4),0),
              IF(AND(U$30&gt;=$A113+$F$8*4,U$30&lt;$A113+$F$7*4),INDIRECT(CHAR(64+$A113+1)&amp;(75-44))/(($F$7-$F$8)*4),0)
          ),
          0
      )
  )</f>
        <v>0</v>
      </c>
      <c r="V113" s="80" cm="1">
        <f t="array" aca="1" ref="V113" ca="1">IF($F$6="bullet",
      IF(V$30=$A113+$F$7*4-1,INDIRECT(CHAR(64+$A113+1)&amp;(75-44)),0),
      IF($F$6="amortizing",
          IF($F$8=0,
              IF(AND(V$30&gt;=$A113,V$30&lt;$A113+$F$7*4),INDIRECT(CHAR(64+$A113+1)&amp;(75-44))/($F$7*4),0),
              IF(AND(V$30&gt;=$A113+$F$8*4,V$30&lt;$A113+$F$7*4),INDIRECT(CHAR(64+$A113+1)&amp;(75-44))/(($F$7-$F$8)*4),0)
          ),
          0
      )
  )</f>
        <v>0</v>
      </c>
      <c r="W113" s="80" cm="1">
        <f t="array" aca="1" ref="W113" ca="1">IF($F$6="bullet",
      IF(W$30=$A113+$F$7*4-1,INDIRECT(CHAR(64+$A113+1)&amp;(75-44)),0),
      IF($F$6="amortizing",
          IF($F$8=0,
              IF(AND(W$30&gt;=$A113,W$30&lt;$A113+$F$7*4),INDIRECT(CHAR(64+$A113+1)&amp;(75-44))/($F$7*4),0),
              IF(AND(W$30&gt;=$A113+$F$8*4,W$30&lt;$A113+$F$7*4),INDIRECT(CHAR(64+$A113+1)&amp;(75-44))/(($F$7-$F$8)*4),0)
          ),
          0
      )
  )</f>
        <v>0</v>
      </c>
      <c r="X113" s="80" cm="1">
        <f t="array" aca="1" ref="X113" ca="1">IF($F$6="bullet",
      IF(X$30=$A113+$F$7*4-1,INDIRECT(CHAR(64+$A113+1)&amp;(75-44)),0),
      IF($F$6="amortizing",
          IF($F$8=0,
              IF(AND(X$30&gt;=$A113,X$30&lt;$A113+$F$7*4),INDIRECT(CHAR(64+$A113+1)&amp;(75-44))/($F$7*4),0),
              IF(AND(X$30&gt;=$A113+$F$8*4,X$30&lt;$A113+$F$7*4),INDIRECT(CHAR(64+$A113+1)&amp;(75-44))/(($F$7-$F$8)*4),0)
          ),
          0
      )
  )</f>
        <v>0</v>
      </c>
      <c r="Y113" s="80" cm="1">
        <f t="array" aca="1" ref="Y113" ca="1">IF($F$6="bullet",
      IF(Y$30=$A113+$F$7*4-1,INDIRECT(CHAR(64+$A113+1)&amp;(75-44)),0),
      IF($F$6="amortizing",
          IF($F$8=0,
              IF(AND(Y$30&gt;=$A113,Y$30&lt;$A113+$F$7*4),INDIRECT(CHAR(64+$A113+1)&amp;(75-44))/($F$7*4),0),
              IF(AND(Y$30&gt;=$A113+$F$8*4,Y$30&lt;$A113+$F$7*4),INDIRECT(CHAR(64+$A113+1)&amp;(75-44))/(($F$7-$F$8)*4),0)
          ),
          0
      )
  )</f>
        <v>0</v>
      </c>
      <c r="Z113" s="80" cm="1">
        <f t="array" aca="1" ref="Z113" ca="1">IF($F$6="bullet",
      IF(Z$30=$A113+$F$7*4-1,INDIRECT(CHAR(64+$A113+1)&amp;(75-44)),0),
      IF($F$6="amortizing",
          IF($F$8=0,
              IF(AND(Z$30&gt;=$A113,Z$30&lt;$A113+$F$7*4),INDIRECT(CHAR(64+$A113+1)&amp;(75-44))/($F$7*4),0),
              IF(AND(Z$30&gt;=$A113+$F$8*4,Z$30&lt;$A113+$F$7*4),INDIRECT(CHAR(64+$A113+1)&amp;(75-44))/(($F$7-$F$8)*4),0)
          ),
          0
      )
  )</f>
        <v>0</v>
      </c>
      <c r="AA113" s="80" cm="1">
        <f t="array" aca="1" ref="AA113" ca="1">IF($F$6="bullet",
      IF(AA$30=$A113+$F$7*4-1,INDIRECT(CHAR(64+$A113+1)&amp;(75-44)),0),
      IF($F$6="amortizing",
          IF($F$8=0,
              IF(AND(AA$30&gt;=$A113,AA$30&lt;$A113+$F$7*4),INDIRECT(CHAR(64+$A113+1)&amp;(75-44))/($F$7*4),0),
              IF(AND(AA$30&gt;=$A113+$F$8*4,AA$30&lt;$A113+$F$7*4),INDIRECT(CHAR(64+$A113+1)&amp;(75-44))/(($F$7-$F$8)*4),0)
          ),
          0
      )
  )</f>
        <v>0</v>
      </c>
      <c r="AB113" s="80" cm="1">
        <f t="array" aca="1" ref="AB113" ca="1">IF($F$6="bullet",
      IF(AB$30=$A113+$F$7*4-1,INDIRECT(CHAR(64+$A113+1)&amp;(75-44)),0),
      IF($F$6="amortizing",
          IF($F$8=0,
              IF(AND(AB$30&gt;=$A113,AB$30&lt;$A113+$F$7*4),INDIRECT(CHAR(64+$A113+1)&amp;(75-44))/($F$7*4),0),
              IF(AND(AB$30&gt;=$A113+$F$8*4,AB$30&lt;$A113+$F$7*4),INDIRECT(CHAR(64+$A113+1)&amp;(75-44))/(($F$7-$F$8)*4),0)
          ),
          0
      )
  )</f>
        <v>0</v>
      </c>
      <c r="AC113" s="80" cm="1">
        <f t="array" aca="1" ref="AC113" ca="1">IF($F$6="bullet",
      IF(AC$30=$A113+$F$7*4-1,INDIRECT(CHAR(64+$A113+1)&amp;(75-44)),0),
      IF($F$6="amortizing",
          IF($F$8=0,
              IF(AND(AC$30&gt;=$A113,AC$30&lt;$A113+$F$7*4),INDIRECT(CHAR(64+$A113+1)&amp;(75-44))/($F$7*4),0),
              IF(AND(AC$30&gt;=$A113+$F$8*4,AC$30&lt;$A113+$F$7*4),INDIRECT(CHAR(64+$A113+1)&amp;(75-44))/(($F$7-$F$8)*4),0)
          ),
          0
      )
  )</f>
        <v>0</v>
      </c>
      <c r="AD113" s="80" cm="1">
        <f t="array" aca="1" ref="AD113" ca="1">IF($F$6="bullet",
      IF(AD$30=$A113+$F$7*4-1,INDIRECT(CHAR(64+$A113+1)&amp;(75-44)),0),
      IF($F$6="amortizing",
          IF($F$8=0,
              IF(AND(AD$30&gt;=$A113,AD$30&lt;$A113+$F$7*4),INDIRECT(CHAR(64+$A113+1)&amp;(75-44))/($F$7*4),0),
              IF(AND(AD$30&gt;=$A113+$F$8*4,AD$30&lt;$A113+$F$7*4),INDIRECT(CHAR(64+$A113+1)&amp;(75-44))/(($F$7-$F$8)*4),0)
          ),
          0
      )
  )</f>
        <v>0</v>
      </c>
      <c r="AE113" s="80" cm="1">
        <f t="array" aca="1" ref="AE113" ca="1">IF($F$6="bullet",
      IF(AE$30=$A113+$F$7*4-1,INDIRECT(CHAR(64+$A113+1)&amp;(75-44)),0),
      IF($F$6="amortizing",
          IF($F$8=0,
              IF(AND(AE$30&gt;=$A113,AE$30&lt;$A113+$F$7*4),INDIRECT(CHAR(64+$A113+1)&amp;(75-44))/($F$7*4),0),
              IF(AND(AE$30&gt;=$A113+$F$8*4,AE$30&lt;$A113+$F$7*4),INDIRECT(CHAR(64+$A113+1)&amp;(75-44))/(($F$7-$F$8)*4),0)
          ),
          0
      )
  )</f>
        <v>0</v>
      </c>
      <c r="AF113" s="80" cm="1">
        <f t="array" aca="1" ref="AF113" ca="1">IF($F$6="bullet",
      IF(AF$30=$A113+$F$7*4-1,INDIRECT(CHAR(64+$A113+1)&amp;(75-44)),0),
      IF($F$6="amortizing",
          IF($F$8=0,
              IF(AND(AF$30&gt;=$A113,AF$30&lt;$A113+$F$7*4),INDIRECT(CHAR(64+$A113+1)&amp;(75-44))/($F$7*4),0),
              IF(AND(AF$30&gt;=$A113+$F$8*4,AF$30&lt;$A113+$F$7*4),INDIRECT(CHAR(64+$A113+1)&amp;(75-44))/(($F$7-$F$8)*4),0)
          ),
          0
      )
  )</f>
        <v>0</v>
      </c>
      <c r="AG113" s="80" cm="1">
        <f t="array" aca="1" ref="AG113" ca="1">IF($F$6="bullet",
      IF(AG$30=$A113+$F$7*4-1,INDIRECT(CHAR(64+$A113+1)&amp;(75-44)),0),
      IF($F$6="amortizing",
          IF($F$8=0,
              IF(AND(AG$30&gt;=$A113,AG$30&lt;$A113+$F$7*4),INDIRECT(CHAR(64+$A113+1)&amp;(75-44))/($F$7*4),0),
              IF(AND(AG$30&gt;=$A113+$F$8*4,AG$30&lt;$A113+$F$7*4),INDIRECT(CHAR(64+$A113+1)&amp;(75-44))/(($F$7-$F$8)*4),0)
          ),
          0
      )
  )</f>
        <v>0</v>
      </c>
      <c r="AH113" s="80" cm="1">
        <f t="array" aca="1" ref="AH113" ca="1">IF($F$6="bullet",
      IF(AH$30=$A113+$F$7*4-1,INDIRECT(CHAR(64+$A113+1)&amp;(75-44)),0),
      IF($F$6="amortizing",
          IF($F$8=0,
              IF(AND(AH$30&gt;=$A113,AH$30&lt;$A113+$F$7*4),INDIRECT(CHAR(64+$A113+1)&amp;(75-44))/($F$7*4),0),
              IF(AND(AH$30&gt;=$A113+$F$8*4,AH$30&lt;$A113+$F$7*4),INDIRECT(CHAR(64+$A113+1)&amp;(75-44))/(($F$7-$F$8)*4),0)
          ),
          0
      )
  )</f>
        <v>0</v>
      </c>
      <c r="AI113" s="80" cm="1">
        <f t="array" aca="1" ref="AI113" ca="1">IF($F$6="bullet",
      IF(AI$30=$A113+$F$7*4-1,INDIRECT(CHAR(64+$A113+1)&amp;(75-44)),0),
      IF($F$6="amortizing",
          IF($F$8=0,
              IF(AND(AI$30&gt;=$A113,AI$30&lt;$A113+$F$7*4),INDIRECT(CHAR(64+$A113+1)&amp;(75-44))/($F$7*4),0),
              IF(AND(AI$30&gt;=$A113+$F$8*4,AI$30&lt;$A113+$F$7*4),INDIRECT(CHAR(64+$A113+1)&amp;(75-44))/(($F$7-$F$8)*4),0)
          ),
          0
      )
  )</f>
        <v>0</v>
      </c>
      <c r="AJ113" s="80" cm="1">
        <f t="array" aca="1" ref="AJ113" ca="1">IF($F$6="bullet",
      IF(AJ$30=$A113+$F$7*4-1,INDIRECT(CHAR(64+$A113+1)&amp;(75-44)),0),
      IF($F$6="amortizing",
          IF($F$8=0,
              IF(AND(AJ$30&gt;=$A113,AJ$30&lt;$A113+$F$7*4),INDIRECT(CHAR(64+$A113+1)&amp;(75-44))/($F$7*4),0),
              IF(AND(AJ$30&gt;=$A113+$F$8*4,AJ$30&lt;$A113+$F$7*4),INDIRECT(CHAR(64+$A113+1)&amp;(75-44))/(($F$7-$F$8)*4),0)
          ),
          0
      )
  )</f>
        <v>0</v>
      </c>
      <c r="AK113" s="80" cm="1">
        <f t="array" aca="1" ref="AK113" ca="1">IF($F$6="bullet",
      IF(AK$30=$A113+$F$7*4-1,INDIRECT(CHAR(64+$A113+1)&amp;(75-44)),0),
      IF($F$6="amortizing",
          IF($F$8=0,
              IF(AND(AK$30&gt;=$A113,AK$30&lt;$A113+$F$7*4),INDIRECT(CHAR(64+$A113+1)&amp;(75-44))/($F$7*4),0),
              IF(AND(AK$30&gt;=$A113+$F$8*4,AK$30&lt;$A113+$F$7*4),INDIRECT(CHAR(64+$A113+1)&amp;(75-44))/(($F$7-$F$8)*4),0)
          ),
          0
      )
  )</f>
        <v>0</v>
      </c>
      <c r="AL113" s="80" cm="1">
        <f t="array" aca="1" ref="AL113" ca="1">IF($F$6="bullet",
      IF(AL$30=$A113+$F$7*4-1,INDIRECT(CHAR(64+$A113+1)&amp;(75-44)),0),
      IF($F$6="amortizing",
          IF($F$8=0,
              IF(AND(AL$30&gt;=$A113,AL$30&lt;$A113+$F$7*4),INDIRECT(CHAR(64+$A113+1)&amp;(75-44))/($F$7*4),0),
              IF(AND(AL$30&gt;=$A113+$F$8*4,AL$30&lt;$A113+$F$7*4),INDIRECT(CHAR(64+$A113+1)&amp;(75-44))/(($F$7-$F$8)*4),0)
          ),
          0
      )
  )</f>
        <v>0</v>
      </c>
      <c r="AM113" s="80" cm="1">
        <f t="array" aca="1" ref="AM113" ca="1">IF($F$6="bullet",
      IF(AM$30=$A113+$F$7*4-1,INDIRECT(CHAR(64+$A113+1)&amp;(75-44)),0),
      IF($F$6="amortizing",
          IF($F$8=0,
              IF(AND(AM$30&gt;=$A113,AM$30&lt;$A113+$F$7*4),INDIRECT(CHAR(64+$A113+1)&amp;(75-44))/($F$7*4),0),
              IF(AND(AM$30&gt;=$A113+$F$8*4,AM$30&lt;$A113+$F$7*4),INDIRECT(CHAR(64+$A113+1)&amp;(75-44))/(($F$7-$F$8)*4),0)
          ),
          0
      )
  )</f>
        <v>0</v>
      </c>
      <c r="AN113" s="80" cm="1">
        <f t="array" aca="1" ref="AN113" ca="1">IF($F$6="bullet",
      IF(AN$30=$A113+$F$7*4-1,INDIRECT(CHAR(64+$A113+1)&amp;(75-44)),0),
      IF($F$6="amortizing",
          IF($F$8=0,
              IF(AND(AN$30&gt;=$A113,AN$30&lt;$A113+$F$7*4),INDIRECT(CHAR(64+$A113+1)&amp;(75-44))/($F$7*4),0),
              IF(AND(AN$30&gt;=$A113+$F$8*4,AN$30&lt;$A113+$F$7*4),INDIRECT(CHAR(64+$A113+1)&amp;(75-44))/(($F$7-$F$8)*4),0)
          ),
          0
      )
  )</f>
        <v>0</v>
      </c>
      <c r="AO113" s="80" cm="1">
        <f t="array" aca="1" ref="AO113" ca="1">IF($F$6="bullet",
      IF(AO$30=$A113+$F$7*4-1,INDIRECT(CHAR(64+$A113+1)&amp;(75-44)),0),
      IF($F$6="amortizing",
          IF($F$8=0,
              IF(AND(AO$30&gt;=$A113,AO$30&lt;$A113+$F$7*4),INDIRECT(CHAR(64+$A113+1)&amp;(75-44))/($F$7*4),0),
              IF(AND(AO$30&gt;=$A113+$F$8*4,AO$30&lt;$A113+$F$7*4),INDIRECT(CHAR(64+$A113+1)&amp;(75-44))/(($F$7-$F$8)*4),0)
          ),
          0
      )
  )</f>
        <v>0</v>
      </c>
      <c r="AR113" s="78">
        <v>39</v>
      </c>
      <c r="AS113" s="80">
        <f>IF($F$6="bullet",IF(AS$30=$F$7*4,SUM($B$31:$AO$31),0),IF($F$6="amortizing",IF($F$8=0,IF(AS$30&lt;=($F$7*4),SUM($B$31:$AO$31)/($F$7*4),0),IF(AND(AS$30&gt;($F$8*4),AS$30&lt;=($F$7*4)),SUM($B$31:$AO$31)/(($F$7-$F$8)*4),0)),0))</f>
        <v>0</v>
      </c>
      <c r="AT113" s="80">
        <f>IF($F$6="bullet",IF(AT$30=$F$7*4,SUM($B$31:$AO$31),0),IF($F$6="amortizing",IF($F$8=0,IF(AT$30&lt;=($F$7*4),SUM($B$31:$AO$31)/($F$7*4),0),IF(AND(AT$30&gt;($F$8*4),AT$30&lt;=($F$7*4)),SUM($B$31:$AO$31)/(($F$7-$F$8)*4),0)),0))</f>
        <v>0</v>
      </c>
      <c r="AU113" s="80">
        <f>IF($F$6="bullet",IF(AU$30=$F$7*4,SUM($B$31:$AO$31),0),IF($F$6="amortizing",IF($F$8=0,IF(AU$30&lt;=($F$7*4),SUM($B$31:$AO$31)/($F$7*4),0),IF(AND(AU$30&gt;($F$8*4),AU$30&lt;=($F$7*4)),SUM($B$31:$AO$31)/(($F$7-$F$8)*4),0)),0))</f>
        <v>0</v>
      </c>
      <c r="AV113" s="80">
        <f>IF($F$6="bullet",IF(AV$30=$F$7*4,SUM($B$31:$AO$31),0),IF($F$6="amortizing",IF($F$8=0,IF(AV$30&lt;=($F$7*4),SUM($B$31:$AO$31)/($F$7*4),0),IF(AND(AV$30&gt;($F$8*4),AV$30&lt;=($F$7*4)),SUM($B$31:$AO$31)/(($F$7-$F$8)*4),0)),0))</f>
        <v>0</v>
      </c>
      <c r="AW113" s="80">
        <f>IF($F$6="bullet",IF(AW$30=$F$7*4,SUM($B$31:$AO$31),0),IF($F$6="amortizing",IF($F$8=0,IF(AW$30&lt;=($F$7*4),SUM($B$31:$AO$31)/($F$7*4),0),IF(AND(AW$30&gt;($F$8*4),AW$30&lt;=($F$7*4)),SUM($B$31:$AO$31)/(($F$7-$F$8)*4),0)),0))</f>
        <v>0</v>
      </c>
      <c r="AX113" s="80">
        <f>IF($F$6="bullet",IF(AX$30=$F$7*4,SUM($B$31:$AO$31),0),IF($F$6="amortizing",IF($F$8=0,IF(AX$30&lt;=($F$7*4),SUM($B$31:$AO$31)/($F$7*4),0),IF(AND(AX$30&gt;($F$8*4),AX$30&lt;=($F$7*4)),SUM($B$31:$AO$31)/(($F$7-$F$8)*4),0)),0))</f>
        <v>0</v>
      </c>
      <c r="AY113" s="80">
        <f>IF($F$6="bullet",IF(AY$30=$F$7*4,SUM($B$31:$AO$31),0),IF($F$6="amortizing",IF($F$8=0,IF(AY$30&lt;=($F$7*4),SUM($B$31:$AO$31)/($F$7*4),0),IF(AND(AY$30&gt;($F$8*4),AY$30&lt;=($F$7*4)),SUM($B$31:$AO$31)/(($F$7-$F$8)*4),0)),0))</f>
        <v>0</v>
      </c>
      <c r="AZ113" s="80">
        <f>IF($F$6="bullet",IF(AZ$30=$F$7*4,SUM($B$31:$AO$31),0),IF($F$6="amortizing",IF($F$8=0,IF(AZ$30&lt;=($F$7*4),SUM($B$31:$AO$31)/($F$7*4),0),IF(AND(AZ$30&gt;($F$8*4),AZ$30&lt;=($F$7*4)),SUM($B$31:$AO$31)/(($F$7-$F$8)*4),0)),0))</f>
        <v>0</v>
      </c>
      <c r="BA113" s="80">
        <f>IF($F$6="bullet",IF(BA$30=$F$7*4,SUM($B$31:$AO$31),0),IF($F$6="amortizing",IF($F$8=0,IF(BA$30&lt;=($F$7*4),SUM($B$31:$AO$31)/($F$7*4),0),IF(AND(BA$30&gt;($F$8*4),BA$30&lt;=($F$7*4)),SUM($B$31:$AO$31)/(($F$7-$F$8)*4),0)),0))</f>
        <v>0</v>
      </c>
      <c r="BB113" s="80">
        <f>IF($F$6="bullet",IF(BB$30=$F$7*4,SUM($B$31:$AO$31),0),IF($F$6="amortizing",IF($F$8=0,IF(BB$30&lt;=($F$7*4),SUM($B$31:$AO$31)/($F$7*4),0),IF(AND(BB$30&gt;($F$8*4),BB$30&lt;=($F$7*4)),SUM($B$31:$AO$31)/(($F$7-$F$8)*4),0)),0))</f>
        <v>0</v>
      </c>
      <c r="BC113" s="80">
        <f>IF($F$6="bullet",IF(BC$30=$F$7*4,SUM($B$31:$AO$31),0),IF($F$6="amortizing",IF($F$8=0,IF(BC$30&lt;=($F$7*4),SUM($B$31:$AO$31)/($F$7*4),0),IF(AND(BC$30&gt;($F$8*4),BC$30&lt;=($F$7*4)),SUM($B$31:$AO$31)/(($F$7-$F$8)*4),0)),0))</f>
        <v>0</v>
      </c>
      <c r="BD113" s="80">
        <f>IF($F$6="bullet",IF(BD$30=$F$7*4,SUM($B$31:$AO$31),0),IF($F$6="amortizing",IF($F$8=0,IF(BD$30&lt;=($F$7*4),SUM($B$31:$AO$31)/($F$7*4),0),IF(AND(BD$30&gt;($F$8*4),BD$30&lt;=($F$7*4)),SUM($B$31:$AO$31)/(($F$7-$F$8)*4),0)),0))</f>
        <v>0</v>
      </c>
      <c r="BE113" s="80">
        <f>IF($F$6="bullet",IF(BE$30=$F$7*4,SUM($B$31:$AO$31),0),IF($F$6="amortizing",IF($F$8=0,IF(BE$30&lt;=($F$7*4),SUM($B$31:$AO$31)/($F$7*4),0),IF(AND(BE$30&gt;($F$8*4),BE$30&lt;=($F$7*4)),SUM($B$31:$AO$31)/(($F$7-$F$8)*4),0)),0))</f>
        <v>0</v>
      </c>
      <c r="BF113" s="80">
        <f>IF($F$6="bullet",IF(BF$30=$F$7*4,SUM($B$31:$AO$31),0),IF($F$6="amortizing",IF($F$8=0,IF(BF$30&lt;=($F$7*4),SUM($B$31:$AO$31)/($F$7*4),0),IF(AND(BF$30&gt;($F$8*4),BF$30&lt;=($F$7*4)),SUM($B$31:$AO$31)/(($F$7-$F$8)*4),0)),0))</f>
        <v>0</v>
      </c>
      <c r="BG113" s="80">
        <f>IF($F$6="bullet",IF(BG$30=$F$7*4,SUM($B$31:$AO$31),0),IF($F$6="amortizing",IF($F$8=0,IF(BG$30&lt;=($F$7*4),SUM($B$31:$AO$31)/($F$7*4),0),IF(AND(BG$30&gt;($F$8*4),BG$30&lt;=($F$7*4)),SUM($B$31:$AO$31)/(($F$7-$F$8)*4),0)),0))</f>
        <v>0</v>
      </c>
      <c r="BH113" s="80">
        <f>IF($F$6="bullet",IF(BH$30=$F$7*4,SUM($B$31:$AO$31),0),IF($F$6="amortizing",IF($F$8=0,IF(BH$30&lt;=($F$7*4),SUM($B$31:$AO$31)/($F$7*4),0),IF(AND(BH$30&gt;($F$8*4),BH$30&lt;=($F$7*4)),SUM($B$31:$AO$31)/(($F$7-$F$8)*4),0)),0))</f>
        <v>0</v>
      </c>
      <c r="BI113" s="80">
        <f>IF($F$6="bullet",IF(BI$30=$F$7*4,SUM($B$31:$AO$31),0),IF($F$6="amortizing",IF($F$8=0,IF(BI$30&lt;=($F$7*4),SUM($B$31:$AO$31)/($F$7*4),0),IF(AND(BI$30&gt;($F$8*4),BI$30&lt;=($F$7*4)),SUM($B$31:$AO$31)/(($F$7-$F$8)*4),0)),0))</f>
        <v>0</v>
      </c>
      <c r="BJ113" s="80">
        <f>IF($F$6="bullet",IF(BJ$30=$F$7*4,SUM($B$31:$AO$31),0),IF($F$6="amortizing",IF($F$8=0,IF(BJ$30&lt;=($F$7*4),SUM($B$31:$AO$31)/($F$7*4),0),IF(AND(BJ$30&gt;($F$8*4),BJ$30&lt;=($F$7*4)),SUM($B$31:$AO$31)/(($F$7-$F$8)*4),0)),0))</f>
        <v>0</v>
      </c>
      <c r="BK113" s="80">
        <f>IF($F$6="bullet",IF(BK$30=$F$7*4,SUM($B$31:$AO$31),0),IF($F$6="amortizing",IF($F$8=0,IF(BK$30&lt;=($F$7*4),SUM($B$31:$AO$31)/($F$7*4),0),IF(AND(BK$30&gt;($F$8*4),BK$30&lt;=($F$7*4)),SUM($B$31:$AO$31)/(($F$7-$F$8)*4),0)),0))</f>
        <v>0</v>
      </c>
      <c r="BL113" s="80">
        <f>IF($F$6="bullet",IF(BL$30=$F$7*4,SUM($B$31:$AO$31),0),IF($F$6="amortizing",IF($F$8=0,IF(BL$30&lt;=($F$7*4),SUM($B$31:$AO$31)/($F$7*4),0),IF(AND(BL$30&gt;($F$8*4),BL$30&lt;=($F$7*4)),SUM($B$31:$AO$31)/(($F$7-$F$8)*4),0)),0))</f>
        <v>0</v>
      </c>
      <c r="BM113" s="80">
        <f>IF($F$6="bullet",IF(BM$30=$F$7*4,SUM($B$31:$AO$31),0),IF($F$6="amortizing",IF($F$8=0,IF(BM$30&lt;=($F$7*4),SUM($B$31:$AO$31)/($F$7*4),0),IF(AND(BM$30&gt;($F$8*4),BM$30&lt;=($F$7*4)),SUM($B$31:$AO$31)/(($F$7-$F$8)*4),0)),0))</f>
        <v>0</v>
      </c>
      <c r="BN113" s="80">
        <f>IF($F$6="bullet",IF(BN$30=$F$7*4,SUM($B$31:$AO$31),0),IF($F$6="amortizing",IF($F$8=0,IF(BN$30&lt;=($F$7*4),SUM($B$31:$AO$31)/($F$7*4),0),IF(AND(BN$30&gt;($F$8*4),BN$30&lt;=($F$7*4)),SUM($B$31:$AO$31)/(($F$7-$F$8)*4),0)),0))</f>
        <v>0</v>
      </c>
      <c r="BO113" s="80">
        <f>IF($F$6="bullet",IF(BO$30=$F$7*4,SUM($B$31:$AO$31),0),IF($F$6="amortizing",IF($F$8=0,IF(BO$30&lt;=($F$7*4),SUM($B$31:$AO$31)/($F$7*4),0),IF(AND(BO$30&gt;($F$8*4),BO$30&lt;=($F$7*4)),SUM($B$31:$AO$31)/(($F$7-$F$8)*4),0)),0))</f>
        <v>0</v>
      </c>
      <c r="BP113" s="80">
        <f>IF($F$6="bullet",IF(BP$30=$F$7*4,SUM($B$31:$AO$31),0),IF($F$6="amortizing",IF($F$8=0,IF(BP$30&lt;=($F$7*4),SUM($B$31:$AO$31)/($F$7*4),0),IF(AND(BP$30&gt;($F$8*4),BP$30&lt;=($F$7*4)),SUM($B$31:$AO$31)/(($F$7-$F$8)*4),0)),0))</f>
        <v>0</v>
      </c>
      <c r="BQ113" s="80">
        <f>IF($F$6="bullet",IF(BQ$30=$F$7*4,SUM($B$31:$AO$31),0),IF($F$6="amortizing",IF($F$8=0,IF(BQ$30&lt;=($F$7*4),SUM($B$31:$AO$31)/($F$7*4),0),IF(AND(BQ$30&gt;($F$8*4),BQ$30&lt;=($F$7*4)),SUM($B$31:$AO$31)/(($F$7-$F$8)*4),0)),0))</f>
        <v>0</v>
      </c>
      <c r="BR113" s="80">
        <f>IF($F$6="bullet",IF(BR$30=$F$7*4,SUM($B$31:$AO$31),0),IF($F$6="amortizing",IF($F$8=0,IF(BR$30&lt;=($F$7*4),SUM($B$31:$AO$31)/($F$7*4),0),IF(AND(BR$30&gt;($F$8*4),BR$30&lt;=($F$7*4)),SUM($B$31:$AO$31)/(($F$7-$F$8)*4),0)),0))</f>
        <v>0</v>
      </c>
      <c r="BS113" s="80">
        <f>IF($F$6="bullet",IF(BS$30=$F$7*4,SUM($B$31:$AO$31),0),IF($F$6="amortizing",IF($F$8=0,IF(BS$30&lt;=($F$7*4),SUM($B$31:$AO$31)/($F$7*4),0),IF(AND(BS$30&gt;($F$8*4),BS$30&lt;=($F$7*4)),SUM($B$31:$AO$31)/(($F$7-$F$8)*4),0)),0))</f>
        <v>0</v>
      </c>
      <c r="BT113" s="80">
        <f>IF($F$6="bullet",IF(BT$30=$F$7*4,SUM($B$31:$AO$31),0),IF($F$6="amortizing",IF($F$8=0,IF(BT$30&lt;=($F$7*4),SUM($B$31:$AO$31)/($F$7*4),0),IF(AND(BT$30&gt;($F$8*4),BT$30&lt;=($F$7*4)),SUM($B$31:$AO$31)/(($F$7-$F$8)*4),0)),0))</f>
        <v>0</v>
      </c>
      <c r="BU113" s="80">
        <f>IF($F$6="bullet",IF(BU$30=$F$7*4,SUM($B$31:$AO$31),0),IF($F$6="amortizing",IF($F$8=0,IF(BU$30&lt;=($F$7*4),SUM($B$31:$AO$31)/($F$7*4),0),IF(AND(BU$30&gt;($F$8*4),BU$30&lt;=($F$7*4)),SUM($B$31:$AO$31)/(($F$7-$F$8)*4),0)),0))</f>
        <v>0</v>
      </c>
      <c r="BV113" s="80">
        <f>IF($F$6="bullet",IF(BV$30=$F$7*4,SUM($B$31:$AO$31),0),IF($F$6="amortizing",IF($F$8=0,IF(BV$30&lt;=($F$7*4),SUM($B$31:$AO$31)/($F$7*4),0),IF(AND(BV$30&gt;($F$8*4),BV$30&lt;=($F$7*4)),SUM($B$31:$AO$31)/(($F$7-$F$8)*4),0)),0))</f>
        <v>0</v>
      </c>
      <c r="BW113" s="80">
        <f>IF($F$6="bullet",IF(BW$30=$F$7*4,SUM($B$31:$AO$31),0),IF($F$6="amortizing",IF($F$8=0,IF(BW$30&lt;=($F$7*4),SUM($B$31:$AO$31)/($F$7*4),0),IF(AND(BW$30&gt;($F$8*4),BW$30&lt;=($F$7*4)),SUM($B$31:$AO$31)/(($F$7-$F$8)*4),0)),0))</f>
        <v>0</v>
      </c>
      <c r="BX113" s="80">
        <f>IF($F$6="bullet",IF(BX$30=$F$7*4,SUM($B$31:$AO$31),0),IF($F$6="amortizing",IF($F$8=0,IF(BX$30&lt;=($F$7*4),SUM($B$31:$AO$31)/($F$7*4),0),IF(AND(BX$30&gt;($F$8*4),BX$30&lt;=($F$7*4)),SUM($B$31:$AO$31)/(($F$7-$F$8)*4),0)),0))</f>
        <v>0</v>
      </c>
      <c r="BY113" s="80">
        <f>IF($F$6="bullet",IF(BY$30=$F$7*4,SUM($B$31:$AO$31),0),IF($F$6="amortizing",IF($F$8=0,IF(BY$30&lt;=($F$7*4),SUM($B$31:$AO$31)/($F$7*4),0),IF(AND(BY$30&gt;($F$8*4),BY$30&lt;=($F$7*4)),SUM($B$31:$AO$31)/(($F$7-$F$8)*4),0)),0))</f>
        <v>0</v>
      </c>
      <c r="BZ113" s="80">
        <f>IF($F$6="bullet",IF(BZ$30=$F$7*4,SUM($B$31:$AO$31),0),IF($F$6="amortizing",IF($F$8=0,IF(BZ$30&lt;=($F$7*4),SUM($B$31:$AO$31)/($F$7*4),0),IF(AND(BZ$30&gt;($F$8*4),BZ$30&lt;=($F$7*4)),SUM($B$31:$AO$31)/(($F$7-$F$8)*4),0)),0))</f>
        <v>0</v>
      </c>
      <c r="CA113" s="80">
        <f>IF($F$6="bullet",IF(CA$30=$F$7*4,SUM($B$31:$AO$31),0),IF($F$6="amortizing",IF($F$8=0,IF(CA$30&lt;=($F$7*4),SUM($B$31:$AO$31)/($F$7*4),0),IF(AND(CA$30&gt;($F$8*4),CA$30&lt;=($F$7*4)),SUM($B$31:$AO$31)/(($F$7-$F$8)*4),0)),0))</f>
        <v>0</v>
      </c>
      <c r="CB113" s="80">
        <f>IF($F$6="bullet",IF(CB$30=$F$7*4,SUM($B$31:$AO$31),0),IF($F$6="amortizing",IF($F$8=0,IF(CB$30&lt;=($F$7*4),SUM($B$31:$AO$31)/($F$7*4),0),IF(AND(CB$30&gt;($F$8*4),CB$30&lt;=($F$7*4)),SUM($B$31:$AO$31)/(($F$7-$F$8)*4),0)),0))</f>
        <v>0</v>
      </c>
      <c r="CC113" s="80">
        <f>IF($F$6="bullet",IF(CC$30=$F$7*4,SUM($B$31:$AO$31),0),IF($F$6="amortizing",IF($F$8=0,IF(CC$30&lt;=($F$7*4),SUM($B$31:$AO$31)/($F$7*4),0),IF(AND(CC$30&gt;($F$8*4),CC$30&lt;=($F$7*4)),SUM($B$31:$AO$31)/(($F$7-$F$8)*4),0)),0))</f>
        <v>0</v>
      </c>
      <c r="CD113" s="80">
        <f>IF($F$6="bullet",IF(CD$30=$F$7*4,SUM($B$31:$AO$31),0),IF($F$6="amortizing",IF($F$8=0,IF(CD$30&lt;=($F$7*4),SUM($B$31:$AO$31)/($F$7*4),0),IF(AND(CD$30&gt;($F$8*4),CD$30&lt;=($F$7*4)),SUM($B$31:$AO$31)/(($F$7-$F$8)*4),0)),0))</f>
        <v>0</v>
      </c>
      <c r="CE113" s="80">
        <f>IF($F$6="bullet",IF(CE$30=$F$7*4,SUM($B$31:$AO$31),0),IF($F$6="amortizing",IF($F$8=0,IF(CE$30&lt;=($F$7*4),SUM($B$31:$AO$31)/($F$7*4),0),IF(AND(CE$30&gt;($F$8*4),CE$30&lt;=($F$7*4)),SUM($B$31:$AO$31)/(($F$7-$F$8)*4),0)),0))</f>
        <v>0</v>
      </c>
      <c r="CF113" s="80">
        <f>IF($F$6="bullet",IF(CF$30=$F$7*4,SUM($B$31:$AO$31),0),IF($F$6="amortizing",IF($F$8=0,IF(CF$30&lt;=($F$7*4),SUM($B$31:$AO$31)/($F$7*4),0),IF(AND(CF$30&gt;($F$8*4),CF$30&lt;=($F$7*4)),SUM($B$31:$AO$31)/(($F$7-$F$8)*4),0)),0))</f>
        <v>0</v>
      </c>
    </row>
    <row r="114" spans="1:84" x14ac:dyDescent="0.2">
      <c r="A114" s="78">
        <v>40</v>
      </c>
      <c r="B114" s="80" cm="1">
        <f t="array" aca="1" ref="B114" ca="1">IF($F$6="bullet",
      IF(B$30=$A114+$F$7*4-1,INDIRECT(CHAR(64+$A114+1)&amp;(75-44)),0),
      IF($F$6="amortizing",
          IF($F$8=0,
              IF(AND(B$30&gt;=$A114,B$30&lt;$A114+$F$7*4),INDIRECT(CHAR(64+$A114+1)&amp;(75-44))/($F$7*4),0),
              IF(AND(B$30&gt;=$A114+$F$8*4,B$30&lt;$A114+$F$7*4),INDIRECT(CHAR(64+$A114+1)&amp;(75-44))/(($F$7-$F$8)*4),0)
          ),
          0
      )
  )</f>
        <v>0</v>
      </c>
      <c r="C114" s="80" cm="1">
        <f t="array" aca="1" ref="C114" ca="1">IF($F$6="bullet",
      IF(C$30=$A114+$F$7*4-1,INDIRECT(CHAR(64+$A114+1)&amp;(75-44)),0),
      IF($F$6="amortizing",
          IF($F$8=0,
              IF(AND(C$30&gt;=$A114,C$30&lt;$A114+$F$7*4),INDIRECT(CHAR(64+$A114+1)&amp;(75-44))/($F$7*4),0),
              IF(AND(C$30&gt;=$A114+$F$8*4,C$30&lt;$A114+$F$7*4),INDIRECT(CHAR(64+$A114+1)&amp;(75-44))/(($F$7-$F$8)*4),0)
          ),
          0
      )
  )</f>
        <v>0</v>
      </c>
      <c r="D114" s="80" cm="1">
        <f t="array" aca="1" ref="D114" ca="1">IF($F$6="bullet",
      IF(D$30=$A114+$F$7*4-1,INDIRECT(CHAR(64+$A114+1)&amp;(75-44)),0),
      IF($F$6="amortizing",
          IF($F$8=0,
              IF(AND(D$30&gt;=$A114,D$30&lt;$A114+$F$7*4),INDIRECT(CHAR(64+$A114+1)&amp;(75-44))/($F$7*4),0),
              IF(AND(D$30&gt;=$A114+$F$8*4,D$30&lt;$A114+$F$7*4),INDIRECT(CHAR(64+$A114+1)&amp;(75-44))/(($F$7-$F$8)*4),0)
          ),
          0
      )
  )</f>
        <v>0</v>
      </c>
      <c r="E114" s="80" cm="1">
        <f t="array" aca="1" ref="E114" ca="1">IF($F$6="bullet",
      IF(E$30=$A114+$F$7*4-1,INDIRECT(CHAR(64+$A114+1)&amp;(75-44)),0),
      IF($F$6="amortizing",
          IF($F$8=0,
              IF(AND(E$30&gt;=$A114,E$30&lt;$A114+$F$7*4),INDIRECT(CHAR(64+$A114+1)&amp;(75-44))/($F$7*4),0),
              IF(AND(E$30&gt;=$A114+$F$8*4,E$30&lt;$A114+$F$7*4),INDIRECT(CHAR(64+$A114+1)&amp;(75-44))/(($F$7-$F$8)*4),0)
          ),
          0
      )
  )</f>
        <v>0</v>
      </c>
      <c r="F114" s="80" cm="1">
        <f t="array" aca="1" ref="F114" ca="1">IF($F$6="bullet",
      IF(F$30=$A114+$F$7*4-1,INDIRECT(CHAR(64+$A114+1)&amp;(75-44)),0),
      IF($F$6="amortizing",
          IF($F$8=0,
              IF(AND(F$30&gt;=$A114,F$30&lt;$A114+$F$7*4),INDIRECT(CHAR(64+$A114+1)&amp;(75-44))/($F$7*4),0),
              IF(AND(F$30&gt;=$A114+$F$8*4,F$30&lt;$A114+$F$7*4),INDIRECT(CHAR(64+$A114+1)&amp;(75-44))/(($F$7-$F$8)*4),0)
          ),
          0
      )
  )</f>
        <v>0</v>
      </c>
      <c r="G114" s="80" cm="1">
        <f t="array" aca="1" ref="G114" ca="1">IF($F$6="bullet",
      IF(G$30=$A114+$F$7*4-1,INDIRECT(CHAR(64+$A114+1)&amp;(75-44)),0),
      IF($F$6="amortizing",
          IF($F$8=0,
              IF(AND(G$30&gt;=$A114,G$30&lt;$A114+$F$7*4),INDIRECT(CHAR(64+$A114+1)&amp;(75-44))/($F$7*4),0),
              IF(AND(G$30&gt;=$A114+$F$8*4,G$30&lt;$A114+$F$7*4),INDIRECT(CHAR(64+$A114+1)&amp;(75-44))/(($F$7-$F$8)*4),0)
          ),
          0
      )
  )</f>
        <v>0</v>
      </c>
      <c r="H114" s="80" cm="1">
        <f t="array" aca="1" ref="H114" ca="1">IF($F$6="bullet",
      IF(H$30=$A114+$F$7*4-1,INDIRECT(CHAR(64+$A114+1)&amp;(75-44)),0),
      IF($F$6="amortizing",
          IF($F$8=0,
              IF(AND(H$30&gt;=$A114,H$30&lt;$A114+$F$7*4),INDIRECT(CHAR(64+$A114+1)&amp;(75-44))/($F$7*4),0),
              IF(AND(H$30&gt;=$A114+$F$8*4,H$30&lt;$A114+$F$7*4),INDIRECT(CHAR(64+$A114+1)&amp;(75-44))/(($F$7-$F$8)*4),0)
          ),
          0
      )
  )</f>
        <v>0</v>
      </c>
      <c r="I114" s="80" cm="1">
        <f t="array" aca="1" ref="I114" ca="1">IF($F$6="bullet",
      IF(I$30=$A114+$F$7*4-1,INDIRECT(CHAR(64+$A114+1)&amp;(75-44)),0),
      IF($F$6="amortizing",
          IF($F$8=0,
              IF(AND(I$30&gt;=$A114,I$30&lt;$A114+$F$7*4),INDIRECT(CHAR(64+$A114+1)&amp;(75-44))/($F$7*4),0),
              IF(AND(I$30&gt;=$A114+$F$8*4,I$30&lt;$A114+$F$7*4),INDIRECT(CHAR(64+$A114+1)&amp;(75-44))/(($F$7-$F$8)*4),0)
          ),
          0
      )
  )</f>
        <v>0</v>
      </c>
      <c r="J114" s="80" cm="1">
        <f t="array" aca="1" ref="J114" ca="1">IF($F$6="bullet",
      IF(J$30=$A114+$F$7*4-1,INDIRECT(CHAR(64+$A114+1)&amp;(75-44)),0),
      IF($F$6="amortizing",
          IF($F$8=0,
              IF(AND(J$30&gt;=$A114,J$30&lt;$A114+$F$7*4),INDIRECT(CHAR(64+$A114+1)&amp;(75-44))/($F$7*4),0),
              IF(AND(J$30&gt;=$A114+$F$8*4,J$30&lt;$A114+$F$7*4),INDIRECT(CHAR(64+$A114+1)&amp;(75-44))/(($F$7-$F$8)*4),0)
          ),
          0
      )
  )</f>
        <v>0</v>
      </c>
      <c r="K114" s="80" cm="1">
        <f t="array" aca="1" ref="K114" ca="1">IF($F$6="bullet",
      IF(K$30=$A114+$F$7*4-1,INDIRECT(CHAR(64+$A114+1)&amp;(75-44)),0),
      IF($F$6="amortizing",
          IF($F$8=0,
              IF(AND(K$30&gt;=$A114,K$30&lt;$A114+$F$7*4),INDIRECT(CHAR(64+$A114+1)&amp;(75-44))/($F$7*4),0),
              IF(AND(K$30&gt;=$A114+$F$8*4,K$30&lt;$A114+$F$7*4),INDIRECT(CHAR(64+$A114+1)&amp;(75-44))/(($F$7-$F$8)*4),0)
          ),
          0
      )
  )</f>
        <v>0</v>
      </c>
      <c r="L114" s="80" cm="1">
        <f t="array" aca="1" ref="L114" ca="1">IF($F$6="bullet",
      IF(L$30=$A114+$F$7*4-1,INDIRECT(CHAR(64+$A114+1)&amp;(75-44)),0),
      IF($F$6="amortizing",
          IF($F$8=0,
              IF(AND(L$30&gt;=$A114,L$30&lt;$A114+$F$7*4),INDIRECT(CHAR(64+$A114+1)&amp;(75-44))/($F$7*4),0),
              IF(AND(L$30&gt;=$A114+$F$8*4,L$30&lt;$A114+$F$7*4),INDIRECT(CHAR(64+$A114+1)&amp;(75-44))/(($F$7-$F$8)*4),0)
          ),
          0
      )
  )</f>
        <v>0</v>
      </c>
      <c r="M114" s="80" cm="1">
        <f t="array" aca="1" ref="M114" ca="1">IF($F$6="bullet",
      IF(M$30=$A114+$F$7*4-1,INDIRECT(CHAR(64+$A114+1)&amp;(75-44)),0),
      IF($F$6="amortizing",
          IF($F$8=0,
              IF(AND(M$30&gt;=$A114,M$30&lt;$A114+$F$7*4),INDIRECT(CHAR(64+$A114+1)&amp;(75-44))/($F$7*4),0),
              IF(AND(M$30&gt;=$A114+$F$8*4,M$30&lt;$A114+$F$7*4),INDIRECT(CHAR(64+$A114+1)&amp;(75-44))/(($F$7-$F$8)*4),0)
          ),
          0
      )
  )</f>
        <v>0</v>
      </c>
      <c r="N114" s="80" cm="1">
        <f t="array" aca="1" ref="N114" ca="1">IF($F$6="bullet",
      IF(N$30=$A114+$F$7*4-1,INDIRECT(CHAR(64+$A114+1)&amp;(75-44)),0),
      IF($F$6="amortizing",
          IF($F$8=0,
              IF(AND(N$30&gt;=$A114,N$30&lt;$A114+$F$7*4),INDIRECT(CHAR(64+$A114+1)&amp;(75-44))/($F$7*4),0),
              IF(AND(N$30&gt;=$A114+$F$8*4,N$30&lt;$A114+$F$7*4),INDIRECT(CHAR(64+$A114+1)&amp;(75-44))/(($F$7-$F$8)*4),0)
          ),
          0
      )
  )</f>
        <v>0</v>
      </c>
      <c r="O114" s="80" cm="1">
        <f t="array" aca="1" ref="O114" ca="1">IF($F$6="bullet",
      IF(O$30=$A114+$F$7*4-1,INDIRECT(CHAR(64+$A114+1)&amp;(75-44)),0),
      IF($F$6="amortizing",
          IF($F$8=0,
              IF(AND(O$30&gt;=$A114,O$30&lt;$A114+$F$7*4),INDIRECT(CHAR(64+$A114+1)&amp;(75-44))/($F$7*4),0),
              IF(AND(O$30&gt;=$A114+$F$8*4,O$30&lt;$A114+$F$7*4),INDIRECT(CHAR(64+$A114+1)&amp;(75-44))/(($F$7-$F$8)*4),0)
          ),
          0
      )
  )</f>
        <v>0</v>
      </c>
      <c r="P114" s="80" cm="1">
        <f t="array" aca="1" ref="P114" ca="1">IF($F$6="bullet",
      IF(P$30=$A114+$F$7*4-1,INDIRECT(CHAR(64+$A114+1)&amp;(75-44)),0),
      IF($F$6="amortizing",
          IF($F$8=0,
              IF(AND(P$30&gt;=$A114,P$30&lt;$A114+$F$7*4),INDIRECT(CHAR(64+$A114+1)&amp;(75-44))/($F$7*4),0),
              IF(AND(P$30&gt;=$A114+$F$8*4,P$30&lt;$A114+$F$7*4),INDIRECT(CHAR(64+$A114+1)&amp;(75-44))/(($F$7-$F$8)*4),0)
          ),
          0
      )
  )</f>
        <v>0</v>
      </c>
      <c r="Q114" s="80" cm="1">
        <f t="array" aca="1" ref="Q114" ca="1">IF($F$6="bullet",
      IF(Q$30=$A114+$F$7*4-1,INDIRECT(CHAR(64+$A114+1)&amp;(75-44)),0),
      IF($F$6="amortizing",
          IF($F$8=0,
              IF(AND(Q$30&gt;=$A114,Q$30&lt;$A114+$F$7*4),INDIRECT(CHAR(64+$A114+1)&amp;(75-44))/($F$7*4),0),
              IF(AND(Q$30&gt;=$A114+$F$8*4,Q$30&lt;$A114+$F$7*4),INDIRECT(CHAR(64+$A114+1)&amp;(75-44))/(($F$7-$F$8)*4),0)
          ),
          0
      )
  )</f>
        <v>0</v>
      </c>
      <c r="R114" s="80" cm="1">
        <f t="array" aca="1" ref="R114" ca="1">IF($F$6="bullet",
      IF(R$30=$A114+$F$7*4-1,INDIRECT(CHAR(64+$A114+1)&amp;(75-44)),0),
      IF($F$6="amortizing",
          IF($F$8=0,
              IF(AND(R$30&gt;=$A114,R$30&lt;$A114+$F$7*4),INDIRECT(CHAR(64+$A114+1)&amp;(75-44))/($F$7*4),0),
              IF(AND(R$30&gt;=$A114+$F$8*4,R$30&lt;$A114+$F$7*4),INDIRECT(CHAR(64+$A114+1)&amp;(75-44))/(($F$7-$F$8)*4),0)
          ),
          0
      )
  )</f>
        <v>0</v>
      </c>
      <c r="S114" s="80" cm="1">
        <f t="array" aca="1" ref="S114" ca="1">IF($F$6="bullet",
      IF(S$30=$A114+$F$7*4-1,INDIRECT(CHAR(64+$A114+1)&amp;(75-44)),0),
      IF($F$6="amortizing",
          IF($F$8=0,
              IF(AND(S$30&gt;=$A114,S$30&lt;$A114+$F$7*4),INDIRECT(CHAR(64+$A114+1)&amp;(75-44))/($F$7*4),0),
              IF(AND(S$30&gt;=$A114+$F$8*4,S$30&lt;$A114+$F$7*4),INDIRECT(CHAR(64+$A114+1)&amp;(75-44))/(($F$7-$F$8)*4),0)
          ),
          0
      )
  )</f>
        <v>0</v>
      </c>
      <c r="T114" s="80" cm="1">
        <f t="array" aca="1" ref="T114" ca="1">IF($F$6="bullet",
      IF(T$30=$A114+$F$7*4-1,INDIRECT(CHAR(64+$A114+1)&amp;(75-44)),0),
      IF($F$6="amortizing",
          IF($F$8=0,
              IF(AND(T$30&gt;=$A114,T$30&lt;$A114+$F$7*4),INDIRECT(CHAR(64+$A114+1)&amp;(75-44))/($F$7*4),0),
              IF(AND(T$30&gt;=$A114+$F$8*4,T$30&lt;$A114+$F$7*4),INDIRECT(CHAR(64+$A114+1)&amp;(75-44))/(($F$7-$F$8)*4),0)
          ),
          0
      )
  )</f>
        <v>0</v>
      </c>
      <c r="U114" s="80" cm="1">
        <f t="array" aca="1" ref="U114" ca="1">IF($F$6="bullet",
      IF(U$30=$A114+$F$7*4-1,INDIRECT(CHAR(64+$A114+1)&amp;(75-44)),0),
      IF($F$6="amortizing",
          IF($F$8=0,
              IF(AND(U$30&gt;=$A114,U$30&lt;$A114+$F$7*4),INDIRECT(CHAR(64+$A114+1)&amp;(75-44))/($F$7*4),0),
              IF(AND(U$30&gt;=$A114+$F$8*4,U$30&lt;$A114+$F$7*4),INDIRECT(CHAR(64+$A114+1)&amp;(75-44))/(($F$7-$F$8)*4),0)
          ),
          0
      )
  )</f>
        <v>0</v>
      </c>
      <c r="V114" s="80" cm="1">
        <f t="array" aca="1" ref="V114" ca="1">IF($F$6="bullet",
      IF(V$30=$A114+$F$7*4-1,INDIRECT(CHAR(64+$A114+1)&amp;(75-44)),0),
      IF($F$6="amortizing",
          IF($F$8=0,
              IF(AND(V$30&gt;=$A114,V$30&lt;$A114+$F$7*4),INDIRECT(CHAR(64+$A114+1)&amp;(75-44))/($F$7*4),0),
              IF(AND(V$30&gt;=$A114+$F$8*4,V$30&lt;$A114+$F$7*4),INDIRECT(CHAR(64+$A114+1)&amp;(75-44))/(($F$7-$F$8)*4),0)
          ),
          0
      )
  )</f>
        <v>0</v>
      </c>
      <c r="W114" s="80" cm="1">
        <f t="array" aca="1" ref="W114" ca="1">IF($F$6="bullet",
      IF(W$30=$A114+$F$7*4-1,INDIRECT(CHAR(64+$A114+1)&amp;(75-44)),0),
      IF($F$6="amortizing",
          IF($F$8=0,
              IF(AND(W$30&gt;=$A114,W$30&lt;$A114+$F$7*4),INDIRECT(CHAR(64+$A114+1)&amp;(75-44))/($F$7*4),0),
              IF(AND(W$30&gt;=$A114+$F$8*4,W$30&lt;$A114+$F$7*4),INDIRECT(CHAR(64+$A114+1)&amp;(75-44))/(($F$7-$F$8)*4),0)
          ),
          0
      )
  )</f>
        <v>0</v>
      </c>
      <c r="X114" s="80" cm="1">
        <f t="array" aca="1" ref="X114" ca="1">IF($F$6="bullet",
      IF(X$30=$A114+$F$7*4-1,INDIRECT(CHAR(64+$A114+1)&amp;(75-44)),0),
      IF($F$6="amortizing",
          IF($F$8=0,
              IF(AND(X$30&gt;=$A114,X$30&lt;$A114+$F$7*4),INDIRECT(CHAR(64+$A114+1)&amp;(75-44))/($F$7*4),0),
              IF(AND(X$30&gt;=$A114+$F$8*4,X$30&lt;$A114+$F$7*4),INDIRECT(CHAR(64+$A114+1)&amp;(75-44))/(($F$7-$F$8)*4),0)
          ),
          0
      )
  )</f>
        <v>0</v>
      </c>
      <c r="Y114" s="80" cm="1">
        <f t="array" aca="1" ref="Y114" ca="1">IF($F$6="bullet",
      IF(Y$30=$A114+$F$7*4-1,INDIRECT(CHAR(64+$A114+1)&amp;(75-44)),0),
      IF($F$6="amortizing",
          IF($F$8=0,
              IF(AND(Y$30&gt;=$A114,Y$30&lt;$A114+$F$7*4),INDIRECT(CHAR(64+$A114+1)&amp;(75-44))/($F$7*4),0),
              IF(AND(Y$30&gt;=$A114+$F$8*4,Y$30&lt;$A114+$F$7*4),INDIRECT(CHAR(64+$A114+1)&amp;(75-44))/(($F$7-$F$8)*4),0)
          ),
          0
      )
  )</f>
        <v>0</v>
      </c>
      <c r="Z114" s="80" cm="1">
        <f t="array" aca="1" ref="Z114" ca="1">IF($F$6="bullet",
      IF(Z$30=$A114+$F$7*4-1,INDIRECT(CHAR(64+$A114+1)&amp;(75-44)),0),
      IF($F$6="amortizing",
          IF($F$8=0,
              IF(AND(Z$30&gt;=$A114,Z$30&lt;$A114+$F$7*4),INDIRECT(CHAR(64+$A114+1)&amp;(75-44))/($F$7*4),0),
              IF(AND(Z$30&gt;=$A114+$F$8*4,Z$30&lt;$A114+$F$7*4),INDIRECT(CHAR(64+$A114+1)&amp;(75-44))/(($F$7-$F$8)*4),0)
          ),
          0
      )
  )</f>
        <v>0</v>
      </c>
      <c r="AA114" s="80" cm="1">
        <f t="array" aca="1" ref="AA114" ca="1">IF($F$6="bullet",
      IF(AA$30=$A114+$F$7*4-1,INDIRECT(CHAR(64+$A114+1)&amp;(75-44)),0),
      IF($F$6="amortizing",
          IF($F$8=0,
              IF(AND(AA$30&gt;=$A114,AA$30&lt;$A114+$F$7*4),INDIRECT(CHAR(64+$A114+1)&amp;(75-44))/($F$7*4),0),
              IF(AND(AA$30&gt;=$A114+$F$8*4,AA$30&lt;$A114+$F$7*4),INDIRECT(CHAR(64+$A114+1)&amp;(75-44))/(($F$7-$F$8)*4),0)
          ),
          0
      )
  )</f>
        <v>0</v>
      </c>
      <c r="AB114" s="80" cm="1">
        <f t="array" aca="1" ref="AB114" ca="1">IF($F$6="bullet",
      IF(AB$30=$A114+$F$7*4-1,INDIRECT(CHAR(64+$A114+1)&amp;(75-44)),0),
      IF($F$6="amortizing",
          IF($F$8=0,
              IF(AND(AB$30&gt;=$A114,AB$30&lt;$A114+$F$7*4),INDIRECT(CHAR(64+$A114+1)&amp;(75-44))/($F$7*4),0),
              IF(AND(AB$30&gt;=$A114+$F$8*4,AB$30&lt;$A114+$F$7*4),INDIRECT(CHAR(64+$A114+1)&amp;(75-44))/(($F$7-$F$8)*4),0)
          ),
          0
      )
  )</f>
        <v>0</v>
      </c>
      <c r="AC114" s="80" cm="1">
        <f t="array" aca="1" ref="AC114" ca="1">IF($F$6="bullet",
      IF(AC$30=$A114+$F$7*4-1,INDIRECT(CHAR(64+$A114+1)&amp;(75-44)),0),
      IF($F$6="amortizing",
          IF($F$8=0,
              IF(AND(AC$30&gt;=$A114,AC$30&lt;$A114+$F$7*4),INDIRECT(CHAR(64+$A114+1)&amp;(75-44))/($F$7*4),0),
              IF(AND(AC$30&gt;=$A114+$F$8*4,AC$30&lt;$A114+$F$7*4),INDIRECT(CHAR(64+$A114+1)&amp;(75-44))/(($F$7-$F$8)*4),0)
          ),
          0
      )
  )</f>
        <v>0</v>
      </c>
      <c r="AD114" s="80" cm="1">
        <f t="array" aca="1" ref="AD114" ca="1">IF($F$6="bullet",
      IF(AD$30=$A114+$F$7*4-1,INDIRECT(CHAR(64+$A114+1)&amp;(75-44)),0),
      IF($F$6="amortizing",
          IF($F$8=0,
              IF(AND(AD$30&gt;=$A114,AD$30&lt;$A114+$F$7*4),INDIRECT(CHAR(64+$A114+1)&amp;(75-44))/($F$7*4),0),
              IF(AND(AD$30&gt;=$A114+$F$8*4,AD$30&lt;$A114+$F$7*4),INDIRECT(CHAR(64+$A114+1)&amp;(75-44))/(($F$7-$F$8)*4),0)
          ),
          0
      )
  )</f>
        <v>0</v>
      </c>
      <c r="AE114" s="80" cm="1">
        <f t="array" aca="1" ref="AE114" ca="1">IF($F$6="bullet",
      IF(AE$30=$A114+$F$7*4-1,INDIRECT(CHAR(64+$A114+1)&amp;(75-44)),0),
      IF($F$6="amortizing",
          IF($F$8=0,
              IF(AND(AE$30&gt;=$A114,AE$30&lt;$A114+$F$7*4),INDIRECT(CHAR(64+$A114+1)&amp;(75-44))/($F$7*4),0),
              IF(AND(AE$30&gt;=$A114+$F$8*4,AE$30&lt;$A114+$F$7*4),INDIRECT(CHAR(64+$A114+1)&amp;(75-44))/(($F$7-$F$8)*4),0)
          ),
          0
      )
  )</f>
        <v>0</v>
      </c>
      <c r="AF114" s="80" cm="1">
        <f t="array" aca="1" ref="AF114" ca="1">IF($F$6="bullet",
      IF(AF$30=$A114+$F$7*4-1,INDIRECT(CHAR(64+$A114+1)&amp;(75-44)),0),
      IF($F$6="amortizing",
          IF($F$8=0,
              IF(AND(AF$30&gt;=$A114,AF$30&lt;$A114+$F$7*4),INDIRECT(CHAR(64+$A114+1)&amp;(75-44))/($F$7*4),0),
              IF(AND(AF$30&gt;=$A114+$F$8*4,AF$30&lt;$A114+$F$7*4),INDIRECT(CHAR(64+$A114+1)&amp;(75-44))/(($F$7-$F$8)*4),0)
          ),
          0
      )
  )</f>
        <v>0</v>
      </c>
      <c r="AG114" s="80" cm="1">
        <f t="array" aca="1" ref="AG114" ca="1">IF($F$6="bullet",
      IF(AG$30=$A114+$F$7*4-1,INDIRECT(CHAR(64+$A114+1)&amp;(75-44)),0),
      IF($F$6="amortizing",
          IF($F$8=0,
              IF(AND(AG$30&gt;=$A114,AG$30&lt;$A114+$F$7*4),INDIRECT(CHAR(64+$A114+1)&amp;(75-44))/($F$7*4),0),
              IF(AND(AG$30&gt;=$A114+$F$8*4,AG$30&lt;$A114+$F$7*4),INDIRECT(CHAR(64+$A114+1)&amp;(75-44))/(($F$7-$F$8)*4),0)
          ),
          0
      )
  )</f>
        <v>0</v>
      </c>
      <c r="AH114" s="80" cm="1">
        <f t="array" aca="1" ref="AH114" ca="1">IF($F$6="bullet",
      IF(AH$30=$A114+$F$7*4-1,INDIRECT(CHAR(64+$A114+1)&amp;(75-44)),0),
      IF($F$6="amortizing",
          IF($F$8=0,
              IF(AND(AH$30&gt;=$A114,AH$30&lt;$A114+$F$7*4),INDIRECT(CHAR(64+$A114+1)&amp;(75-44))/($F$7*4),0),
              IF(AND(AH$30&gt;=$A114+$F$8*4,AH$30&lt;$A114+$F$7*4),INDIRECT(CHAR(64+$A114+1)&amp;(75-44))/(($F$7-$F$8)*4),0)
          ),
          0
      )
  )</f>
        <v>0</v>
      </c>
      <c r="AI114" s="80" cm="1">
        <f t="array" aca="1" ref="AI114" ca="1">IF($F$6="bullet",
      IF(AI$30=$A114+$F$7*4-1,INDIRECT(CHAR(64+$A114+1)&amp;(75-44)),0),
      IF($F$6="amortizing",
          IF($F$8=0,
              IF(AND(AI$30&gt;=$A114,AI$30&lt;$A114+$F$7*4),INDIRECT(CHAR(64+$A114+1)&amp;(75-44))/($F$7*4),0),
              IF(AND(AI$30&gt;=$A114+$F$8*4,AI$30&lt;$A114+$F$7*4),INDIRECT(CHAR(64+$A114+1)&amp;(75-44))/(($F$7-$F$8)*4),0)
          ),
          0
      )
  )</f>
        <v>0</v>
      </c>
      <c r="AJ114" s="80" cm="1">
        <f t="array" aca="1" ref="AJ114" ca="1">IF($F$6="bullet",
      IF(AJ$30=$A114+$F$7*4-1,INDIRECT(CHAR(64+$A114+1)&amp;(75-44)),0),
      IF($F$6="amortizing",
          IF($F$8=0,
              IF(AND(AJ$30&gt;=$A114,AJ$30&lt;$A114+$F$7*4),INDIRECT(CHAR(64+$A114+1)&amp;(75-44))/($F$7*4),0),
              IF(AND(AJ$30&gt;=$A114+$F$8*4,AJ$30&lt;$A114+$F$7*4),INDIRECT(CHAR(64+$A114+1)&amp;(75-44))/(($F$7-$F$8)*4),0)
          ),
          0
      )
  )</f>
        <v>0</v>
      </c>
      <c r="AK114" s="80" cm="1">
        <f t="array" aca="1" ref="AK114" ca="1">IF($F$6="bullet",
      IF(AK$30=$A114+$F$7*4-1,INDIRECT(CHAR(64+$A114+1)&amp;(75-44)),0),
      IF($F$6="amortizing",
          IF($F$8=0,
              IF(AND(AK$30&gt;=$A114,AK$30&lt;$A114+$F$7*4),INDIRECT(CHAR(64+$A114+1)&amp;(75-44))/($F$7*4),0),
              IF(AND(AK$30&gt;=$A114+$F$8*4,AK$30&lt;$A114+$F$7*4),INDIRECT(CHAR(64+$A114+1)&amp;(75-44))/(($F$7-$F$8)*4),0)
          ),
          0
      )
  )</f>
        <v>0</v>
      </c>
      <c r="AL114" s="80" cm="1">
        <f t="array" aca="1" ref="AL114" ca="1">IF($F$6="bullet",
      IF(AL$30=$A114+$F$7*4-1,INDIRECT(CHAR(64+$A114+1)&amp;(75-44)),0),
      IF($F$6="amortizing",
          IF($F$8=0,
              IF(AND(AL$30&gt;=$A114,AL$30&lt;$A114+$F$7*4),INDIRECT(CHAR(64+$A114+1)&amp;(75-44))/($F$7*4),0),
              IF(AND(AL$30&gt;=$A114+$F$8*4,AL$30&lt;$A114+$F$7*4),INDIRECT(CHAR(64+$A114+1)&amp;(75-44))/(($F$7-$F$8)*4),0)
          ),
          0
      )
  )</f>
        <v>0</v>
      </c>
      <c r="AM114" s="80" cm="1">
        <f t="array" aca="1" ref="AM114" ca="1">IF($F$6="bullet",
      IF(AM$30=$A114+$F$7*4-1,INDIRECT(CHAR(64+$A114+1)&amp;(75-44)),0),
      IF($F$6="amortizing",
          IF($F$8=0,
              IF(AND(AM$30&gt;=$A114,AM$30&lt;$A114+$F$7*4),INDIRECT(CHAR(64+$A114+1)&amp;(75-44))/($F$7*4),0),
              IF(AND(AM$30&gt;=$A114+$F$8*4,AM$30&lt;$A114+$F$7*4),INDIRECT(CHAR(64+$A114+1)&amp;(75-44))/(($F$7-$F$8)*4),0)
          ),
          0
      )
  )</f>
        <v>0</v>
      </c>
      <c r="AN114" s="80" cm="1">
        <f t="array" aca="1" ref="AN114" ca="1">IF($F$6="bullet",
      IF(AN$30=$A114+$F$7*4-1,INDIRECT(CHAR(64+$A114+1)&amp;(75-44)),0),
      IF($F$6="amortizing",
          IF($F$8=0,
              IF(AND(AN$30&gt;=$A114,AN$30&lt;$A114+$F$7*4),INDIRECT(CHAR(64+$A114+1)&amp;(75-44))/($F$7*4),0),
              IF(AND(AN$30&gt;=$A114+$F$8*4,AN$30&lt;$A114+$F$7*4),INDIRECT(CHAR(64+$A114+1)&amp;(75-44))/(($F$7-$F$8)*4),0)
          ),
          0
      )
  )</f>
        <v>0</v>
      </c>
      <c r="AO114" s="80" cm="1">
        <f t="array" aca="1" ref="AO114" ca="1">IF($F$6="bullet",
      IF(AO$30=$A114+$F$7*4-1,INDIRECT(CHAR(64+$A114+1)&amp;(75-44)),0),
      IF($F$6="amortizing",
          IF($F$8=0,
              IF(AND(AO$30&gt;=$A114,AO$30&lt;$A114+$F$7*4),INDIRECT(CHAR(64+$A114+1)&amp;(75-44))/($F$7*4),0),
              IF(AND(AO$30&gt;=$A114+$F$8*4,AO$30&lt;$A114+$F$7*4),INDIRECT(CHAR(64+$A114+1)&amp;(75-44))/(($F$7-$F$8)*4),0)
          ),
          0
      )
  )</f>
        <v>0</v>
      </c>
      <c r="AR114" s="78">
        <v>40</v>
      </c>
      <c r="AS114" s="80">
        <f>IF($F$6="bullet",IF(AS$30=$F$7*4,SUM($B$31:$AO$31),0),IF($F$6="amortizing",IF($F$8=0,IF(AS$30&lt;=($F$7*4),SUM($B$31:$AO$31)/($F$7*4),0),IF(AND(AS$30&gt;($F$8*4),AS$30&lt;=($F$7*4)),SUM($B$31:$AO$31)/(($F$7-$F$8)*4),0)),0))</f>
        <v>0</v>
      </c>
      <c r="AT114" s="80">
        <f>IF($F$6="bullet",IF(AT$30=$F$7*4,SUM($B$31:$AO$31),0),IF($F$6="amortizing",IF($F$8=0,IF(AT$30&lt;=($F$7*4),SUM($B$31:$AO$31)/($F$7*4),0),IF(AND(AT$30&gt;($F$8*4),AT$30&lt;=($F$7*4)),SUM($B$31:$AO$31)/(($F$7-$F$8)*4),0)),0))</f>
        <v>0</v>
      </c>
      <c r="AU114" s="80">
        <f>IF($F$6="bullet",IF(AU$30=$F$7*4,SUM($B$31:$AO$31),0),IF($F$6="amortizing",IF($F$8=0,IF(AU$30&lt;=($F$7*4),SUM($B$31:$AO$31)/($F$7*4),0),IF(AND(AU$30&gt;($F$8*4),AU$30&lt;=($F$7*4)),SUM($B$31:$AO$31)/(($F$7-$F$8)*4),0)),0))</f>
        <v>0</v>
      </c>
      <c r="AV114" s="80">
        <f>IF($F$6="bullet",IF(AV$30=$F$7*4,SUM($B$31:$AO$31),0),IF($F$6="amortizing",IF($F$8=0,IF(AV$30&lt;=($F$7*4),SUM($B$31:$AO$31)/($F$7*4),0),IF(AND(AV$30&gt;($F$8*4),AV$30&lt;=($F$7*4)),SUM($B$31:$AO$31)/(($F$7-$F$8)*4),0)),0))</f>
        <v>0</v>
      </c>
      <c r="AW114" s="80">
        <f>IF($F$6="bullet",IF(AW$30=$F$7*4,SUM($B$31:$AO$31),0),IF($F$6="amortizing",IF($F$8=0,IF(AW$30&lt;=($F$7*4),SUM($B$31:$AO$31)/($F$7*4),0),IF(AND(AW$30&gt;($F$8*4),AW$30&lt;=($F$7*4)),SUM($B$31:$AO$31)/(($F$7-$F$8)*4),0)),0))</f>
        <v>0</v>
      </c>
      <c r="AX114" s="80">
        <f>IF($F$6="bullet",IF(AX$30=$F$7*4,SUM($B$31:$AO$31),0),IF($F$6="amortizing",IF($F$8=0,IF(AX$30&lt;=($F$7*4),SUM($B$31:$AO$31)/($F$7*4),0),IF(AND(AX$30&gt;($F$8*4),AX$30&lt;=($F$7*4)),SUM($B$31:$AO$31)/(($F$7-$F$8)*4),0)),0))</f>
        <v>0</v>
      </c>
      <c r="AY114" s="80">
        <f>IF($F$6="bullet",IF(AY$30=$F$7*4,SUM($B$31:$AO$31),0),IF($F$6="amortizing",IF($F$8=0,IF(AY$30&lt;=($F$7*4),SUM($B$31:$AO$31)/($F$7*4),0),IF(AND(AY$30&gt;($F$8*4),AY$30&lt;=($F$7*4)),SUM($B$31:$AO$31)/(($F$7-$F$8)*4),0)),0))</f>
        <v>0</v>
      </c>
      <c r="AZ114" s="80">
        <f>IF($F$6="bullet",IF(AZ$30=$F$7*4,SUM($B$31:$AO$31),0),IF($F$6="amortizing",IF($F$8=0,IF(AZ$30&lt;=($F$7*4),SUM($B$31:$AO$31)/($F$7*4),0),IF(AND(AZ$30&gt;($F$8*4),AZ$30&lt;=($F$7*4)),SUM($B$31:$AO$31)/(($F$7-$F$8)*4),0)),0))</f>
        <v>0</v>
      </c>
      <c r="BA114" s="80">
        <f>IF($F$6="bullet",IF(BA$30=$F$7*4,SUM($B$31:$AO$31),0),IF($F$6="amortizing",IF($F$8=0,IF(BA$30&lt;=($F$7*4),SUM($B$31:$AO$31)/($F$7*4),0),IF(AND(BA$30&gt;($F$8*4),BA$30&lt;=($F$7*4)),SUM($B$31:$AO$31)/(($F$7-$F$8)*4),0)),0))</f>
        <v>0</v>
      </c>
      <c r="BB114" s="80">
        <f>IF($F$6="bullet",IF(BB$30=$F$7*4,SUM($B$31:$AO$31),0),IF($F$6="amortizing",IF($F$8=0,IF(BB$30&lt;=($F$7*4),SUM($B$31:$AO$31)/($F$7*4),0),IF(AND(BB$30&gt;($F$8*4),BB$30&lt;=($F$7*4)),SUM($B$31:$AO$31)/(($F$7-$F$8)*4),0)),0))</f>
        <v>0</v>
      </c>
      <c r="BC114" s="80">
        <f>IF($F$6="bullet",IF(BC$30=$F$7*4,SUM($B$31:$AO$31),0),IF($F$6="amortizing",IF($F$8=0,IF(BC$30&lt;=($F$7*4),SUM($B$31:$AO$31)/($F$7*4),0),IF(AND(BC$30&gt;($F$8*4),BC$30&lt;=($F$7*4)),SUM($B$31:$AO$31)/(($F$7-$F$8)*4),0)),0))</f>
        <v>0</v>
      </c>
      <c r="BD114" s="80">
        <f>IF($F$6="bullet",IF(BD$30=$F$7*4,SUM($B$31:$AO$31),0),IF($F$6="amortizing",IF($F$8=0,IF(BD$30&lt;=($F$7*4),SUM($B$31:$AO$31)/($F$7*4),0),IF(AND(BD$30&gt;($F$8*4),BD$30&lt;=($F$7*4)),SUM($B$31:$AO$31)/(($F$7-$F$8)*4),0)),0))</f>
        <v>0</v>
      </c>
      <c r="BE114" s="80">
        <f>IF($F$6="bullet",IF(BE$30=$F$7*4,SUM($B$31:$AO$31),0),IF($F$6="amortizing",IF($F$8=0,IF(BE$30&lt;=($F$7*4),SUM($B$31:$AO$31)/($F$7*4),0),IF(AND(BE$30&gt;($F$8*4),BE$30&lt;=($F$7*4)),SUM($B$31:$AO$31)/(($F$7-$F$8)*4),0)),0))</f>
        <v>0</v>
      </c>
      <c r="BF114" s="80">
        <f>IF($F$6="bullet",IF(BF$30=$F$7*4,SUM($B$31:$AO$31),0),IF($F$6="amortizing",IF($F$8=0,IF(BF$30&lt;=($F$7*4),SUM($B$31:$AO$31)/($F$7*4),0),IF(AND(BF$30&gt;($F$8*4),BF$30&lt;=($F$7*4)),SUM($B$31:$AO$31)/(($F$7-$F$8)*4),0)),0))</f>
        <v>0</v>
      </c>
      <c r="BG114" s="80">
        <f>IF($F$6="bullet",IF(BG$30=$F$7*4,SUM($B$31:$AO$31),0),IF($F$6="amortizing",IF($F$8=0,IF(BG$30&lt;=($F$7*4),SUM($B$31:$AO$31)/($F$7*4),0),IF(AND(BG$30&gt;($F$8*4),BG$30&lt;=($F$7*4)),SUM($B$31:$AO$31)/(($F$7-$F$8)*4),0)),0))</f>
        <v>0</v>
      </c>
      <c r="BH114" s="80">
        <f>IF($F$6="bullet",IF(BH$30=$F$7*4,SUM($B$31:$AO$31),0),IF($F$6="amortizing",IF($F$8=0,IF(BH$30&lt;=($F$7*4),SUM($B$31:$AO$31)/($F$7*4),0),IF(AND(BH$30&gt;($F$8*4),BH$30&lt;=($F$7*4)),SUM($B$31:$AO$31)/(($F$7-$F$8)*4),0)),0))</f>
        <v>0</v>
      </c>
      <c r="BI114" s="80">
        <f>IF($F$6="bullet",IF(BI$30=$F$7*4,SUM($B$31:$AO$31),0),IF($F$6="amortizing",IF($F$8=0,IF(BI$30&lt;=($F$7*4),SUM($B$31:$AO$31)/($F$7*4),0),IF(AND(BI$30&gt;($F$8*4),BI$30&lt;=($F$7*4)),SUM($B$31:$AO$31)/(($F$7-$F$8)*4),0)),0))</f>
        <v>0</v>
      </c>
      <c r="BJ114" s="80">
        <f>IF($F$6="bullet",IF(BJ$30=$F$7*4,SUM($B$31:$AO$31),0),IF($F$6="amortizing",IF($F$8=0,IF(BJ$30&lt;=($F$7*4),SUM($B$31:$AO$31)/($F$7*4),0),IF(AND(BJ$30&gt;($F$8*4),BJ$30&lt;=($F$7*4)),SUM($B$31:$AO$31)/(($F$7-$F$8)*4),0)),0))</f>
        <v>0</v>
      </c>
      <c r="BK114" s="80">
        <f>IF($F$6="bullet",IF(BK$30=$F$7*4,SUM($B$31:$AO$31),0),IF($F$6="amortizing",IF($F$8=0,IF(BK$30&lt;=($F$7*4),SUM($B$31:$AO$31)/($F$7*4),0),IF(AND(BK$30&gt;($F$8*4),BK$30&lt;=($F$7*4)),SUM($B$31:$AO$31)/(($F$7-$F$8)*4),0)),0))</f>
        <v>0</v>
      </c>
      <c r="BL114" s="80">
        <f>IF($F$6="bullet",IF(BL$30=$F$7*4,SUM($B$31:$AO$31),0),IF($F$6="amortizing",IF($F$8=0,IF(BL$30&lt;=($F$7*4),SUM($B$31:$AO$31)/($F$7*4),0),IF(AND(BL$30&gt;($F$8*4),BL$30&lt;=($F$7*4)),SUM($B$31:$AO$31)/(($F$7-$F$8)*4),0)),0))</f>
        <v>0</v>
      </c>
      <c r="BM114" s="80">
        <f>IF($F$6="bullet",IF(BM$30=$F$7*4,SUM($B$31:$AO$31),0),IF($F$6="amortizing",IF($F$8=0,IF(BM$30&lt;=($F$7*4),SUM($B$31:$AO$31)/($F$7*4),0),IF(AND(BM$30&gt;($F$8*4),BM$30&lt;=($F$7*4)),SUM($B$31:$AO$31)/(($F$7-$F$8)*4),0)),0))</f>
        <v>0</v>
      </c>
      <c r="BN114" s="80">
        <f>IF($F$6="bullet",IF(BN$30=$F$7*4,SUM($B$31:$AO$31),0),IF($F$6="amortizing",IF($F$8=0,IF(BN$30&lt;=($F$7*4),SUM($B$31:$AO$31)/($F$7*4),0),IF(AND(BN$30&gt;($F$8*4),BN$30&lt;=($F$7*4)),SUM($B$31:$AO$31)/(($F$7-$F$8)*4),0)),0))</f>
        <v>0</v>
      </c>
      <c r="BO114" s="80">
        <f>IF($F$6="bullet",IF(BO$30=$F$7*4,SUM($B$31:$AO$31),0),IF($F$6="amortizing",IF($F$8=0,IF(BO$30&lt;=($F$7*4),SUM($B$31:$AO$31)/($F$7*4),0),IF(AND(BO$30&gt;($F$8*4),BO$30&lt;=($F$7*4)),SUM($B$31:$AO$31)/(($F$7-$F$8)*4),0)),0))</f>
        <v>0</v>
      </c>
      <c r="BP114" s="80">
        <f>IF($F$6="bullet",IF(BP$30=$F$7*4,SUM($B$31:$AO$31),0),IF($F$6="amortizing",IF($F$8=0,IF(BP$30&lt;=($F$7*4),SUM($B$31:$AO$31)/($F$7*4),0),IF(AND(BP$30&gt;($F$8*4),BP$30&lt;=($F$7*4)),SUM($B$31:$AO$31)/(($F$7-$F$8)*4),0)),0))</f>
        <v>0</v>
      </c>
      <c r="BQ114" s="80">
        <f>IF($F$6="bullet",IF(BQ$30=$F$7*4,SUM($B$31:$AO$31),0),IF($F$6="amortizing",IF($F$8=0,IF(BQ$30&lt;=($F$7*4),SUM($B$31:$AO$31)/($F$7*4),0),IF(AND(BQ$30&gt;($F$8*4),BQ$30&lt;=($F$7*4)),SUM($B$31:$AO$31)/(($F$7-$F$8)*4),0)),0))</f>
        <v>0</v>
      </c>
      <c r="BR114" s="80">
        <f>IF($F$6="bullet",IF(BR$30=$F$7*4,SUM($B$31:$AO$31),0),IF($F$6="amortizing",IF($F$8=0,IF(BR$30&lt;=($F$7*4),SUM($B$31:$AO$31)/($F$7*4),0),IF(AND(BR$30&gt;($F$8*4),BR$30&lt;=($F$7*4)),SUM($B$31:$AO$31)/(($F$7-$F$8)*4),0)),0))</f>
        <v>0</v>
      </c>
      <c r="BS114" s="80">
        <f>IF($F$6="bullet",IF(BS$30=$F$7*4,SUM($B$31:$AO$31),0),IF($F$6="amortizing",IF($F$8=0,IF(BS$30&lt;=($F$7*4),SUM($B$31:$AO$31)/($F$7*4),0),IF(AND(BS$30&gt;($F$8*4),BS$30&lt;=($F$7*4)),SUM($B$31:$AO$31)/(($F$7-$F$8)*4),0)),0))</f>
        <v>0</v>
      </c>
      <c r="BT114" s="80">
        <f>IF($F$6="bullet",IF(BT$30=$F$7*4,SUM($B$31:$AO$31),0),IF($F$6="amortizing",IF($F$8=0,IF(BT$30&lt;=($F$7*4),SUM($B$31:$AO$31)/($F$7*4),0),IF(AND(BT$30&gt;($F$8*4),BT$30&lt;=($F$7*4)),SUM($B$31:$AO$31)/(($F$7-$F$8)*4),0)),0))</f>
        <v>0</v>
      </c>
      <c r="BU114" s="80">
        <f>IF($F$6="bullet",IF(BU$30=$F$7*4,SUM($B$31:$AO$31),0),IF($F$6="amortizing",IF($F$8=0,IF(BU$30&lt;=($F$7*4),SUM($B$31:$AO$31)/($F$7*4),0),IF(AND(BU$30&gt;($F$8*4),BU$30&lt;=($F$7*4)),SUM($B$31:$AO$31)/(($F$7-$F$8)*4),0)),0))</f>
        <v>0</v>
      </c>
      <c r="BV114" s="80">
        <f>IF($F$6="bullet",IF(BV$30=$F$7*4,SUM($B$31:$AO$31),0),IF($F$6="amortizing",IF($F$8=0,IF(BV$30&lt;=($F$7*4),SUM($B$31:$AO$31)/($F$7*4),0),IF(AND(BV$30&gt;($F$8*4),BV$30&lt;=($F$7*4)),SUM($B$31:$AO$31)/(($F$7-$F$8)*4),0)),0))</f>
        <v>0</v>
      </c>
      <c r="BW114" s="80">
        <f>IF($F$6="bullet",IF(BW$30=$F$7*4,SUM($B$31:$AO$31),0),IF($F$6="amortizing",IF($F$8=0,IF(BW$30&lt;=($F$7*4),SUM($B$31:$AO$31)/($F$7*4),0),IF(AND(BW$30&gt;($F$8*4),BW$30&lt;=($F$7*4)),SUM($B$31:$AO$31)/(($F$7-$F$8)*4),0)),0))</f>
        <v>0</v>
      </c>
      <c r="BX114" s="80">
        <f>IF($F$6="bullet",IF(BX$30=$F$7*4,SUM($B$31:$AO$31),0),IF($F$6="amortizing",IF($F$8=0,IF(BX$30&lt;=($F$7*4),SUM($B$31:$AO$31)/($F$7*4),0),IF(AND(BX$30&gt;($F$8*4),BX$30&lt;=($F$7*4)),SUM($B$31:$AO$31)/(($F$7-$F$8)*4),0)),0))</f>
        <v>0</v>
      </c>
      <c r="BY114" s="80">
        <f>IF($F$6="bullet",IF(BY$30=$F$7*4,SUM($B$31:$AO$31),0),IF($F$6="amortizing",IF($F$8=0,IF(BY$30&lt;=($F$7*4),SUM($B$31:$AO$31)/($F$7*4),0),IF(AND(BY$30&gt;($F$8*4),BY$30&lt;=($F$7*4)),SUM($B$31:$AO$31)/(($F$7-$F$8)*4),0)),0))</f>
        <v>0</v>
      </c>
      <c r="BZ114" s="80">
        <f>IF($F$6="bullet",IF(BZ$30=$F$7*4,SUM($B$31:$AO$31),0),IF($F$6="amortizing",IF($F$8=0,IF(BZ$30&lt;=($F$7*4),SUM($B$31:$AO$31)/($F$7*4),0),IF(AND(BZ$30&gt;($F$8*4),BZ$30&lt;=($F$7*4)),SUM($B$31:$AO$31)/(($F$7-$F$8)*4),0)),0))</f>
        <v>0</v>
      </c>
      <c r="CA114" s="80">
        <f>IF($F$6="bullet",IF(CA$30=$F$7*4,SUM($B$31:$AO$31),0),IF($F$6="amortizing",IF($F$8=0,IF(CA$30&lt;=($F$7*4),SUM($B$31:$AO$31)/($F$7*4),0),IF(AND(CA$30&gt;($F$8*4),CA$30&lt;=($F$7*4)),SUM($B$31:$AO$31)/(($F$7-$F$8)*4),0)),0))</f>
        <v>0</v>
      </c>
      <c r="CB114" s="80">
        <f>IF($F$6="bullet",IF(CB$30=$F$7*4,SUM($B$31:$AO$31),0),IF($F$6="amortizing",IF($F$8=0,IF(CB$30&lt;=($F$7*4),SUM($B$31:$AO$31)/($F$7*4),0),IF(AND(CB$30&gt;($F$8*4),CB$30&lt;=($F$7*4)),SUM($B$31:$AO$31)/(($F$7-$F$8)*4),0)),0))</f>
        <v>0</v>
      </c>
      <c r="CC114" s="80">
        <f>IF($F$6="bullet",IF(CC$30=$F$7*4,SUM($B$31:$AO$31),0),IF($F$6="amortizing",IF($F$8=0,IF(CC$30&lt;=($F$7*4),SUM($B$31:$AO$31)/($F$7*4),0),IF(AND(CC$30&gt;($F$8*4),CC$30&lt;=($F$7*4)),SUM($B$31:$AO$31)/(($F$7-$F$8)*4),0)),0))</f>
        <v>0</v>
      </c>
      <c r="CD114" s="80">
        <f>IF($F$6="bullet",IF(CD$30=$F$7*4,SUM($B$31:$AO$31),0),IF($F$6="amortizing",IF($F$8=0,IF(CD$30&lt;=($F$7*4),SUM($B$31:$AO$31)/($F$7*4),0),IF(AND(CD$30&gt;($F$8*4),CD$30&lt;=($F$7*4)),SUM($B$31:$AO$31)/(($F$7-$F$8)*4),0)),0))</f>
        <v>0</v>
      </c>
      <c r="CE114" s="80">
        <f>IF($F$6="bullet",IF(CE$30=$F$7*4,SUM($B$31:$AO$31),0),IF($F$6="amortizing",IF($F$8=0,IF(CE$30&lt;=($F$7*4),SUM($B$31:$AO$31)/($F$7*4),0),IF(AND(CE$30&gt;($F$8*4),CE$30&lt;=($F$7*4)),SUM($B$31:$AO$31)/(($F$7-$F$8)*4),0)),0))</f>
        <v>0</v>
      </c>
      <c r="CF114" s="80">
        <f>IF($F$6="bullet",IF(CF$30=$F$7*4,SUM($B$31:$AO$31),0),IF($F$6="amortizing",IF($F$8=0,IF(CF$30&lt;=($F$7*4),SUM($B$31:$AO$31)/($F$7*4),0),IF(AND(CF$30&gt;($F$8*4),CF$30&lt;=($F$7*4)),SUM($B$31:$AO$31)/(($F$7-$F$8)*4),0)),0))</f>
        <v>0</v>
      </c>
    </row>
    <row r="117" spans="1:84" x14ac:dyDescent="0.2">
      <c r="B117" s="89" t="s">
        <v>397</v>
      </c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  <c r="AA117" s="87"/>
      <c r="AB117" s="87"/>
      <c r="AC117" s="87"/>
      <c r="AD117" s="87"/>
      <c r="AE117" s="87"/>
      <c r="AF117" s="87"/>
      <c r="AG117" s="87"/>
      <c r="AH117" s="87"/>
      <c r="AI117" s="87"/>
      <c r="AJ117" s="87"/>
      <c r="AK117" s="87"/>
      <c r="AL117" s="87"/>
      <c r="AM117" s="87"/>
      <c r="AN117" s="87"/>
      <c r="AO117" s="87"/>
      <c r="AS117" s="89" t="s">
        <v>397</v>
      </c>
      <c r="AT117" s="87"/>
      <c r="AU117" s="87"/>
      <c r="AV117" s="87"/>
      <c r="AW117" s="87"/>
      <c r="AX117" s="87"/>
      <c r="AY117" s="87"/>
      <c r="AZ117" s="87"/>
      <c r="BA117" s="87"/>
      <c r="BB117" s="87"/>
      <c r="BC117" s="87"/>
      <c r="BD117" s="87"/>
      <c r="BE117" s="87"/>
      <c r="BF117" s="87"/>
      <c r="BG117" s="87"/>
      <c r="BH117" s="87"/>
      <c r="BI117" s="87"/>
      <c r="BJ117" s="87"/>
      <c r="BK117" s="87"/>
      <c r="BL117" s="87"/>
      <c r="BM117" s="87"/>
      <c r="BN117" s="87"/>
      <c r="BO117" s="87"/>
      <c r="BP117" s="87"/>
      <c r="BQ117" s="87"/>
      <c r="BR117" s="87"/>
      <c r="BS117" s="87"/>
      <c r="BT117" s="87"/>
      <c r="BU117" s="87"/>
      <c r="BV117" s="87"/>
      <c r="BW117" s="87"/>
      <c r="BX117" s="87"/>
      <c r="BY117" s="87"/>
      <c r="BZ117" s="87"/>
      <c r="CA117" s="87"/>
      <c r="CB117" s="87"/>
      <c r="CC117" s="87"/>
      <c r="CD117" s="87"/>
      <c r="CE117" s="87"/>
      <c r="CF117" s="87"/>
    </row>
    <row r="119" spans="1:84" x14ac:dyDescent="0.2">
      <c r="A119" s="78">
        <v>1</v>
      </c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  <c r="AE119" s="80"/>
      <c r="AF119" s="80"/>
      <c r="AG119" s="80"/>
      <c r="AH119" s="80"/>
      <c r="AI119" s="80"/>
      <c r="AJ119" s="80"/>
      <c r="AK119" s="80"/>
      <c r="AL119" s="80"/>
      <c r="AM119" s="80"/>
      <c r="AN119" s="80"/>
      <c r="AO119" s="80"/>
      <c r="AR119" s="78">
        <v>1</v>
      </c>
      <c r="AS119" s="80"/>
      <c r="AT119" s="80"/>
      <c r="AU119" s="80"/>
      <c r="AV119" s="80"/>
      <c r="AW119" s="80"/>
      <c r="AX119" s="80"/>
      <c r="AY119" s="80"/>
      <c r="AZ119" s="80"/>
      <c r="BA119" s="80"/>
      <c r="BB119" s="80"/>
      <c r="BC119" s="80"/>
      <c r="BD119" s="80"/>
      <c r="BE119" s="80"/>
      <c r="BF119" s="80"/>
      <c r="BG119" s="80"/>
      <c r="BH119" s="80"/>
      <c r="BI119" s="80"/>
      <c r="BJ119" s="80"/>
      <c r="BK119" s="80"/>
      <c r="BL119" s="80"/>
      <c r="BM119" s="80"/>
      <c r="BN119" s="80"/>
      <c r="BO119" s="80"/>
      <c r="BP119" s="80"/>
      <c r="BQ119" s="80"/>
      <c r="BR119" s="80"/>
      <c r="BS119" s="80"/>
      <c r="BT119" s="80"/>
      <c r="BU119" s="80"/>
      <c r="BV119" s="80"/>
      <c r="BW119" s="80"/>
      <c r="BX119" s="80"/>
      <c r="BY119" s="80"/>
      <c r="BZ119" s="80"/>
      <c r="CA119" s="80"/>
      <c r="CB119" s="80"/>
      <c r="CC119" s="80"/>
      <c r="CD119" s="80"/>
      <c r="CE119" s="80"/>
      <c r="CF119" s="80"/>
    </row>
    <row r="120" spans="1:84" x14ac:dyDescent="0.2">
      <c r="A120" s="78">
        <v>2</v>
      </c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  <c r="AF120" s="80"/>
      <c r="AG120" s="80"/>
      <c r="AH120" s="80"/>
      <c r="AI120" s="80"/>
      <c r="AJ120" s="80"/>
      <c r="AK120" s="80"/>
      <c r="AL120" s="80"/>
      <c r="AM120" s="80"/>
      <c r="AN120" s="80"/>
      <c r="AO120" s="80"/>
      <c r="AR120" s="78">
        <v>2</v>
      </c>
      <c r="AS120" s="80"/>
      <c r="AT120" s="80"/>
      <c r="AU120" s="80"/>
      <c r="AV120" s="80"/>
      <c r="AW120" s="80"/>
      <c r="AX120" s="80"/>
      <c r="AY120" s="80"/>
      <c r="AZ120" s="80"/>
      <c r="BA120" s="80"/>
      <c r="BB120" s="80"/>
      <c r="BC120" s="80"/>
      <c r="BD120" s="80"/>
      <c r="BE120" s="80"/>
      <c r="BF120" s="80"/>
      <c r="BG120" s="80"/>
      <c r="BH120" s="80"/>
      <c r="BI120" s="80"/>
      <c r="BJ120" s="80"/>
      <c r="BK120" s="80"/>
      <c r="BL120" s="80"/>
      <c r="BM120" s="80"/>
      <c r="BN120" s="80"/>
      <c r="BO120" s="80"/>
      <c r="BP120" s="80"/>
      <c r="BQ120" s="80"/>
      <c r="BR120" s="80"/>
      <c r="BS120" s="80"/>
      <c r="BT120" s="80"/>
      <c r="BU120" s="80"/>
      <c r="BV120" s="80"/>
      <c r="BW120" s="80"/>
      <c r="BX120" s="80"/>
      <c r="BY120" s="80"/>
      <c r="BZ120" s="80"/>
      <c r="CA120" s="80"/>
      <c r="CB120" s="80"/>
      <c r="CC120" s="80"/>
      <c r="CD120" s="80"/>
      <c r="CE120" s="80"/>
      <c r="CF120" s="80"/>
    </row>
    <row r="121" spans="1:84" x14ac:dyDescent="0.2">
      <c r="A121" s="78">
        <v>3</v>
      </c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80"/>
      <c r="AJ121" s="80"/>
      <c r="AK121" s="80"/>
      <c r="AL121" s="80"/>
      <c r="AM121" s="80"/>
      <c r="AN121" s="80"/>
      <c r="AO121" s="80"/>
      <c r="AR121" s="78">
        <v>3</v>
      </c>
      <c r="AS121" s="80"/>
      <c r="AT121" s="80"/>
      <c r="AU121" s="80"/>
      <c r="AV121" s="80"/>
      <c r="AW121" s="80"/>
      <c r="AX121" s="80"/>
      <c r="AY121" s="80"/>
      <c r="AZ121" s="80"/>
      <c r="BA121" s="80"/>
      <c r="BB121" s="80"/>
      <c r="BC121" s="80"/>
      <c r="BD121" s="80"/>
      <c r="BE121" s="80"/>
      <c r="BF121" s="80"/>
      <c r="BG121" s="80"/>
      <c r="BH121" s="80"/>
      <c r="BI121" s="80"/>
      <c r="BJ121" s="80"/>
      <c r="BK121" s="80"/>
      <c r="BL121" s="80"/>
      <c r="BM121" s="80"/>
      <c r="BN121" s="80"/>
      <c r="BO121" s="80"/>
      <c r="BP121" s="80"/>
      <c r="BQ121" s="80"/>
      <c r="BR121" s="80"/>
      <c r="BS121" s="80"/>
      <c r="BT121" s="80"/>
      <c r="BU121" s="80"/>
      <c r="BV121" s="80"/>
      <c r="BW121" s="80"/>
      <c r="BX121" s="80"/>
      <c r="BY121" s="80"/>
      <c r="BZ121" s="80"/>
      <c r="CA121" s="80"/>
      <c r="CB121" s="80"/>
      <c r="CC121" s="80"/>
      <c r="CD121" s="80"/>
      <c r="CE121" s="80"/>
      <c r="CF121" s="80"/>
    </row>
    <row r="122" spans="1:84" x14ac:dyDescent="0.2">
      <c r="A122" s="78">
        <v>4</v>
      </c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  <c r="AC122" s="80"/>
      <c r="AD122" s="80"/>
      <c r="AE122" s="80"/>
      <c r="AF122" s="80"/>
      <c r="AG122" s="80"/>
      <c r="AH122" s="80"/>
      <c r="AI122" s="80"/>
      <c r="AJ122" s="80"/>
      <c r="AK122" s="80"/>
      <c r="AL122" s="80"/>
      <c r="AM122" s="80"/>
      <c r="AN122" s="80"/>
      <c r="AO122" s="80"/>
      <c r="AR122" s="78">
        <v>4</v>
      </c>
      <c r="AS122" s="80"/>
      <c r="AT122" s="80"/>
      <c r="AU122" s="80"/>
      <c r="AV122" s="80"/>
      <c r="AW122" s="80"/>
      <c r="AX122" s="80"/>
      <c r="AY122" s="80"/>
      <c r="AZ122" s="80"/>
      <c r="BA122" s="80"/>
      <c r="BB122" s="80"/>
      <c r="BC122" s="80"/>
      <c r="BD122" s="80"/>
      <c r="BE122" s="80"/>
      <c r="BF122" s="80"/>
      <c r="BG122" s="80"/>
      <c r="BH122" s="80"/>
      <c r="BI122" s="80"/>
      <c r="BJ122" s="80"/>
      <c r="BK122" s="80"/>
      <c r="BL122" s="80"/>
      <c r="BM122" s="80"/>
      <c r="BN122" s="80"/>
      <c r="BO122" s="80"/>
      <c r="BP122" s="80"/>
      <c r="BQ122" s="80"/>
      <c r="BR122" s="80"/>
      <c r="BS122" s="80"/>
      <c r="BT122" s="80"/>
      <c r="BU122" s="80"/>
      <c r="BV122" s="80"/>
      <c r="BW122" s="80"/>
      <c r="BX122" s="80"/>
      <c r="BY122" s="80"/>
      <c r="BZ122" s="80"/>
      <c r="CA122" s="80"/>
      <c r="CB122" s="80"/>
      <c r="CC122" s="80"/>
      <c r="CD122" s="80"/>
      <c r="CE122" s="80"/>
      <c r="CF122" s="80"/>
    </row>
    <row r="123" spans="1:84" x14ac:dyDescent="0.2">
      <c r="A123" s="78">
        <v>5</v>
      </c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  <c r="AC123" s="80"/>
      <c r="AD123" s="80"/>
      <c r="AE123" s="80"/>
      <c r="AF123" s="80"/>
      <c r="AG123" s="80"/>
      <c r="AH123" s="80"/>
      <c r="AI123" s="80"/>
      <c r="AJ123" s="80"/>
      <c r="AK123" s="80"/>
      <c r="AL123" s="80"/>
      <c r="AM123" s="80"/>
      <c r="AN123" s="80"/>
      <c r="AO123" s="80"/>
      <c r="AR123" s="78">
        <v>5</v>
      </c>
      <c r="AS123" s="80"/>
      <c r="AT123" s="80"/>
      <c r="AU123" s="80"/>
      <c r="AV123" s="80"/>
      <c r="AW123" s="80"/>
      <c r="AX123" s="80"/>
      <c r="AY123" s="80"/>
      <c r="AZ123" s="80"/>
      <c r="BA123" s="80"/>
      <c r="BB123" s="80"/>
      <c r="BC123" s="80"/>
      <c r="BD123" s="80"/>
      <c r="BE123" s="80"/>
      <c r="BF123" s="80"/>
      <c r="BG123" s="80"/>
      <c r="BH123" s="80"/>
      <c r="BI123" s="80"/>
      <c r="BJ123" s="80"/>
      <c r="BK123" s="80"/>
      <c r="BL123" s="80"/>
      <c r="BM123" s="80"/>
      <c r="BN123" s="80"/>
      <c r="BO123" s="80"/>
      <c r="BP123" s="80"/>
      <c r="BQ123" s="80"/>
      <c r="BR123" s="80"/>
      <c r="BS123" s="80"/>
      <c r="BT123" s="80"/>
      <c r="BU123" s="80"/>
      <c r="BV123" s="80"/>
      <c r="BW123" s="80"/>
      <c r="BX123" s="80"/>
      <c r="BY123" s="80"/>
      <c r="BZ123" s="80"/>
      <c r="CA123" s="80"/>
      <c r="CB123" s="80"/>
      <c r="CC123" s="80"/>
      <c r="CD123" s="80"/>
      <c r="CE123" s="80"/>
      <c r="CF123" s="80"/>
    </row>
    <row r="124" spans="1:84" x14ac:dyDescent="0.2">
      <c r="A124" s="78">
        <v>6</v>
      </c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  <c r="AC124" s="80"/>
      <c r="AD124" s="80"/>
      <c r="AE124" s="80"/>
      <c r="AF124" s="80"/>
      <c r="AG124" s="80"/>
      <c r="AH124" s="80"/>
      <c r="AI124" s="80"/>
      <c r="AJ124" s="80"/>
      <c r="AK124" s="80"/>
      <c r="AL124" s="80"/>
      <c r="AM124" s="80"/>
      <c r="AN124" s="80"/>
      <c r="AO124" s="80"/>
      <c r="AR124" s="78">
        <v>6</v>
      </c>
      <c r="AS124" s="80"/>
      <c r="AT124" s="80"/>
      <c r="AU124" s="80"/>
      <c r="AV124" s="80"/>
      <c r="AW124" s="80"/>
      <c r="AX124" s="80"/>
      <c r="AY124" s="80"/>
      <c r="AZ124" s="80"/>
      <c r="BA124" s="80"/>
      <c r="BB124" s="80"/>
      <c r="BC124" s="80"/>
      <c r="BD124" s="80"/>
      <c r="BE124" s="80"/>
      <c r="BF124" s="80"/>
      <c r="BG124" s="80"/>
      <c r="BH124" s="80"/>
      <c r="BI124" s="80"/>
      <c r="BJ124" s="80"/>
      <c r="BK124" s="80"/>
      <c r="BL124" s="80"/>
      <c r="BM124" s="80"/>
      <c r="BN124" s="80"/>
      <c r="BO124" s="80"/>
      <c r="BP124" s="80"/>
      <c r="BQ124" s="80"/>
      <c r="BR124" s="80"/>
      <c r="BS124" s="80"/>
      <c r="BT124" s="80"/>
      <c r="BU124" s="80"/>
      <c r="BV124" s="80"/>
      <c r="BW124" s="80"/>
      <c r="BX124" s="80"/>
      <c r="BY124" s="80"/>
      <c r="BZ124" s="80"/>
      <c r="CA124" s="80"/>
      <c r="CB124" s="80"/>
      <c r="CC124" s="80"/>
      <c r="CD124" s="80"/>
      <c r="CE124" s="80"/>
      <c r="CF124" s="80"/>
    </row>
    <row r="125" spans="1:84" x14ac:dyDescent="0.2">
      <c r="A125" s="78">
        <v>7</v>
      </c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80"/>
      <c r="AJ125" s="80"/>
      <c r="AK125" s="80"/>
      <c r="AL125" s="80"/>
      <c r="AM125" s="80"/>
      <c r="AN125" s="80"/>
      <c r="AO125" s="80"/>
      <c r="AR125" s="78">
        <v>7</v>
      </c>
      <c r="AS125" s="80"/>
      <c r="AT125" s="80"/>
      <c r="AU125" s="80"/>
      <c r="AV125" s="80"/>
      <c r="AW125" s="80"/>
      <c r="AX125" s="80"/>
      <c r="AY125" s="80"/>
      <c r="AZ125" s="80"/>
      <c r="BA125" s="80"/>
      <c r="BB125" s="80"/>
      <c r="BC125" s="80"/>
      <c r="BD125" s="80"/>
      <c r="BE125" s="80"/>
      <c r="BF125" s="80"/>
      <c r="BG125" s="80"/>
      <c r="BH125" s="80"/>
      <c r="BI125" s="80"/>
      <c r="BJ125" s="80"/>
      <c r="BK125" s="80"/>
      <c r="BL125" s="80"/>
      <c r="BM125" s="80"/>
      <c r="BN125" s="80"/>
      <c r="BO125" s="80"/>
      <c r="BP125" s="80"/>
      <c r="BQ125" s="80"/>
      <c r="BR125" s="80"/>
      <c r="BS125" s="80"/>
      <c r="BT125" s="80"/>
      <c r="BU125" s="80"/>
      <c r="BV125" s="80"/>
      <c r="BW125" s="80"/>
      <c r="BX125" s="80"/>
      <c r="BY125" s="80"/>
      <c r="BZ125" s="80"/>
      <c r="CA125" s="80"/>
      <c r="CB125" s="80"/>
      <c r="CC125" s="80"/>
      <c r="CD125" s="80"/>
      <c r="CE125" s="80"/>
      <c r="CF125" s="80"/>
    </row>
    <row r="126" spans="1:84" x14ac:dyDescent="0.2">
      <c r="A126" s="78">
        <v>8</v>
      </c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R126" s="78">
        <v>8</v>
      </c>
      <c r="AS126" s="80"/>
      <c r="AT126" s="80"/>
      <c r="AU126" s="80"/>
      <c r="AV126" s="80"/>
      <c r="AW126" s="80"/>
      <c r="AX126" s="80"/>
      <c r="AY126" s="80"/>
      <c r="AZ126" s="80"/>
      <c r="BA126" s="80"/>
      <c r="BB126" s="80"/>
      <c r="BC126" s="80"/>
      <c r="BD126" s="80"/>
      <c r="BE126" s="80"/>
      <c r="BF126" s="80"/>
      <c r="BG126" s="80"/>
      <c r="BH126" s="80"/>
      <c r="BI126" s="80"/>
      <c r="BJ126" s="80"/>
      <c r="BK126" s="80"/>
      <c r="BL126" s="80"/>
      <c r="BM126" s="80"/>
      <c r="BN126" s="80"/>
      <c r="BO126" s="80"/>
      <c r="BP126" s="80"/>
      <c r="BQ126" s="80"/>
      <c r="BR126" s="80"/>
      <c r="BS126" s="80"/>
      <c r="BT126" s="80"/>
      <c r="BU126" s="80"/>
      <c r="BV126" s="80"/>
      <c r="BW126" s="80"/>
      <c r="BX126" s="80"/>
      <c r="BY126" s="80"/>
      <c r="BZ126" s="80"/>
      <c r="CA126" s="80"/>
      <c r="CB126" s="80"/>
      <c r="CC126" s="80"/>
      <c r="CD126" s="80"/>
      <c r="CE126" s="80"/>
      <c r="CF126" s="80"/>
    </row>
    <row r="127" spans="1:84" x14ac:dyDescent="0.2">
      <c r="A127" s="78">
        <v>9</v>
      </c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  <c r="AC127" s="80"/>
      <c r="AD127" s="80"/>
      <c r="AE127" s="80"/>
      <c r="AF127" s="80"/>
      <c r="AG127" s="80"/>
      <c r="AH127" s="80"/>
      <c r="AI127" s="80"/>
      <c r="AJ127" s="80"/>
      <c r="AK127" s="80"/>
      <c r="AL127" s="80"/>
      <c r="AM127" s="80"/>
      <c r="AN127" s="80"/>
      <c r="AO127" s="80"/>
      <c r="AR127" s="78">
        <v>9</v>
      </c>
      <c r="AS127" s="80"/>
      <c r="AT127" s="80"/>
      <c r="AU127" s="80"/>
      <c r="AV127" s="80"/>
      <c r="AW127" s="80"/>
      <c r="AX127" s="80"/>
      <c r="AY127" s="80"/>
      <c r="AZ127" s="80"/>
      <c r="BA127" s="80"/>
      <c r="BB127" s="80"/>
      <c r="BC127" s="80"/>
      <c r="BD127" s="80"/>
      <c r="BE127" s="80"/>
      <c r="BF127" s="80"/>
      <c r="BG127" s="80"/>
      <c r="BH127" s="80"/>
      <c r="BI127" s="80"/>
      <c r="BJ127" s="80"/>
      <c r="BK127" s="80"/>
      <c r="BL127" s="80"/>
      <c r="BM127" s="80"/>
      <c r="BN127" s="80"/>
      <c r="BO127" s="80"/>
      <c r="BP127" s="80"/>
      <c r="BQ127" s="80"/>
      <c r="BR127" s="80"/>
      <c r="BS127" s="80"/>
      <c r="BT127" s="80"/>
      <c r="BU127" s="80"/>
      <c r="BV127" s="80"/>
      <c r="BW127" s="80"/>
      <c r="BX127" s="80"/>
      <c r="BY127" s="80"/>
      <c r="BZ127" s="80"/>
      <c r="CA127" s="80"/>
      <c r="CB127" s="80"/>
      <c r="CC127" s="80"/>
      <c r="CD127" s="80"/>
      <c r="CE127" s="80"/>
      <c r="CF127" s="80"/>
    </row>
    <row r="128" spans="1:84" x14ac:dyDescent="0.2">
      <c r="A128" s="78">
        <v>10</v>
      </c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R128" s="78">
        <v>10</v>
      </c>
      <c r="AS128" s="80"/>
      <c r="AT128" s="80"/>
      <c r="AU128" s="80"/>
      <c r="AV128" s="80"/>
      <c r="AW128" s="80"/>
      <c r="AX128" s="80"/>
      <c r="AY128" s="80"/>
      <c r="AZ128" s="80"/>
      <c r="BA128" s="80"/>
      <c r="BB128" s="80"/>
      <c r="BC128" s="80"/>
      <c r="BD128" s="80"/>
      <c r="BE128" s="80"/>
      <c r="BF128" s="80"/>
      <c r="BG128" s="80"/>
      <c r="BH128" s="80"/>
      <c r="BI128" s="80"/>
      <c r="BJ128" s="80"/>
      <c r="BK128" s="80"/>
      <c r="BL128" s="80"/>
      <c r="BM128" s="80"/>
      <c r="BN128" s="80"/>
      <c r="BO128" s="80"/>
      <c r="BP128" s="80"/>
      <c r="BQ128" s="80"/>
      <c r="BR128" s="80"/>
      <c r="BS128" s="80"/>
      <c r="BT128" s="80"/>
      <c r="BU128" s="80"/>
      <c r="BV128" s="80"/>
      <c r="BW128" s="80"/>
      <c r="BX128" s="80"/>
      <c r="BY128" s="80"/>
      <c r="BZ128" s="80"/>
      <c r="CA128" s="80"/>
      <c r="CB128" s="80"/>
      <c r="CC128" s="80"/>
      <c r="CD128" s="80"/>
      <c r="CE128" s="80"/>
      <c r="CF128" s="80"/>
    </row>
    <row r="129" spans="1:84" x14ac:dyDescent="0.2">
      <c r="A129" s="78">
        <v>11</v>
      </c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  <c r="AC129" s="80"/>
      <c r="AD129" s="80"/>
      <c r="AE129" s="80"/>
      <c r="AF129" s="80"/>
      <c r="AG129" s="80"/>
      <c r="AH129" s="80"/>
      <c r="AI129" s="80"/>
      <c r="AJ129" s="80"/>
      <c r="AK129" s="80"/>
      <c r="AL129" s="80"/>
      <c r="AM129" s="80"/>
      <c r="AN129" s="80"/>
      <c r="AO129" s="80"/>
      <c r="AR129" s="78">
        <v>11</v>
      </c>
      <c r="AS129" s="80"/>
      <c r="AT129" s="80"/>
      <c r="AU129" s="80"/>
      <c r="AV129" s="80"/>
      <c r="AW129" s="80"/>
      <c r="AX129" s="80"/>
      <c r="AY129" s="80"/>
      <c r="AZ129" s="80"/>
      <c r="BA129" s="80"/>
      <c r="BB129" s="80"/>
      <c r="BC129" s="80"/>
      <c r="BD129" s="80"/>
      <c r="BE129" s="80"/>
      <c r="BF129" s="80"/>
      <c r="BG129" s="80"/>
      <c r="BH129" s="80"/>
      <c r="BI129" s="80"/>
      <c r="BJ129" s="80"/>
      <c r="BK129" s="80"/>
      <c r="BL129" s="80"/>
      <c r="BM129" s="80"/>
      <c r="BN129" s="80"/>
      <c r="BO129" s="80"/>
      <c r="BP129" s="80"/>
      <c r="BQ129" s="80"/>
      <c r="BR129" s="80"/>
      <c r="BS129" s="80"/>
      <c r="BT129" s="80"/>
      <c r="BU129" s="80"/>
      <c r="BV129" s="80"/>
      <c r="BW129" s="80"/>
      <c r="BX129" s="80"/>
      <c r="BY129" s="80"/>
      <c r="BZ129" s="80"/>
      <c r="CA129" s="80"/>
      <c r="CB129" s="80"/>
      <c r="CC129" s="80"/>
      <c r="CD129" s="80"/>
      <c r="CE129" s="80"/>
      <c r="CF129" s="80"/>
    </row>
    <row r="130" spans="1:84" x14ac:dyDescent="0.2">
      <c r="A130" s="78">
        <v>12</v>
      </c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  <c r="AC130" s="80"/>
      <c r="AD130" s="80"/>
      <c r="AE130" s="80"/>
      <c r="AF130" s="80"/>
      <c r="AG130" s="80"/>
      <c r="AH130" s="80"/>
      <c r="AI130" s="80"/>
      <c r="AJ130" s="80"/>
      <c r="AK130" s="80"/>
      <c r="AL130" s="80"/>
      <c r="AM130" s="80"/>
      <c r="AN130" s="80"/>
      <c r="AO130" s="80"/>
      <c r="AR130" s="78">
        <v>12</v>
      </c>
      <c r="AS130" s="80"/>
      <c r="AT130" s="80"/>
      <c r="AU130" s="80"/>
      <c r="AV130" s="80"/>
      <c r="AW130" s="80"/>
      <c r="AX130" s="80"/>
      <c r="AY130" s="80"/>
      <c r="AZ130" s="80"/>
      <c r="BA130" s="80"/>
      <c r="BB130" s="80"/>
      <c r="BC130" s="80"/>
      <c r="BD130" s="80"/>
      <c r="BE130" s="80"/>
      <c r="BF130" s="80"/>
      <c r="BG130" s="80"/>
      <c r="BH130" s="80"/>
      <c r="BI130" s="80"/>
      <c r="BJ130" s="80"/>
      <c r="BK130" s="80"/>
      <c r="BL130" s="80"/>
      <c r="BM130" s="80"/>
      <c r="BN130" s="80"/>
      <c r="BO130" s="80"/>
      <c r="BP130" s="80"/>
      <c r="BQ130" s="80"/>
      <c r="BR130" s="80"/>
      <c r="BS130" s="80"/>
      <c r="BT130" s="80"/>
      <c r="BU130" s="80"/>
      <c r="BV130" s="80"/>
      <c r="BW130" s="80"/>
      <c r="BX130" s="80"/>
      <c r="BY130" s="80"/>
      <c r="BZ130" s="80"/>
      <c r="CA130" s="80"/>
      <c r="CB130" s="80"/>
      <c r="CC130" s="80"/>
      <c r="CD130" s="80"/>
      <c r="CE130" s="80"/>
      <c r="CF130" s="80"/>
    </row>
    <row r="131" spans="1:84" x14ac:dyDescent="0.2">
      <c r="A131" s="78">
        <v>13</v>
      </c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  <c r="AC131" s="80"/>
      <c r="AD131" s="80"/>
      <c r="AE131" s="80"/>
      <c r="AF131" s="80"/>
      <c r="AG131" s="80"/>
      <c r="AH131" s="80"/>
      <c r="AI131" s="80"/>
      <c r="AJ131" s="80"/>
      <c r="AK131" s="80"/>
      <c r="AL131" s="80"/>
      <c r="AM131" s="80"/>
      <c r="AN131" s="80"/>
      <c r="AO131" s="80"/>
      <c r="AR131" s="78">
        <v>13</v>
      </c>
      <c r="AS131" s="80"/>
      <c r="AT131" s="80"/>
      <c r="AU131" s="80"/>
      <c r="AV131" s="80"/>
      <c r="AW131" s="80"/>
      <c r="AX131" s="80"/>
      <c r="AY131" s="80"/>
      <c r="AZ131" s="80"/>
      <c r="BA131" s="80"/>
      <c r="BB131" s="80"/>
      <c r="BC131" s="80"/>
      <c r="BD131" s="80"/>
      <c r="BE131" s="80"/>
      <c r="BF131" s="80"/>
      <c r="BG131" s="80"/>
      <c r="BH131" s="80"/>
      <c r="BI131" s="80"/>
      <c r="BJ131" s="80"/>
      <c r="BK131" s="80"/>
      <c r="BL131" s="80"/>
      <c r="BM131" s="80"/>
      <c r="BN131" s="80"/>
      <c r="BO131" s="80"/>
      <c r="BP131" s="80"/>
      <c r="BQ131" s="80"/>
      <c r="BR131" s="80"/>
      <c r="BS131" s="80"/>
      <c r="BT131" s="80"/>
      <c r="BU131" s="80"/>
      <c r="BV131" s="80"/>
      <c r="BW131" s="80"/>
      <c r="BX131" s="80"/>
      <c r="BY131" s="80"/>
      <c r="BZ131" s="80"/>
      <c r="CA131" s="80"/>
      <c r="CB131" s="80"/>
      <c r="CC131" s="80"/>
      <c r="CD131" s="80"/>
      <c r="CE131" s="80"/>
      <c r="CF131" s="80"/>
    </row>
    <row r="132" spans="1:84" x14ac:dyDescent="0.2">
      <c r="A132" s="78">
        <v>14</v>
      </c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  <c r="AC132" s="80"/>
      <c r="AD132" s="80"/>
      <c r="AE132" s="80"/>
      <c r="AF132" s="80"/>
      <c r="AG132" s="80"/>
      <c r="AH132" s="80"/>
      <c r="AI132" s="80"/>
      <c r="AJ132" s="80"/>
      <c r="AK132" s="80"/>
      <c r="AL132" s="80"/>
      <c r="AM132" s="80"/>
      <c r="AN132" s="80"/>
      <c r="AO132" s="80"/>
      <c r="AR132" s="78">
        <v>14</v>
      </c>
      <c r="AS132" s="80"/>
      <c r="AT132" s="80"/>
      <c r="AU132" s="80"/>
      <c r="AV132" s="80"/>
      <c r="AW132" s="80"/>
      <c r="AX132" s="80"/>
      <c r="AY132" s="80"/>
      <c r="AZ132" s="80"/>
      <c r="BA132" s="80"/>
      <c r="BB132" s="80"/>
      <c r="BC132" s="80"/>
      <c r="BD132" s="80"/>
      <c r="BE132" s="80"/>
      <c r="BF132" s="80"/>
      <c r="BG132" s="80"/>
      <c r="BH132" s="80"/>
      <c r="BI132" s="80"/>
      <c r="BJ132" s="80"/>
      <c r="BK132" s="80"/>
      <c r="BL132" s="80"/>
      <c r="BM132" s="80"/>
      <c r="BN132" s="80"/>
      <c r="BO132" s="80"/>
      <c r="BP132" s="80"/>
      <c r="BQ132" s="80"/>
      <c r="BR132" s="80"/>
      <c r="BS132" s="80"/>
      <c r="BT132" s="80"/>
      <c r="BU132" s="80"/>
      <c r="BV132" s="80"/>
      <c r="BW132" s="80"/>
      <c r="BX132" s="80"/>
      <c r="BY132" s="80"/>
      <c r="BZ132" s="80"/>
      <c r="CA132" s="80"/>
      <c r="CB132" s="80"/>
      <c r="CC132" s="80"/>
      <c r="CD132" s="80"/>
      <c r="CE132" s="80"/>
      <c r="CF132" s="80"/>
    </row>
    <row r="133" spans="1:84" x14ac:dyDescent="0.2">
      <c r="A133" s="78">
        <v>15</v>
      </c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0"/>
      <c r="AD133" s="80"/>
      <c r="AE133" s="80"/>
      <c r="AF133" s="80"/>
      <c r="AG133" s="80"/>
      <c r="AH133" s="80"/>
      <c r="AI133" s="80"/>
      <c r="AJ133" s="80"/>
      <c r="AK133" s="80"/>
      <c r="AL133" s="80"/>
      <c r="AM133" s="80"/>
      <c r="AN133" s="80"/>
      <c r="AO133" s="80"/>
      <c r="AR133" s="78">
        <v>15</v>
      </c>
      <c r="AS133" s="80"/>
      <c r="AT133" s="80"/>
      <c r="AU133" s="80"/>
      <c r="AV133" s="80"/>
      <c r="AW133" s="80"/>
      <c r="AX133" s="80"/>
      <c r="AY133" s="80"/>
      <c r="AZ133" s="80"/>
      <c r="BA133" s="80"/>
      <c r="BB133" s="80"/>
      <c r="BC133" s="80"/>
      <c r="BD133" s="80"/>
      <c r="BE133" s="80"/>
      <c r="BF133" s="80"/>
      <c r="BG133" s="80"/>
      <c r="BH133" s="80"/>
      <c r="BI133" s="80"/>
      <c r="BJ133" s="80"/>
      <c r="BK133" s="80"/>
      <c r="BL133" s="80"/>
      <c r="BM133" s="80"/>
      <c r="BN133" s="80"/>
      <c r="BO133" s="80"/>
      <c r="BP133" s="80"/>
      <c r="BQ133" s="80"/>
      <c r="BR133" s="80"/>
      <c r="BS133" s="80"/>
      <c r="BT133" s="80"/>
      <c r="BU133" s="80"/>
      <c r="BV133" s="80"/>
      <c r="BW133" s="80"/>
      <c r="BX133" s="80"/>
      <c r="BY133" s="80"/>
      <c r="BZ133" s="80"/>
      <c r="CA133" s="80"/>
      <c r="CB133" s="80"/>
      <c r="CC133" s="80"/>
      <c r="CD133" s="80"/>
      <c r="CE133" s="80"/>
      <c r="CF133" s="80"/>
    </row>
    <row r="134" spans="1:84" x14ac:dyDescent="0.2">
      <c r="A134" s="78">
        <v>16</v>
      </c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  <c r="AC134" s="80"/>
      <c r="AD134" s="80"/>
      <c r="AE134" s="80"/>
      <c r="AF134" s="80"/>
      <c r="AG134" s="80"/>
      <c r="AH134" s="80"/>
      <c r="AI134" s="80"/>
      <c r="AJ134" s="80"/>
      <c r="AK134" s="80"/>
      <c r="AL134" s="80"/>
      <c r="AM134" s="80"/>
      <c r="AN134" s="80"/>
      <c r="AO134" s="80"/>
      <c r="AR134" s="78">
        <v>16</v>
      </c>
      <c r="AS134" s="80"/>
      <c r="AT134" s="80"/>
      <c r="AU134" s="80"/>
      <c r="AV134" s="80"/>
      <c r="AW134" s="80"/>
      <c r="AX134" s="80"/>
      <c r="AY134" s="80"/>
      <c r="AZ134" s="80"/>
      <c r="BA134" s="80"/>
      <c r="BB134" s="80"/>
      <c r="BC134" s="80"/>
      <c r="BD134" s="80"/>
      <c r="BE134" s="80"/>
      <c r="BF134" s="80"/>
      <c r="BG134" s="80"/>
      <c r="BH134" s="80"/>
      <c r="BI134" s="80"/>
      <c r="BJ134" s="80"/>
      <c r="BK134" s="80"/>
      <c r="BL134" s="80"/>
      <c r="BM134" s="80"/>
      <c r="BN134" s="80"/>
      <c r="BO134" s="80"/>
      <c r="BP134" s="80"/>
      <c r="BQ134" s="80"/>
      <c r="BR134" s="80"/>
      <c r="BS134" s="80"/>
      <c r="BT134" s="80"/>
      <c r="BU134" s="80"/>
      <c r="BV134" s="80"/>
      <c r="BW134" s="80"/>
      <c r="BX134" s="80"/>
      <c r="BY134" s="80"/>
      <c r="BZ134" s="80"/>
      <c r="CA134" s="80"/>
      <c r="CB134" s="80"/>
      <c r="CC134" s="80"/>
      <c r="CD134" s="80"/>
      <c r="CE134" s="80"/>
      <c r="CF134" s="80"/>
    </row>
    <row r="135" spans="1:84" x14ac:dyDescent="0.2">
      <c r="A135" s="78">
        <v>17</v>
      </c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  <c r="AC135" s="80"/>
      <c r="AD135" s="80"/>
      <c r="AE135" s="80"/>
      <c r="AF135" s="80"/>
      <c r="AG135" s="80"/>
      <c r="AH135" s="80"/>
      <c r="AI135" s="80"/>
      <c r="AJ135" s="80"/>
      <c r="AK135" s="80"/>
      <c r="AL135" s="80"/>
      <c r="AM135" s="80"/>
      <c r="AN135" s="80"/>
      <c r="AO135" s="80"/>
      <c r="AR135" s="78">
        <v>17</v>
      </c>
      <c r="AS135" s="80"/>
      <c r="AT135" s="80"/>
      <c r="AU135" s="80"/>
      <c r="AV135" s="80"/>
      <c r="AW135" s="80"/>
      <c r="AX135" s="80"/>
      <c r="AY135" s="80"/>
      <c r="AZ135" s="80"/>
      <c r="BA135" s="80"/>
      <c r="BB135" s="80"/>
      <c r="BC135" s="80"/>
      <c r="BD135" s="80"/>
      <c r="BE135" s="80"/>
      <c r="BF135" s="80"/>
      <c r="BG135" s="80"/>
      <c r="BH135" s="80"/>
      <c r="BI135" s="80"/>
      <c r="BJ135" s="80"/>
      <c r="BK135" s="80"/>
      <c r="BL135" s="80"/>
      <c r="BM135" s="80"/>
      <c r="BN135" s="80"/>
      <c r="BO135" s="80"/>
      <c r="BP135" s="80"/>
      <c r="BQ135" s="80"/>
      <c r="BR135" s="80"/>
      <c r="BS135" s="80"/>
      <c r="BT135" s="80"/>
      <c r="BU135" s="80"/>
      <c r="BV135" s="80"/>
      <c r="BW135" s="80"/>
      <c r="BX135" s="80"/>
      <c r="BY135" s="80"/>
      <c r="BZ135" s="80"/>
      <c r="CA135" s="80"/>
      <c r="CB135" s="80"/>
      <c r="CC135" s="80"/>
      <c r="CD135" s="80"/>
      <c r="CE135" s="80"/>
      <c r="CF135" s="80"/>
    </row>
    <row r="136" spans="1:84" x14ac:dyDescent="0.2">
      <c r="A136" s="78">
        <v>18</v>
      </c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  <c r="AC136" s="80"/>
      <c r="AD136" s="80"/>
      <c r="AE136" s="80"/>
      <c r="AF136" s="80"/>
      <c r="AG136" s="80"/>
      <c r="AH136" s="80"/>
      <c r="AI136" s="80"/>
      <c r="AJ136" s="80"/>
      <c r="AK136" s="80"/>
      <c r="AL136" s="80"/>
      <c r="AM136" s="80"/>
      <c r="AN136" s="80"/>
      <c r="AO136" s="80"/>
      <c r="AR136" s="78">
        <v>18</v>
      </c>
      <c r="AS136" s="80"/>
      <c r="AT136" s="80"/>
      <c r="AU136" s="80"/>
      <c r="AV136" s="80"/>
      <c r="AW136" s="80"/>
      <c r="AX136" s="80"/>
      <c r="AY136" s="80"/>
      <c r="AZ136" s="80"/>
      <c r="BA136" s="80"/>
      <c r="BB136" s="80"/>
      <c r="BC136" s="80"/>
      <c r="BD136" s="80"/>
      <c r="BE136" s="80"/>
      <c r="BF136" s="80"/>
      <c r="BG136" s="80"/>
      <c r="BH136" s="80"/>
      <c r="BI136" s="80"/>
      <c r="BJ136" s="80"/>
      <c r="BK136" s="80"/>
      <c r="BL136" s="80"/>
      <c r="BM136" s="80"/>
      <c r="BN136" s="80"/>
      <c r="BO136" s="80"/>
      <c r="BP136" s="80"/>
      <c r="BQ136" s="80"/>
      <c r="BR136" s="80"/>
      <c r="BS136" s="80"/>
      <c r="BT136" s="80"/>
      <c r="BU136" s="80"/>
      <c r="BV136" s="80"/>
      <c r="BW136" s="80"/>
      <c r="BX136" s="80"/>
      <c r="BY136" s="80"/>
      <c r="BZ136" s="80"/>
      <c r="CA136" s="80"/>
      <c r="CB136" s="80"/>
      <c r="CC136" s="80"/>
      <c r="CD136" s="80"/>
      <c r="CE136" s="80"/>
      <c r="CF136" s="80"/>
    </row>
    <row r="137" spans="1:84" x14ac:dyDescent="0.2">
      <c r="A137" s="78">
        <v>19</v>
      </c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  <c r="AC137" s="80"/>
      <c r="AD137" s="80"/>
      <c r="AE137" s="80"/>
      <c r="AF137" s="80"/>
      <c r="AG137" s="80"/>
      <c r="AH137" s="80"/>
      <c r="AI137" s="80"/>
      <c r="AJ137" s="80"/>
      <c r="AK137" s="80"/>
      <c r="AL137" s="80"/>
      <c r="AM137" s="80"/>
      <c r="AN137" s="80"/>
      <c r="AO137" s="80"/>
      <c r="AR137" s="78">
        <v>19</v>
      </c>
      <c r="AS137" s="80"/>
      <c r="AT137" s="80"/>
      <c r="AU137" s="80"/>
      <c r="AV137" s="80"/>
      <c r="AW137" s="80"/>
      <c r="AX137" s="80"/>
      <c r="AY137" s="80"/>
      <c r="AZ137" s="80"/>
      <c r="BA137" s="80"/>
      <c r="BB137" s="80"/>
      <c r="BC137" s="80"/>
      <c r="BD137" s="80"/>
      <c r="BE137" s="80"/>
      <c r="BF137" s="80"/>
      <c r="BG137" s="80"/>
      <c r="BH137" s="80"/>
      <c r="BI137" s="80"/>
      <c r="BJ137" s="80"/>
      <c r="BK137" s="80"/>
      <c r="BL137" s="80"/>
      <c r="BM137" s="80"/>
      <c r="BN137" s="80"/>
      <c r="BO137" s="80"/>
      <c r="BP137" s="80"/>
      <c r="BQ137" s="80"/>
      <c r="BR137" s="80"/>
      <c r="BS137" s="80"/>
      <c r="BT137" s="80"/>
      <c r="BU137" s="80"/>
      <c r="BV137" s="80"/>
      <c r="BW137" s="80"/>
      <c r="BX137" s="80"/>
      <c r="BY137" s="80"/>
      <c r="BZ137" s="80"/>
      <c r="CA137" s="80"/>
      <c r="CB137" s="80"/>
      <c r="CC137" s="80"/>
      <c r="CD137" s="80"/>
      <c r="CE137" s="80"/>
      <c r="CF137" s="80"/>
    </row>
    <row r="138" spans="1:84" x14ac:dyDescent="0.2">
      <c r="A138" s="78">
        <v>20</v>
      </c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  <c r="AC138" s="80"/>
      <c r="AD138" s="80"/>
      <c r="AE138" s="80"/>
      <c r="AF138" s="80"/>
      <c r="AG138" s="80"/>
      <c r="AH138" s="80"/>
      <c r="AI138" s="80"/>
      <c r="AJ138" s="80"/>
      <c r="AK138" s="80"/>
      <c r="AL138" s="80"/>
      <c r="AM138" s="80"/>
      <c r="AN138" s="80"/>
      <c r="AO138" s="80"/>
      <c r="AR138" s="78">
        <v>20</v>
      </c>
      <c r="AS138" s="80"/>
      <c r="AT138" s="80"/>
      <c r="AU138" s="80"/>
      <c r="AV138" s="80"/>
      <c r="AW138" s="80"/>
      <c r="AX138" s="80"/>
      <c r="AY138" s="80"/>
      <c r="AZ138" s="80"/>
      <c r="BA138" s="80"/>
      <c r="BB138" s="80"/>
      <c r="BC138" s="80"/>
      <c r="BD138" s="80"/>
      <c r="BE138" s="80"/>
      <c r="BF138" s="80"/>
      <c r="BG138" s="80"/>
      <c r="BH138" s="80"/>
      <c r="BI138" s="80"/>
      <c r="BJ138" s="80"/>
      <c r="BK138" s="80"/>
      <c r="BL138" s="80"/>
      <c r="BM138" s="80"/>
      <c r="BN138" s="80"/>
      <c r="BO138" s="80"/>
      <c r="BP138" s="80"/>
      <c r="BQ138" s="80"/>
      <c r="BR138" s="80"/>
      <c r="BS138" s="80"/>
      <c r="BT138" s="80"/>
      <c r="BU138" s="80"/>
      <c r="BV138" s="80"/>
      <c r="BW138" s="80"/>
      <c r="BX138" s="80"/>
      <c r="BY138" s="80"/>
      <c r="BZ138" s="80"/>
      <c r="CA138" s="80"/>
      <c r="CB138" s="80"/>
      <c r="CC138" s="80"/>
      <c r="CD138" s="80"/>
      <c r="CE138" s="80"/>
      <c r="CF138" s="80"/>
    </row>
    <row r="139" spans="1:84" x14ac:dyDescent="0.2">
      <c r="A139" s="78">
        <v>21</v>
      </c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  <c r="AC139" s="80"/>
      <c r="AD139" s="80"/>
      <c r="AE139" s="80"/>
      <c r="AF139" s="80"/>
      <c r="AG139" s="80"/>
      <c r="AH139" s="80"/>
      <c r="AI139" s="80"/>
      <c r="AJ139" s="80"/>
      <c r="AK139" s="80"/>
      <c r="AL139" s="80"/>
      <c r="AM139" s="80"/>
      <c r="AN139" s="80"/>
      <c r="AO139" s="80"/>
      <c r="AR139" s="78">
        <v>21</v>
      </c>
      <c r="AS139" s="80"/>
      <c r="AT139" s="80"/>
      <c r="AU139" s="80"/>
      <c r="AV139" s="80"/>
      <c r="AW139" s="80"/>
      <c r="AX139" s="80"/>
      <c r="AY139" s="80"/>
      <c r="AZ139" s="80"/>
      <c r="BA139" s="80"/>
      <c r="BB139" s="80"/>
      <c r="BC139" s="80"/>
      <c r="BD139" s="80"/>
      <c r="BE139" s="80"/>
      <c r="BF139" s="80"/>
      <c r="BG139" s="80"/>
      <c r="BH139" s="80"/>
      <c r="BI139" s="80"/>
      <c r="BJ139" s="80"/>
      <c r="BK139" s="80"/>
      <c r="BL139" s="80"/>
      <c r="BM139" s="80"/>
      <c r="BN139" s="80"/>
      <c r="BO139" s="80"/>
      <c r="BP139" s="80"/>
      <c r="BQ139" s="80"/>
      <c r="BR139" s="80"/>
      <c r="BS139" s="80"/>
      <c r="BT139" s="80"/>
      <c r="BU139" s="80"/>
      <c r="BV139" s="80"/>
      <c r="BW139" s="80"/>
      <c r="BX139" s="80"/>
      <c r="BY139" s="80"/>
      <c r="BZ139" s="80"/>
      <c r="CA139" s="80"/>
      <c r="CB139" s="80"/>
      <c r="CC139" s="80"/>
      <c r="CD139" s="80"/>
      <c r="CE139" s="80"/>
      <c r="CF139" s="80"/>
    </row>
    <row r="140" spans="1:84" x14ac:dyDescent="0.2">
      <c r="A140" s="78">
        <v>22</v>
      </c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  <c r="AE140" s="80"/>
      <c r="AF140" s="80"/>
      <c r="AG140" s="80"/>
      <c r="AH140" s="80"/>
      <c r="AI140" s="80"/>
      <c r="AJ140" s="80"/>
      <c r="AK140" s="80"/>
      <c r="AL140" s="80"/>
      <c r="AM140" s="80"/>
      <c r="AN140" s="80"/>
      <c r="AO140" s="80"/>
      <c r="AR140" s="78">
        <v>22</v>
      </c>
      <c r="AS140" s="80"/>
      <c r="AT140" s="80"/>
      <c r="AU140" s="80"/>
      <c r="AV140" s="80"/>
      <c r="AW140" s="80"/>
      <c r="AX140" s="80"/>
      <c r="AY140" s="80"/>
      <c r="AZ140" s="80"/>
      <c r="BA140" s="80"/>
      <c r="BB140" s="80"/>
      <c r="BC140" s="80"/>
      <c r="BD140" s="80"/>
      <c r="BE140" s="80"/>
      <c r="BF140" s="80"/>
      <c r="BG140" s="80"/>
      <c r="BH140" s="80"/>
      <c r="BI140" s="80"/>
      <c r="BJ140" s="80"/>
      <c r="BK140" s="80"/>
      <c r="BL140" s="80"/>
      <c r="BM140" s="80"/>
      <c r="BN140" s="80"/>
      <c r="BO140" s="80"/>
      <c r="BP140" s="80"/>
      <c r="BQ140" s="80"/>
      <c r="BR140" s="80"/>
      <c r="BS140" s="80"/>
      <c r="BT140" s="80"/>
      <c r="BU140" s="80"/>
      <c r="BV140" s="80"/>
      <c r="BW140" s="80"/>
      <c r="BX140" s="80"/>
      <c r="BY140" s="80"/>
      <c r="BZ140" s="80"/>
      <c r="CA140" s="80"/>
      <c r="CB140" s="80"/>
      <c r="CC140" s="80"/>
      <c r="CD140" s="80"/>
      <c r="CE140" s="80"/>
      <c r="CF140" s="80"/>
    </row>
    <row r="141" spans="1:84" x14ac:dyDescent="0.2">
      <c r="A141" s="78">
        <v>23</v>
      </c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R141" s="78">
        <v>23</v>
      </c>
      <c r="AS141" s="80"/>
      <c r="AT141" s="80"/>
      <c r="AU141" s="80"/>
      <c r="AV141" s="80"/>
      <c r="AW141" s="80"/>
      <c r="AX141" s="80"/>
      <c r="AY141" s="80"/>
      <c r="AZ141" s="80"/>
      <c r="BA141" s="80"/>
      <c r="BB141" s="80"/>
      <c r="BC141" s="80"/>
      <c r="BD141" s="80"/>
      <c r="BE141" s="80"/>
      <c r="BF141" s="80"/>
      <c r="BG141" s="80"/>
      <c r="BH141" s="80"/>
      <c r="BI141" s="80"/>
      <c r="BJ141" s="80"/>
      <c r="BK141" s="80"/>
      <c r="BL141" s="80"/>
      <c r="BM141" s="80"/>
      <c r="BN141" s="80"/>
      <c r="BO141" s="80"/>
      <c r="BP141" s="80"/>
      <c r="BQ141" s="80"/>
      <c r="BR141" s="80"/>
      <c r="BS141" s="80"/>
      <c r="BT141" s="80"/>
      <c r="BU141" s="80"/>
      <c r="BV141" s="80"/>
      <c r="BW141" s="80"/>
      <c r="BX141" s="80"/>
      <c r="BY141" s="80"/>
      <c r="BZ141" s="80"/>
      <c r="CA141" s="80"/>
      <c r="CB141" s="80"/>
      <c r="CC141" s="80"/>
      <c r="CD141" s="80"/>
      <c r="CE141" s="80"/>
      <c r="CF141" s="80"/>
    </row>
    <row r="142" spans="1:84" x14ac:dyDescent="0.2">
      <c r="A142" s="78">
        <v>24</v>
      </c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R142" s="78">
        <v>24</v>
      </c>
      <c r="AS142" s="80"/>
      <c r="AT142" s="80"/>
      <c r="AU142" s="80"/>
      <c r="AV142" s="80"/>
      <c r="AW142" s="80"/>
      <c r="AX142" s="80"/>
      <c r="AY142" s="80"/>
      <c r="AZ142" s="80"/>
      <c r="BA142" s="80"/>
      <c r="BB142" s="80"/>
      <c r="BC142" s="80"/>
      <c r="BD142" s="80"/>
      <c r="BE142" s="80"/>
      <c r="BF142" s="80"/>
      <c r="BG142" s="80"/>
      <c r="BH142" s="80"/>
      <c r="BI142" s="80"/>
      <c r="BJ142" s="80"/>
      <c r="BK142" s="80"/>
      <c r="BL142" s="80"/>
      <c r="BM142" s="80"/>
      <c r="BN142" s="80"/>
      <c r="BO142" s="80"/>
      <c r="BP142" s="80"/>
      <c r="BQ142" s="80"/>
      <c r="BR142" s="80"/>
      <c r="BS142" s="80"/>
      <c r="BT142" s="80"/>
      <c r="BU142" s="80"/>
      <c r="BV142" s="80"/>
      <c r="BW142" s="80"/>
      <c r="BX142" s="80"/>
      <c r="BY142" s="80"/>
      <c r="BZ142" s="80"/>
      <c r="CA142" s="80"/>
      <c r="CB142" s="80"/>
      <c r="CC142" s="80"/>
      <c r="CD142" s="80"/>
      <c r="CE142" s="80"/>
      <c r="CF142" s="80"/>
    </row>
    <row r="143" spans="1:84" x14ac:dyDescent="0.2">
      <c r="A143" s="78">
        <v>25</v>
      </c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R143" s="78">
        <v>25</v>
      </c>
      <c r="AS143" s="80"/>
      <c r="AT143" s="80"/>
      <c r="AU143" s="80"/>
      <c r="AV143" s="80"/>
      <c r="AW143" s="80"/>
      <c r="AX143" s="80"/>
      <c r="AY143" s="80"/>
      <c r="AZ143" s="80"/>
      <c r="BA143" s="80"/>
      <c r="BB143" s="80"/>
      <c r="BC143" s="80"/>
      <c r="BD143" s="80"/>
      <c r="BE143" s="80"/>
      <c r="BF143" s="80"/>
      <c r="BG143" s="80"/>
      <c r="BH143" s="80"/>
      <c r="BI143" s="80"/>
      <c r="BJ143" s="80"/>
      <c r="BK143" s="80"/>
      <c r="BL143" s="80"/>
      <c r="BM143" s="80"/>
      <c r="BN143" s="80"/>
      <c r="BO143" s="80"/>
      <c r="BP143" s="80"/>
      <c r="BQ143" s="80"/>
      <c r="BR143" s="80"/>
      <c r="BS143" s="80"/>
      <c r="BT143" s="80"/>
      <c r="BU143" s="80"/>
      <c r="BV143" s="80"/>
      <c r="BW143" s="80"/>
      <c r="BX143" s="80"/>
      <c r="BY143" s="80"/>
      <c r="BZ143" s="80"/>
      <c r="CA143" s="80"/>
      <c r="CB143" s="80"/>
      <c r="CC143" s="80"/>
      <c r="CD143" s="80"/>
      <c r="CE143" s="80"/>
      <c r="CF143" s="80"/>
    </row>
    <row r="144" spans="1:84" x14ac:dyDescent="0.2">
      <c r="A144" s="78">
        <v>26</v>
      </c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  <c r="AE144" s="80"/>
      <c r="AF144" s="80"/>
      <c r="AG144" s="80"/>
      <c r="AH144" s="80"/>
      <c r="AI144" s="80"/>
      <c r="AJ144" s="80"/>
      <c r="AK144" s="80"/>
      <c r="AL144" s="80"/>
      <c r="AM144" s="80"/>
      <c r="AN144" s="80"/>
      <c r="AO144" s="80"/>
      <c r="AR144" s="78">
        <v>26</v>
      </c>
      <c r="AS144" s="80"/>
      <c r="AT144" s="80"/>
      <c r="AU144" s="80"/>
      <c r="AV144" s="80"/>
      <c r="AW144" s="80"/>
      <c r="AX144" s="80"/>
      <c r="AY144" s="80"/>
      <c r="AZ144" s="80"/>
      <c r="BA144" s="80"/>
      <c r="BB144" s="80"/>
      <c r="BC144" s="80"/>
      <c r="BD144" s="80"/>
      <c r="BE144" s="80"/>
      <c r="BF144" s="80"/>
      <c r="BG144" s="80"/>
      <c r="BH144" s="80"/>
      <c r="BI144" s="80"/>
      <c r="BJ144" s="80"/>
      <c r="BK144" s="80"/>
      <c r="BL144" s="80"/>
      <c r="BM144" s="80"/>
      <c r="BN144" s="80"/>
      <c r="BO144" s="80"/>
      <c r="BP144" s="80"/>
      <c r="BQ144" s="80"/>
      <c r="BR144" s="80"/>
      <c r="BS144" s="80"/>
      <c r="BT144" s="80"/>
      <c r="BU144" s="80"/>
      <c r="BV144" s="80"/>
      <c r="BW144" s="80"/>
      <c r="BX144" s="80"/>
      <c r="BY144" s="80"/>
      <c r="BZ144" s="80"/>
      <c r="CA144" s="80"/>
      <c r="CB144" s="80"/>
      <c r="CC144" s="80"/>
      <c r="CD144" s="80"/>
      <c r="CE144" s="80"/>
      <c r="CF144" s="80"/>
    </row>
    <row r="145" spans="1:84" x14ac:dyDescent="0.2">
      <c r="A145" s="78">
        <v>27</v>
      </c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  <c r="AC145" s="80"/>
      <c r="AD145" s="80"/>
      <c r="AE145" s="80"/>
      <c r="AF145" s="80"/>
      <c r="AG145" s="80"/>
      <c r="AH145" s="80"/>
      <c r="AI145" s="80"/>
      <c r="AJ145" s="80"/>
      <c r="AK145" s="80"/>
      <c r="AL145" s="80"/>
      <c r="AM145" s="80"/>
      <c r="AN145" s="80"/>
      <c r="AO145" s="80"/>
      <c r="AR145" s="78">
        <v>27</v>
      </c>
      <c r="AS145" s="80"/>
      <c r="AT145" s="80"/>
      <c r="AU145" s="80"/>
      <c r="AV145" s="80"/>
      <c r="AW145" s="80"/>
      <c r="AX145" s="80"/>
      <c r="AY145" s="80"/>
      <c r="AZ145" s="80"/>
      <c r="BA145" s="80"/>
      <c r="BB145" s="80"/>
      <c r="BC145" s="80"/>
      <c r="BD145" s="80"/>
      <c r="BE145" s="80"/>
      <c r="BF145" s="80"/>
      <c r="BG145" s="80"/>
      <c r="BH145" s="80"/>
      <c r="BI145" s="80"/>
      <c r="BJ145" s="80"/>
      <c r="BK145" s="80"/>
      <c r="BL145" s="80"/>
      <c r="BM145" s="80"/>
      <c r="BN145" s="80"/>
      <c r="BO145" s="80"/>
      <c r="BP145" s="80"/>
      <c r="BQ145" s="80"/>
      <c r="BR145" s="80"/>
      <c r="BS145" s="80"/>
      <c r="BT145" s="80"/>
      <c r="BU145" s="80"/>
      <c r="BV145" s="80"/>
      <c r="BW145" s="80"/>
      <c r="BX145" s="80"/>
      <c r="BY145" s="80"/>
      <c r="BZ145" s="80"/>
      <c r="CA145" s="80"/>
      <c r="CB145" s="80"/>
      <c r="CC145" s="80"/>
      <c r="CD145" s="80"/>
      <c r="CE145" s="80"/>
      <c r="CF145" s="80"/>
    </row>
    <row r="146" spans="1:84" x14ac:dyDescent="0.2">
      <c r="A146" s="78">
        <v>28</v>
      </c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  <c r="AC146" s="80"/>
      <c r="AD146" s="80"/>
      <c r="AE146" s="80"/>
      <c r="AF146" s="80"/>
      <c r="AG146" s="80"/>
      <c r="AH146" s="80"/>
      <c r="AI146" s="80"/>
      <c r="AJ146" s="80"/>
      <c r="AK146" s="80"/>
      <c r="AL146" s="80"/>
      <c r="AM146" s="80"/>
      <c r="AN146" s="80"/>
      <c r="AO146" s="80"/>
      <c r="AR146" s="78">
        <v>28</v>
      </c>
      <c r="AS146" s="80"/>
      <c r="AT146" s="80"/>
      <c r="AU146" s="80"/>
      <c r="AV146" s="80"/>
      <c r="AW146" s="80"/>
      <c r="AX146" s="80"/>
      <c r="AY146" s="80"/>
      <c r="AZ146" s="80"/>
      <c r="BA146" s="80"/>
      <c r="BB146" s="80"/>
      <c r="BC146" s="80"/>
      <c r="BD146" s="80"/>
      <c r="BE146" s="80"/>
      <c r="BF146" s="80"/>
      <c r="BG146" s="80"/>
      <c r="BH146" s="80"/>
      <c r="BI146" s="80"/>
      <c r="BJ146" s="80"/>
      <c r="BK146" s="80"/>
      <c r="BL146" s="80"/>
      <c r="BM146" s="80"/>
      <c r="BN146" s="80"/>
      <c r="BO146" s="80"/>
      <c r="BP146" s="80"/>
      <c r="BQ146" s="80"/>
      <c r="BR146" s="80"/>
      <c r="BS146" s="80"/>
      <c r="BT146" s="80"/>
      <c r="BU146" s="80"/>
      <c r="BV146" s="80"/>
      <c r="BW146" s="80"/>
      <c r="BX146" s="80"/>
      <c r="BY146" s="80"/>
      <c r="BZ146" s="80"/>
      <c r="CA146" s="80"/>
      <c r="CB146" s="80"/>
      <c r="CC146" s="80"/>
      <c r="CD146" s="80"/>
      <c r="CE146" s="80"/>
      <c r="CF146" s="80"/>
    </row>
    <row r="147" spans="1:84" x14ac:dyDescent="0.2">
      <c r="A147" s="78">
        <v>29</v>
      </c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  <c r="AC147" s="80"/>
      <c r="AD147" s="80"/>
      <c r="AE147" s="80"/>
      <c r="AF147" s="80"/>
      <c r="AG147" s="80"/>
      <c r="AH147" s="80"/>
      <c r="AI147" s="80"/>
      <c r="AJ147" s="80"/>
      <c r="AK147" s="80"/>
      <c r="AL147" s="80"/>
      <c r="AM147" s="80"/>
      <c r="AN147" s="80"/>
      <c r="AO147" s="80"/>
      <c r="AR147" s="78">
        <v>29</v>
      </c>
      <c r="AS147" s="80"/>
      <c r="AT147" s="80"/>
      <c r="AU147" s="80"/>
      <c r="AV147" s="80"/>
      <c r="AW147" s="80"/>
      <c r="AX147" s="80"/>
      <c r="AY147" s="80"/>
      <c r="AZ147" s="80"/>
      <c r="BA147" s="80"/>
      <c r="BB147" s="80"/>
      <c r="BC147" s="80"/>
      <c r="BD147" s="80"/>
      <c r="BE147" s="80"/>
      <c r="BF147" s="80"/>
      <c r="BG147" s="80"/>
      <c r="BH147" s="80"/>
      <c r="BI147" s="80"/>
      <c r="BJ147" s="80"/>
      <c r="BK147" s="80"/>
      <c r="BL147" s="80"/>
      <c r="BM147" s="80"/>
      <c r="BN147" s="80"/>
      <c r="BO147" s="80"/>
      <c r="BP147" s="80"/>
      <c r="BQ147" s="80"/>
      <c r="BR147" s="80"/>
      <c r="BS147" s="80"/>
      <c r="BT147" s="80"/>
      <c r="BU147" s="80"/>
      <c r="BV147" s="80"/>
      <c r="BW147" s="80"/>
      <c r="BX147" s="80"/>
      <c r="BY147" s="80"/>
      <c r="BZ147" s="80"/>
      <c r="CA147" s="80"/>
      <c r="CB147" s="80"/>
      <c r="CC147" s="80"/>
      <c r="CD147" s="80"/>
      <c r="CE147" s="80"/>
      <c r="CF147" s="80"/>
    </row>
    <row r="148" spans="1:84" x14ac:dyDescent="0.2">
      <c r="A148" s="78">
        <v>30</v>
      </c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  <c r="AC148" s="80"/>
      <c r="AD148" s="80"/>
      <c r="AE148" s="80"/>
      <c r="AF148" s="80"/>
      <c r="AG148" s="80"/>
      <c r="AH148" s="80"/>
      <c r="AI148" s="80"/>
      <c r="AJ148" s="80"/>
      <c r="AK148" s="80"/>
      <c r="AL148" s="80"/>
      <c r="AM148" s="80"/>
      <c r="AN148" s="80"/>
      <c r="AO148" s="80"/>
      <c r="AR148" s="78">
        <v>30</v>
      </c>
      <c r="AS148" s="80"/>
      <c r="AT148" s="80"/>
      <c r="AU148" s="80"/>
      <c r="AV148" s="80"/>
      <c r="AW148" s="80"/>
      <c r="AX148" s="80"/>
      <c r="AY148" s="80"/>
      <c r="AZ148" s="80"/>
      <c r="BA148" s="80"/>
      <c r="BB148" s="80"/>
      <c r="BC148" s="80"/>
      <c r="BD148" s="80"/>
      <c r="BE148" s="80"/>
      <c r="BF148" s="80"/>
      <c r="BG148" s="80"/>
      <c r="BH148" s="80"/>
      <c r="BI148" s="80"/>
      <c r="BJ148" s="80"/>
      <c r="BK148" s="80"/>
      <c r="BL148" s="80"/>
      <c r="BM148" s="80"/>
      <c r="BN148" s="80"/>
      <c r="BO148" s="80"/>
      <c r="BP148" s="80"/>
      <c r="BQ148" s="80"/>
      <c r="BR148" s="80"/>
      <c r="BS148" s="80"/>
      <c r="BT148" s="80"/>
      <c r="BU148" s="80"/>
      <c r="BV148" s="80"/>
      <c r="BW148" s="80"/>
      <c r="BX148" s="80"/>
      <c r="BY148" s="80"/>
      <c r="BZ148" s="80"/>
      <c r="CA148" s="80"/>
      <c r="CB148" s="80"/>
      <c r="CC148" s="80"/>
      <c r="CD148" s="80"/>
      <c r="CE148" s="80"/>
      <c r="CF148" s="80"/>
    </row>
    <row r="149" spans="1:84" x14ac:dyDescent="0.2">
      <c r="A149" s="78">
        <v>31</v>
      </c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  <c r="AC149" s="80"/>
      <c r="AD149" s="80"/>
      <c r="AE149" s="80"/>
      <c r="AF149" s="80"/>
      <c r="AG149" s="80"/>
      <c r="AH149" s="80"/>
      <c r="AI149" s="80"/>
      <c r="AJ149" s="80"/>
      <c r="AK149" s="80"/>
      <c r="AL149" s="80"/>
      <c r="AM149" s="80"/>
      <c r="AN149" s="80"/>
      <c r="AO149" s="80"/>
      <c r="AR149" s="78">
        <v>31</v>
      </c>
      <c r="AS149" s="80"/>
      <c r="AT149" s="80"/>
      <c r="AU149" s="80"/>
      <c r="AV149" s="80"/>
      <c r="AW149" s="80"/>
      <c r="AX149" s="80"/>
      <c r="AY149" s="80"/>
      <c r="AZ149" s="80"/>
      <c r="BA149" s="80"/>
      <c r="BB149" s="80"/>
      <c r="BC149" s="80"/>
      <c r="BD149" s="80"/>
      <c r="BE149" s="80"/>
      <c r="BF149" s="80"/>
      <c r="BG149" s="80"/>
      <c r="BH149" s="80"/>
      <c r="BI149" s="80"/>
      <c r="BJ149" s="80"/>
      <c r="BK149" s="80"/>
      <c r="BL149" s="80"/>
      <c r="BM149" s="80"/>
      <c r="BN149" s="80"/>
      <c r="BO149" s="80"/>
      <c r="BP149" s="80"/>
      <c r="BQ149" s="80"/>
      <c r="BR149" s="80"/>
      <c r="BS149" s="80"/>
      <c r="BT149" s="80"/>
      <c r="BU149" s="80"/>
      <c r="BV149" s="80"/>
      <c r="BW149" s="80"/>
      <c r="BX149" s="80"/>
      <c r="BY149" s="80"/>
      <c r="BZ149" s="80"/>
      <c r="CA149" s="80"/>
      <c r="CB149" s="80"/>
      <c r="CC149" s="80"/>
      <c r="CD149" s="80"/>
      <c r="CE149" s="80"/>
      <c r="CF149" s="80"/>
    </row>
    <row r="150" spans="1:84" x14ac:dyDescent="0.2">
      <c r="A150" s="78">
        <v>32</v>
      </c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  <c r="AC150" s="80"/>
      <c r="AD150" s="80"/>
      <c r="AE150" s="80"/>
      <c r="AF150" s="80"/>
      <c r="AG150" s="80"/>
      <c r="AH150" s="80"/>
      <c r="AI150" s="80"/>
      <c r="AJ150" s="80"/>
      <c r="AK150" s="80"/>
      <c r="AL150" s="80"/>
      <c r="AM150" s="80"/>
      <c r="AN150" s="80"/>
      <c r="AO150" s="80"/>
      <c r="AR150" s="78">
        <v>32</v>
      </c>
      <c r="AS150" s="80"/>
      <c r="AT150" s="80"/>
      <c r="AU150" s="80"/>
      <c r="AV150" s="80"/>
      <c r="AW150" s="80"/>
      <c r="AX150" s="80"/>
      <c r="AY150" s="80"/>
      <c r="AZ150" s="80"/>
      <c r="BA150" s="80"/>
      <c r="BB150" s="80"/>
      <c r="BC150" s="80"/>
      <c r="BD150" s="80"/>
      <c r="BE150" s="80"/>
      <c r="BF150" s="80"/>
      <c r="BG150" s="80"/>
      <c r="BH150" s="80"/>
      <c r="BI150" s="80"/>
      <c r="BJ150" s="80"/>
      <c r="BK150" s="80"/>
      <c r="BL150" s="80"/>
      <c r="BM150" s="80"/>
      <c r="BN150" s="80"/>
      <c r="BO150" s="80"/>
      <c r="BP150" s="80"/>
      <c r="BQ150" s="80"/>
      <c r="BR150" s="80"/>
      <c r="BS150" s="80"/>
      <c r="BT150" s="80"/>
      <c r="BU150" s="80"/>
      <c r="BV150" s="80"/>
      <c r="BW150" s="80"/>
      <c r="BX150" s="80"/>
      <c r="BY150" s="80"/>
      <c r="BZ150" s="80"/>
      <c r="CA150" s="80"/>
      <c r="CB150" s="80"/>
      <c r="CC150" s="80"/>
      <c r="CD150" s="80"/>
      <c r="CE150" s="80"/>
      <c r="CF150" s="80"/>
    </row>
    <row r="151" spans="1:84" x14ac:dyDescent="0.2">
      <c r="A151" s="78">
        <v>33</v>
      </c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  <c r="AC151" s="80"/>
      <c r="AD151" s="80"/>
      <c r="AE151" s="80"/>
      <c r="AF151" s="80"/>
      <c r="AG151" s="80"/>
      <c r="AH151" s="80"/>
      <c r="AI151" s="80"/>
      <c r="AJ151" s="80"/>
      <c r="AK151" s="80"/>
      <c r="AL151" s="80"/>
      <c r="AM151" s="80"/>
      <c r="AN151" s="80"/>
      <c r="AO151" s="80"/>
      <c r="AR151" s="78">
        <v>33</v>
      </c>
      <c r="AS151" s="80"/>
      <c r="AT151" s="80"/>
      <c r="AU151" s="80"/>
      <c r="AV151" s="80"/>
      <c r="AW151" s="80"/>
      <c r="AX151" s="80"/>
      <c r="AY151" s="80"/>
      <c r="AZ151" s="80"/>
      <c r="BA151" s="80"/>
      <c r="BB151" s="80"/>
      <c r="BC151" s="80"/>
      <c r="BD151" s="80"/>
      <c r="BE151" s="80"/>
      <c r="BF151" s="80"/>
      <c r="BG151" s="80"/>
      <c r="BH151" s="80"/>
      <c r="BI151" s="80"/>
      <c r="BJ151" s="80"/>
      <c r="BK151" s="80"/>
      <c r="BL151" s="80"/>
      <c r="BM151" s="80"/>
      <c r="BN151" s="80"/>
      <c r="BO151" s="80"/>
      <c r="BP151" s="80"/>
      <c r="BQ151" s="80"/>
      <c r="BR151" s="80"/>
      <c r="BS151" s="80"/>
      <c r="BT151" s="80"/>
      <c r="BU151" s="80"/>
      <c r="BV151" s="80"/>
      <c r="BW151" s="80"/>
      <c r="BX151" s="80"/>
      <c r="BY151" s="80"/>
      <c r="BZ151" s="80"/>
      <c r="CA151" s="80"/>
      <c r="CB151" s="80"/>
      <c r="CC151" s="80"/>
      <c r="CD151" s="80"/>
      <c r="CE151" s="80"/>
      <c r="CF151" s="80"/>
    </row>
    <row r="152" spans="1:84" x14ac:dyDescent="0.2">
      <c r="A152" s="78">
        <v>34</v>
      </c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  <c r="AC152" s="80"/>
      <c r="AD152" s="80"/>
      <c r="AE152" s="80"/>
      <c r="AF152" s="80"/>
      <c r="AG152" s="80"/>
      <c r="AH152" s="80"/>
      <c r="AI152" s="80"/>
      <c r="AJ152" s="80"/>
      <c r="AK152" s="80"/>
      <c r="AL152" s="80"/>
      <c r="AM152" s="80"/>
      <c r="AN152" s="80"/>
      <c r="AO152" s="80"/>
      <c r="AR152" s="78">
        <v>34</v>
      </c>
      <c r="AS152" s="80"/>
      <c r="AT152" s="80"/>
      <c r="AU152" s="80"/>
      <c r="AV152" s="80"/>
      <c r="AW152" s="80"/>
      <c r="AX152" s="80"/>
      <c r="AY152" s="80"/>
      <c r="AZ152" s="80"/>
      <c r="BA152" s="80"/>
      <c r="BB152" s="80"/>
      <c r="BC152" s="80"/>
      <c r="BD152" s="80"/>
      <c r="BE152" s="80"/>
      <c r="BF152" s="80"/>
      <c r="BG152" s="80"/>
      <c r="BH152" s="80"/>
      <c r="BI152" s="80"/>
      <c r="BJ152" s="80"/>
      <c r="BK152" s="80"/>
      <c r="BL152" s="80"/>
      <c r="BM152" s="80"/>
      <c r="BN152" s="80"/>
      <c r="BO152" s="80"/>
      <c r="BP152" s="80"/>
      <c r="BQ152" s="80"/>
      <c r="BR152" s="80"/>
      <c r="BS152" s="80"/>
      <c r="BT152" s="80"/>
      <c r="BU152" s="80"/>
      <c r="BV152" s="80"/>
      <c r="BW152" s="80"/>
      <c r="BX152" s="80"/>
      <c r="BY152" s="80"/>
      <c r="BZ152" s="80"/>
      <c r="CA152" s="80"/>
      <c r="CB152" s="80"/>
      <c r="CC152" s="80"/>
      <c r="CD152" s="80"/>
      <c r="CE152" s="80"/>
      <c r="CF152" s="80"/>
    </row>
    <row r="153" spans="1:84" x14ac:dyDescent="0.2">
      <c r="A153" s="78">
        <v>35</v>
      </c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  <c r="AC153" s="80"/>
      <c r="AD153" s="80"/>
      <c r="AE153" s="80"/>
      <c r="AF153" s="80"/>
      <c r="AG153" s="80"/>
      <c r="AH153" s="80"/>
      <c r="AI153" s="80"/>
      <c r="AJ153" s="80"/>
      <c r="AK153" s="80"/>
      <c r="AL153" s="80"/>
      <c r="AM153" s="80"/>
      <c r="AN153" s="80"/>
      <c r="AO153" s="80"/>
      <c r="AR153" s="78">
        <v>35</v>
      </c>
      <c r="AS153" s="80"/>
      <c r="AT153" s="80"/>
      <c r="AU153" s="80"/>
      <c r="AV153" s="80"/>
      <c r="AW153" s="80"/>
      <c r="AX153" s="80"/>
      <c r="AY153" s="80"/>
      <c r="AZ153" s="80"/>
      <c r="BA153" s="80"/>
      <c r="BB153" s="80"/>
      <c r="BC153" s="80"/>
      <c r="BD153" s="80"/>
      <c r="BE153" s="80"/>
      <c r="BF153" s="80"/>
      <c r="BG153" s="80"/>
      <c r="BH153" s="80"/>
      <c r="BI153" s="80"/>
      <c r="BJ153" s="80"/>
      <c r="BK153" s="80"/>
      <c r="BL153" s="80"/>
      <c r="BM153" s="80"/>
      <c r="BN153" s="80"/>
      <c r="BO153" s="80"/>
      <c r="BP153" s="80"/>
      <c r="BQ153" s="80"/>
      <c r="BR153" s="80"/>
      <c r="BS153" s="80"/>
      <c r="BT153" s="80"/>
      <c r="BU153" s="80"/>
      <c r="BV153" s="80"/>
      <c r="BW153" s="80"/>
      <c r="BX153" s="80"/>
      <c r="BY153" s="80"/>
      <c r="BZ153" s="80"/>
      <c r="CA153" s="80"/>
      <c r="CB153" s="80"/>
      <c r="CC153" s="80"/>
      <c r="CD153" s="80"/>
      <c r="CE153" s="80"/>
      <c r="CF153" s="80"/>
    </row>
    <row r="154" spans="1:84" x14ac:dyDescent="0.2">
      <c r="A154" s="78">
        <v>36</v>
      </c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  <c r="AC154" s="80"/>
      <c r="AD154" s="80"/>
      <c r="AE154" s="80"/>
      <c r="AF154" s="80"/>
      <c r="AG154" s="80"/>
      <c r="AH154" s="80"/>
      <c r="AI154" s="80"/>
      <c r="AJ154" s="80"/>
      <c r="AK154" s="80"/>
      <c r="AL154" s="80"/>
      <c r="AM154" s="80"/>
      <c r="AN154" s="80"/>
      <c r="AO154" s="80"/>
      <c r="AR154" s="78">
        <v>36</v>
      </c>
      <c r="AS154" s="80"/>
      <c r="AT154" s="80"/>
      <c r="AU154" s="80"/>
      <c r="AV154" s="80"/>
      <c r="AW154" s="80"/>
      <c r="AX154" s="80"/>
      <c r="AY154" s="80"/>
      <c r="AZ154" s="80"/>
      <c r="BA154" s="80"/>
      <c r="BB154" s="80"/>
      <c r="BC154" s="80"/>
      <c r="BD154" s="80"/>
      <c r="BE154" s="80"/>
      <c r="BF154" s="80"/>
      <c r="BG154" s="80"/>
      <c r="BH154" s="80"/>
      <c r="BI154" s="80"/>
      <c r="BJ154" s="80"/>
      <c r="BK154" s="80"/>
      <c r="BL154" s="80"/>
      <c r="BM154" s="80"/>
      <c r="BN154" s="80"/>
      <c r="BO154" s="80"/>
      <c r="BP154" s="80"/>
      <c r="BQ154" s="80"/>
      <c r="BR154" s="80"/>
      <c r="BS154" s="80"/>
      <c r="BT154" s="80"/>
      <c r="BU154" s="80"/>
      <c r="BV154" s="80"/>
      <c r="BW154" s="80"/>
      <c r="BX154" s="80"/>
      <c r="BY154" s="80"/>
      <c r="BZ154" s="80"/>
      <c r="CA154" s="80"/>
      <c r="CB154" s="80"/>
      <c r="CC154" s="80"/>
      <c r="CD154" s="80"/>
      <c r="CE154" s="80"/>
      <c r="CF154" s="80"/>
    </row>
    <row r="155" spans="1:84" x14ac:dyDescent="0.2">
      <c r="A155" s="78">
        <v>37</v>
      </c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  <c r="AC155" s="80"/>
      <c r="AD155" s="80"/>
      <c r="AE155" s="80"/>
      <c r="AF155" s="80"/>
      <c r="AG155" s="80"/>
      <c r="AH155" s="80"/>
      <c r="AI155" s="80"/>
      <c r="AJ155" s="80"/>
      <c r="AK155" s="80"/>
      <c r="AL155" s="80"/>
      <c r="AM155" s="80"/>
      <c r="AN155" s="80"/>
      <c r="AO155" s="80"/>
      <c r="AR155" s="78">
        <v>37</v>
      </c>
      <c r="AS155" s="80"/>
      <c r="AT155" s="80"/>
      <c r="AU155" s="80"/>
      <c r="AV155" s="80"/>
      <c r="AW155" s="80"/>
      <c r="AX155" s="80"/>
      <c r="AY155" s="80"/>
      <c r="AZ155" s="80"/>
      <c r="BA155" s="80"/>
      <c r="BB155" s="80"/>
      <c r="BC155" s="80"/>
      <c r="BD155" s="80"/>
      <c r="BE155" s="80"/>
      <c r="BF155" s="80"/>
      <c r="BG155" s="80"/>
      <c r="BH155" s="80"/>
      <c r="BI155" s="80"/>
      <c r="BJ155" s="80"/>
      <c r="BK155" s="80"/>
      <c r="BL155" s="80"/>
      <c r="BM155" s="80"/>
      <c r="BN155" s="80"/>
      <c r="BO155" s="80"/>
      <c r="BP155" s="80"/>
      <c r="BQ155" s="80"/>
      <c r="BR155" s="80"/>
      <c r="BS155" s="80"/>
      <c r="BT155" s="80"/>
      <c r="BU155" s="80"/>
      <c r="BV155" s="80"/>
      <c r="BW155" s="80"/>
      <c r="BX155" s="80"/>
      <c r="BY155" s="80"/>
      <c r="BZ155" s="80"/>
      <c r="CA155" s="80"/>
      <c r="CB155" s="80"/>
      <c r="CC155" s="80"/>
      <c r="CD155" s="80"/>
      <c r="CE155" s="80"/>
      <c r="CF155" s="80"/>
    </row>
    <row r="156" spans="1:84" x14ac:dyDescent="0.2">
      <c r="A156" s="78">
        <v>38</v>
      </c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  <c r="AC156" s="80"/>
      <c r="AD156" s="80"/>
      <c r="AE156" s="80"/>
      <c r="AF156" s="80"/>
      <c r="AG156" s="80"/>
      <c r="AH156" s="80"/>
      <c r="AI156" s="80"/>
      <c r="AJ156" s="80"/>
      <c r="AK156" s="80"/>
      <c r="AL156" s="80"/>
      <c r="AM156" s="80"/>
      <c r="AN156" s="80"/>
      <c r="AO156" s="80"/>
      <c r="AR156" s="78">
        <v>38</v>
      </c>
      <c r="AS156" s="80"/>
      <c r="AT156" s="80"/>
      <c r="AU156" s="80"/>
      <c r="AV156" s="80"/>
      <c r="AW156" s="80"/>
      <c r="AX156" s="80"/>
      <c r="AY156" s="80"/>
      <c r="AZ156" s="80"/>
      <c r="BA156" s="80"/>
      <c r="BB156" s="80"/>
      <c r="BC156" s="80"/>
      <c r="BD156" s="80"/>
      <c r="BE156" s="80"/>
      <c r="BF156" s="80"/>
      <c r="BG156" s="80"/>
      <c r="BH156" s="80"/>
      <c r="BI156" s="80"/>
      <c r="BJ156" s="80"/>
      <c r="BK156" s="80"/>
      <c r="BL156" s="80"/>
      <c r="BM156" s="80"/>
      <c r="BN156" s="80"/>
      <c r="BO156" s="80"/>
      <c r="BP156" s="80"/>
      <c r="BQ156" s="80"/>
      <c r="BR156" s="80"/>
      <c r="BS156" s="80"/>
      <c r="BT156" s="80"/>
      <c r="BU156" s="80"/>
      <c r="BV156" s="80"/>
      <c r="BW156" s="80"/>
      <c r="BX156" s="80"/>
      <c r="BY156" s="80"/>
      <c r="BZ156" s="80"/>
      <c r="CA156" s="80"/>
      <c r="CB156" s="80"/>
      <c r="CC156" s="80"/>
      <c r="CD156" s="80"/>
      <c r="CE156" s="80"/>
      <c r="CF156" s="80"/>
    </row>
    <row r="157" spans="1:84" x14ac:dyDescent="0.2">
      <c r="A157" s="78">
        <v>39</v>
      </c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  <c r="AC157" s="80"/>
      <c r="AD157" s="80"/>
      <c r="AE157" s="80"/>
      <c r="AF157" s="80"/>
      <c r="AG157" s="80"/>
      <c r="AH157" s="80"/>
      <c r="AI157" s="80"/>
      <c r="AJ157" s="80"/>
      <c r="AK157" s="80"/>
      <c r="AL157" s="80"/>
      <c r="AM157" s="80"/>
      <c r="AN157" s="80"/>
      <c r="AO157" s="80"/>
      <c r="AR157" s="78">
        <v>39</v>
      </c>
      <c r="AS157" s="80"/>
      <c r="AT157" s="80"/>
      <c r="AU157" s="80"/>
      <c r="AV157" s="80"/>
      <c r="AW157" s="80"/>
      <c r="AX157" s="80"/>
      <c r="AY157" s="80"/>
      <c r="AZ157" s="80"/>
      <c r="BA157" s="80"/>
      <c r="BB157" s="80"/>
      <c r="BC157" s="80"/>
      <c r="BD157" s="80"/>
      <c r="BE157" s="80"/>
      <c r="BF157" s="80"/>
      <c r="BG157" s="80"/>
      <c r="BH157" s="80"/>
      <c r="BI157" s="80"/>
      <c r="BJ157" s="80"/>
      <c r="BK157" s="80"/>
      <c r="BL157" s="80"/>
      <c r="BM157" s="80"/>
      <c r="BN157" s="80"/>
      <c r="BO157" s="80"/>
      <c r="BP157" s="80"/>
      <c r="BQ157" s="80"/>
      <c r="BR157" s="80"/>
      <c r="BS157" s="80"/>
      <c r="BT157" s="80"/>
      <c r="BU157" s="80"/>
      <c r="BV157" s="80"/>
      <c r="BW157" s="80"/>
      <c r="BX157" s="80"/>
      <c r="BY157" s="80"/>
      <c r="BZ157" s="80"/>
      <c r="CA157" s="80"/>
      <c r="CB157" s="80"/>
      <c r="CC157" s="80"/>
      <c r="CD157" s="80"/>
      <c r="CE157" s="80"/>
      <c r="CF157" s="80"/>
    </row>
    <row r="158" spans="1:84" x14ac:dyDescent="0.2">
      <c r="A158" s="78">
        <v>40</v>
      </c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  <c r="AA158" s="80"/>
      <c r="AB158" s="80"/>
      <c r="AC158" s="80"/>
      <c r="AD158" s="80"/>
      <c r="AE158" s="80"/>
      <c r="AF158" s="80"/>
      <c r="AG158" s="80"/>
      <c r="AH158" s="80"/>
      <c r="AI158" s="80"/>
      <c r="AJ158" s="80"/>
      <c r="AK158" s="80"/>
      <c r="AL158" s="80"/>
      <c r="AM158" s="80"/>
      <c r="AN158" s="80"/>
      <c r="AO158" s="80"/>
      <c r="AR158" s="78">
        <v>40</v>
      </c>
      <c r="AS158" s="80"/>
      <c r="AT158" s="80"/>
      <c r="AU158" s="80"/>
      <c r="AV158" s="80"/>
      <c r="AW158" s="80"/>
      <c r="AX158" s="80"/>
      <c r="AY158" s="80"/>
      <c r="AZ158" s="80"/>
      <c r="BA158" s="80"/>
      <c r="BB158" s="80"/>
      <c r="BC158" s="80"/>
      <c r="BD158" s="80"/>
      <c r="BE158" s="80"/>
      <c r="BF158" s="80"/>
      <c r="BG158" s="80"/>
      <c r="BH158" s="80"/>
      <c r="BI158" s="80"/>
      <c r="BJ158" s="80"/>
      <c r="BK158" s="80"/>
      <c r="BL158" s="80"/>
      <c r="BM158" s="80"/>
      <c r="BN158" s="80"/>
      <c r="BO158" s="80"/>
      <c r="BP158" s="80"/>
      <c r="BQ158" s="80"/>
      <c r="BR158" s="80"/>
      <c r="BS158" s="80"/>
      <c r="BT158" s="80"/>
      <c r="BU158" s="80"/>
      <c r="BV158" s="80"/>
      <c r="BW158" s="80"/>
      <c r="BX158" s="80"/>
      <c r="BY158" s="80"/>
      <c r="BZ158" s="80"/>
      <c r="CA158" s="80"/>
      <c r="CB158" s="80"/>
      <c r="CC158" s="80"/>
      <c r="CD158" s="80"/>
      <c r="CE158" s="80"/>
      <c r="CF158" s="80"/>
    </row>
    <row r="161" spans="1:84" x14ac:dyDescent="0.2">
      <c r="B161" s="89" t="s">
        <v>398</v>
      </c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  <c r="AA161" s="87"/>
      <c r="AB161" s="87"/>
      <c r="AC161" s="87"/>
      <c r="AD161" s="87"/>
      <c r="AE161" s="87"/>
      <c r="AF161" s="87"/>
      <c r="AG161" s="87"/>
      <c r="AH161" s="87"/>
      <c r="AI161" s="87"/>
      <c r="AJ161" s="87"/>
      <c r="AK161" s="87"/>
      <c r="AL161" s="87"/>
      <c r="AM161" s="87"/>
      <c r="AN161" s="87"/>
      <c r="AO161" s="87"/>
      <c r="AS161" s="89" t="s">
        <v>398</v>
      </c>
      <c r="AT161" s="87"/>
      <c r="AU161" s="87"/>
      <c r="AV161" s="87"/>
      <c r="AW161" s="87"/>
      <c r="AX161" s="87"/>
      <c r="AY161" s="87"/>
      <c r="AZ161" s="87"/>
      <c r="BA161" s="87"/>
      <c r="BB161" s="87"/>
      <c r="BC161" s="87"/>
      <c r="BD161" s="87"/>
      <c r="BE161" s="87"/>
      <c r="BF161" s="87"/>
      <c r="BG161" s="87"/>
      <c r="BH161" s="87"/>
      <c r="BI161" s="87"/>
      <c r="BJ161" s="87"/>
      <c r="BK161" s="87"/>
      <c r="BL161" s="87"/>
      <c r="BM161" s="87"/>
      <c r="BN161" s="87"/>
      <c r="BO161" s="87"/>
      <c r="BP161" s="87"/>
      <c r="BQ161" s="87"/>
      <c r="BR161" s="87"/>
      <c r="BS161" s="87"/>
      <c r="BT161" s="87"/>
      <c r="BU161" s="87"/>
      <c r="BV161" s="87"/>
      <c r="BW161" s="87"/>
      <c r="BX161" s="87"/>
      <c r="BY161" s="87"/>
      <c r="BZ161" s="87"/>
      <c r="CA161" s="87"/>
      <c r="CB161" s="87"/>
      <c r="CC161" s="87"/>
      <c r="CD161" s="87"/>
      <c r="CE161" s="87"/>
      <c r="CF161" s="87"/>
    </row>
    <row r="163" spans="1:84" x14ac:dyDescent="0.2">
      <c r="A163" s="78">
        <v>1</v>
      </c>
      <c r="B163" s="79"/>
      <c r="C163" s="79"/>
      <c r="D163" s="79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  <c r="AA163" s="79"/>
      <c r="AB163" s="79"/>
      <c r="AC163" s="79"/>
      <c r="AD163" s="79"/>
      <c r="AE163" s="79"/>
      <c r="AF163" s="79"/>
      <c r="AG163" s="79"/>
      <c r="AH163" s="79"/>
      <c r="AI163" s="79"/>
      <c r="AJ163" s="79"/>
      <c r="AK163" s="79"/>
      <c r="AL163" s="79"/>
      <c r="AM163" s="79"/>
      <c r="AN163" s="79"/>
      <c r="AO163" s="79"/>
      <c r="AR163" s="78">
        <v>1</v>
      </c>
      <c r="AS163" s="79"/>
      <c r="AT163" s="79"/>
      <c r="AU163" s="79"/>
      <c r="AV163" s="79"/>
      <c r="AW163" s="79"/>
      <c r="AX163" s="79"/>
      <c r="AY163" s="79"/>
      <c r="AZ163" s="79"/>
      <c r="BA163" s="79"/>
      <c r="BB163" s="79"/>
      <c r="BC163" s="79"/>
      <c r="BD163" s="79"/>
      <c r="BE163" s="79"/>
      <c r="BF163" s="79"/>
      <c r="BG163" s="79"/>
      <c r="BH163" s="79"/>
      <c r="BI163" s="79"/>
      <c r="BJ163" s="79"/>
      <c r="BK163" s="79"/>
      <c r="BL163" s="79"/>
      <c r="BM163" s="79"/>
      <c r="BN163" s="79"/>
      <c r="BO163" s="79"/>
      <c r="BP163" s="79"/>
      <c r="BQ163" s="79"/>
      <c r="BR163" s="79"/>
      <c r="BS163" s="79"/>
      <c r="BT163" s="79"/>
      <c r="BU163" s="79"/>
      <c r="BV163" s="79"/>
      <c r="BW163" s="79"/>
      <c r="BX163" s="79"/>
      <c r="BY163" s="79"/>
      <c r="BZ163" s="79"/>
      <c r="CA163" s="79"/>
      <c r="CB163" s="79"/>
      <c r="CC163" s="79"/>
      <c r="CD163" s="79"/>
      <c r="CE163" s="79"/>
      <c r="CF163" s="79"/>
    </row>
    <row r="164" spans="1:84" x14ac:dyDescent="0.2">
      <c r="A164" s="78">
        <v>2</v>
      </c>
      <c r="B164" s="79"/>
      <c r="C164" s="79"/>
      <c r="D164" s="79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  <c r="AA164" s="79"/>
      <c r="AB164" s="79"/>
      <c r="AC164" s="79"/>
      <c r="AD164" s="79"/>
      <c r="AE164" s="79"/>
      <c r="AF164" s="79"/>
      <c r="AG164" s="79"/>
      <c r="AH164" s="79"/>
      <c r="AI164" s="79"/>
      <c r="AJ164" s="79"/>
      <c r="AK164" s="79"/>
      <c r="AL164" s="79"/>
      <c r="AM164" s="79"/>
      <c r="AN164" s="79"/>
      <c r="AO164" s="79"/>
      <c r="AR164" s="78">
        <v>2</v>
      </c>
      <c r="AS164" s="79"/>
      <c r="AT164" s="79"/>
      <c r="AU164" s="79"/>
      <c r="AV164" s="79"/>
      <c r="AW164" s="79"/>
      <c r="AX164" s="79"/>
      <c r="AY164" s="79"/>
      <c r="AZ164" s="79"/>
      <c r="BA164" s="79"/>
      <c r="BB164" s="79"/>
      <c r="BC164" s="79"/>
      <c r="BD164" s="79"/>
      <c r="BE164" s="79"/>
      <c r="BF164" s="79"/>
      <c r="BG164" s="79"/>
      <c r="BH164" s="79"/>
      <c r="BI164" s="79"/>
      <c r="BJ164" s="79"/>
      <c r="BK164" s="79"/>
      <c r="BL164" s="79"/>
      <c r="BM164" s="79"/>
      <c r="BN164" s="79"/>
      <c r="BO164" s="79"/>
      <c r="BP164" s="79"/>
      <c r="BQ164" s="79"/>
      <c r="BR164" s="79"/>
      <c r="BS164" s="79"/>
      <c r="BT164" s="79"/>
      <c r="BU164" s="79"/>
      <c r="BV164" s="79"/>
      <c r="BW164" s="79"/>
      <c r="BX164" s="79"/>
      <c r="BY164" s="79"/>
      <c r="BZ164" s="79"/>
      <c r="CA164" s="79"/>
      <c r="CB164" s="79"/>
      <c r="CC164" s="79"/>
      <c r="CD164" s="79"/>
      <c r="CE164" s="79"/>
      <c r="CF164" s="79"/>
    </row>
    <row r="165" spans="1:84" x14ac:dyDescent="0.2">
      <c r="A165" s="78">
        <v>3</v>
      </c>
      <c r="B165" s="79"/>
      <c r="C165" s="79"/>
      <c r="D165" s="79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  <c r="AA165" s="79"/>
      <c r="AB165" s="79"/>
      <c r="AC165" s="79"/>
      <c r="AD165" s="79"/>
      <c r="AE165" s="79"/>
      <c r="AF165" s="79"/>
      <c r="AG165" s="79"/>
      <c r="AH165" s="79"/>
      <c r="AI165" s="79"/>
      <c r="AJ165" s="79"/>
      <c r="AK165" s="79"/>
      <c r="AL165" s="79"/>
      <c r="AM165" s="79"/>
      <c r="AN165" s="79"/>
      <c r="AO165" s="79"/>
      <c r="AR165" s="78">
        <v>3</v>
      </c>
      <c r="AS165" s="79"/>
      <c r="AT165" s="79"/>
      <c r="AU165" s="79"/>
      <c r="AV165" s="79"/>
      <c r="AW165" s="79"/>
      <c r="AX165" s="79"/>
      <c r="AY165" s="79"/>
      <c r="AZ165" s="79"/>
      <c r="BA165" s="79"/>
      <c r="BB165" s="79"/>
      <c r="BC165" s="79"/>
      <c r="BD165" s="79"/>
      <c r="BE165" s="79"/>
      <c r="BF165" s="79"/>
      <c r="BG165" s="79"/>
      <c r="BH165" s="79"/>
      <c r="BI165" s="79"/>
      <c r="BJ165" s="79"/>
      <c r="BK165" s="79"/>
      <c r="BL165" s="79"/>
      <c r="BM165" s="79"/>
      <c r="BN165" s="79"/>
      <c r="BO165" s="79"/>
      <c r="BP165" s="79"/>
      <c r="BQ165" s="79"/>
      <c r="BR165" s="79"/>
      <c r="BS165" s="79"/>
      <c r="BT165" s="79"/>
      <c r="BU165" s="79"/>
      <c r="BV165" s="79"/>
      <c r="BW165" s="79"/>
      <c r="BX165" s="79"/>
      <c r="BY165" s="79"/>
      <c r="BZ165" s="79"/>
      <c r="CA165" s="79"/>
      <c r="CB165" s="79"/>
      <c r="CC165" s="79"/>
      <c r="CD165" s="79"/>
      <c r="CE165" s="79"/>
      <c r="CF165" s="79"/>
    </row>
    <row r="166" spans="1:84" x14ac:dyDescent="0.2">
      <c r="A166" s="78">
        <v>4</v>
      </c>
      <c r="B166" s="79"/>
      <c r="C166" s="79"/>
      <c r="D166" s="79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  <c r="AA166" s="79"/>
      <c r="AB166" s="79"/>
      <c r="AC166" s="79"/>
      <c r="AD166" s="79"/>
      <c r="AE166" s="79"/>
      <c r="AF166" s="79"/>
      <c r="AG166" s="79"/>
      <c r="AH166" s="79"/>
      <c r="AI166" s="79"/>
      <c r="AJ166" s="79"/>
      <c r="AK166" s="79"/>
      <c r="AL166" s="79"/>
      <c r="AM166" s="79"/>
      <c r="AN166" s="79"/>
      <c r="AO166" s="79"/>
      <c r="AR166" s="78">
        <v>4</v>
      </c>
      <c r="AS166" s="79"/>
      <c r="AT166" s="79"/>
      <c r="AU166" s="79"/>
      <c r="AV166" s="79"/>
      <c r="AW166" s="79"/>
      <c r="AX166" s="79"/>
      <c r="AY166" s="79"/>
      <c r="AZ166" s="79"/>
      <c r="BA166" s="79"/>
      <c r="BB166" s="79"/>
      <c r="BC166" s="79"/>
      <c r="BD166" s="79"/>
      <c r="BE166" s="79"/>
      <c r="BF166" s="79"/>
      <c r="BG166" s="79"/>
      <c r="BH166" s="79"/>
      <c r="BI166" s="79"/>
      <c r="BJ166" s="79"/>
      <c r="BK166" s="79"/>
      <c r="BL166" s="79"/>
      <c r="BM166" s="79"/>
      <c r="BN166" s="79"/>
      <c r="BO166" s="79"/>
      <c r="BP166" s="79"/>
      <c r="BQ166" s="79"/>
      <c r="BR166" s="79"/>
      <c r="BS166" s="79"/>
      <c r="BT166" s="79"/>
      <c r="BU166" s="79"/>
      <c r="BV166" s="79"/>
      <c r="BW166" s="79"/>
      <c r="BX166" s="79"/>
      <c r="BY166" s="79"/>
      <c r="BZ166" s="79"/>
      <c r="CA166" s="79"/>
      <c r="CB166" s="79"/>
      <c r="CC166" s="79"/>
      <c r="CD166" s="79"/>
      <c r="CE166" s="79"/>
      <c r="CF166" s="79"/>
    </row>
    <row r="167" spans="1:84" x14ac:dyDescent="0.2">
      <c r="A167" s="78">
        <v>5</v>
      </c>
      <c r="B167" s="79"/>
      <c r="C167" s="79"/>
      <c r="D167" s="79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  <c r="AA167" s="79"/>
      <c r="AB167" s="79"/>
      <c r="AC167" s="79"/>
      <c r="AD167" s="79"/>
      <c r="AE167" s="79"/>
      <c r="AF167" s="79"/>
      <c r="AG167" s="79"/>
      <c r="AH167" s="79"/>
      <c r="AI167" s="79"/>
      <c r="AJ167" s="79"/>
      <c r="AK167" s="79"/>
      <c r="AL167" s="79"/>
      <c r="AM167" s="79"/>
      <c r="AN167" s="79"/>
      <c r="AO167" s="79"/>
      <c r="AR167" s="78">
        <v>5</v>
      </c>
      <c r="AS167" s="79"/>
      <c r="AT167" s="79"/>
      <c r="AU167" s="79"/>
      <c r="AV167" s="79"/>
      <c r="AW167" s="79"/>
      <c r="AX167" s="79"/>
      <c r="AY167" s="79"/>
      <c r="AZ167" s="79"/>
      <c r="BA167" s="79"/>
      <c r="BB167" s="79"/>
      <c r="BC167" s="79"/>
      <c r="BD167" s="79"/>
      <c r="BE167" s="79"/>
      <c r="BF167" s="79"/>
      <c r="BG167" s="79"/>
      <c r="BH167" s="79"/>
      <c r="BI167" s="79"/>
      <c r="BJ167" s="79"/>
      <c r="BK167" s="79"/>
      <c r="BL167" s="79"/>
      <c r="BM167" s="79"/>
      <c r="BN167" s="79"/>
      <c r="BO167" s="79"/>
      <c r="BP167" s="79"/>
      <c r="BQ167" s="79"/>
      <c r="BR167" s="79"/>
      <c r="BS167" s="79"/>
      <c r="BT167" s="79"/>
      <c r="BU167" s="79"/>
      <c r="BV167" s="79"/>
      <c r="BW167" s="79"/>
      <c r="BX167" s="79"/>
      <c r="BY167" s="79"/>
      <c r="BZ167" s="79"/>
      <c r="CA167" s="79"/>
      <c r="CB167" s="79"/>
      <c r="CC167" s="79"/>
      <c r="CD167" s="79"/>
      <c r="CE167" s="79"/>
      <c r="CF167" s="79"/>
    </row>
    <row r="168" spans="1:84" x14ac:dyDescent="0.2">
      <c r="A168" s="78">
        <v>6</v>
      </c>
      <c r="B168" s="79"/>
      <c r="C168" s="79"/>
      <c r="D168" s="79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  <c r="AA168" s="79"/>
      <c r="AB168" s="79"/>
      <c r="AC168" s="79"/>
      <c r="AD168" s="79"/>
      <c r="AE168" s="79"/>
      <c r="AF168" s="79"/>
      <c r="AG168" s="79"/>
      <c r="AH168" s="79"/>
      <c r="AI168" s="79"/>
      <c r="AJ168" s="79"/>
      <c r="AK168" s="79"/>
      <c r="AL168" s="79"/>
      <c r="AM168" s="79"/>
      <c r="AN168" s="79"/>
      <c r="AO168" s="79"/>
      <c r="AR168" s="78">
        <v>6</v>
      </c>
      <c r="AS168" s="79"/>
      <c r="AT168" s="79"/>
      <c r="AU168" s="79"/>
      <c r="AV168" s="79"/>
      <c r="AW168" s="79"/>
      <c r="AX168" s="79"/>
      <c r="AY168" s="79"/>
      <c r="AZ168" s="79"/>
      <c r="BA168" s="79"/>
      <c r="BB168" s="79"/>
      <c r="BC168" s="79"/>
      <c r="BD168" s="79"/>
      <c r="BE168" s="79"/>
      <c r="BF168" s="79"/>
      <c r="BG168" s="79"/>
      <c r="BH168" s="79"/>
      <c r="BI168" s="79"/>
      <c r="BJ168" s="79"/>
      <c r="BK168" s="79"/>
      <c r="BL168" s="79"/>
      <c r="BM168" s="79"/>
      <c r="BN168" s="79"/>
      <c r="BO168" s="79"/>
      <c r="BP168" s="79"/>
      <c r="BQ168" s="79"/>
      <c r="BR168" s="79"/>
      <c r="BS168" s="79"/>
      <c r="BT168" s="79"/>
      <c r="BU168" s="79"/>
      <c r="BV168" s="79"/>
      <c r="BW168" s="79"/>
      <c r="BX168" s="79"/>
      <c r="BY168" s="79"/>
      <c r="BZ168" s="79"/>
      <c r="CA168" s="79"/>
      <c r="CB168" s="79"/>
      <c r="CC168" s="79"/>
      <c r="CD168" s="79"/>
      <c r="CE168" s="79"/>
      <c r="CF168" s="79"/>
    </row>
    <row r="169" spans="1:84" x14ac:dyDescent="0.2">
      <c r="A169" s="78">
        <v>7</v>
      </c>
      <c r="B169" s="79"/>
      <c r="C169" s="79"/>
      <c r="D169" s="79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  <c r="AA169" s="79"/>
      <c r="AB169" s="79"/>
      <c r="AC169" s="79"/>
      <c r="AD169" s="79"/>
      <c r="AE169" s="79"/>
      <c r="AF169" s="79"/>
      <c r="AG169" s="79"/>
      <c r="AH169" s="79"/>
      <c r="AI169" s="79"/>
      <c r="AJ169" s="79"/>
      <c r="AK169" s="79"/>
      <c r="AL169" s="79"/>
      <c r="AM169" s="79"/>
      <c r="AN169" s="79"/>
      <c r="AO169" s="79"/>
      <c r="AR169" s="78">
        <v>7</v>
      </c>
      <c r="AS169" s="79"/>
      <c r="AT169" s="79"/>
      <c r="AU169" s="79"/>
      <c r="AV169" s="79"/>
      <c r="AW169" s="79"/>
      <c r="AX169" s="79"/>
      <c r="AY169" s="79"/>
      <c r="AZ169" s="79"/>
      <c r="BA169" s="79"/>
      <c r="BB169" s="79"/>
      <c r="BC169" s="79"/>
      <c r="BD169" s="79"/>
      <c r="BE169" s="79"/>
      <c r="BF169" s="79"/>
      <c r="BG169" s="79"/>
      <c r="BH169" s="79"/>
      <c r="BI169" s="79"/>
      <c r="BJ169" s="79"/>
      <c r="BK169" s="79"/>
      <c r="BL169" s="79"/>
      <c r="BM169" s="79"/>
      <c r="BN169" s="79"/>
      <c r="BO169" s="79"/>
      <c r="BP169" s="79"/>
      <c r="BQ169" s="79"/>
      <c r="BR169" s="79"/>
      <c r="BS169" s="79"/>
      <c r="BT169" s="79"/>
      <c r="BU169" s="79"/>
      <c r="BV169" s="79"/>
      <c r="BW169" s="79"/>
      <c r="BX169" s="79"/>
      <c r="BY169" s="79"/>
      <c r="BZ169" s="79"/>
      <c r="CA169" s="79"/>
      <c r="CB169" s="79"/>
      <c r="CC169" s="79"/>
      <c r="CD169" s="79"/>
      <c r="CE169" s="79"/>
      <c r="CF169" s="79"/>
    </row>
    <row r="170" spans="1:84" x14ac:dyDescent="0.2">
      <c r="A170" s="78">
        <v>8</v>
      </c>
      <c r="B170" s="79"/>
      <c r="C170" s="79"/>
      <c r="D170" s="79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  <c r="AA170" s="79"/>
      <c r="AB170" s="79"/>
      <c r="AC170" s="79"/>
      <c r="AD170" s="79"/>
      <c r="AE170" s="79"/>
      <c r="AF170" s="79"/>
      <c r="AG170" s="79"/>
      <c r="AH170" s="79"/>
      <c r="AI170" s="79"/>
      <c r="AJ170" s="79"/>
      <c r="AK170" s="79"/>
      <c r="AL170" s="79"/>
      <c r="AM170" s="79"/>
      <c r="AN170" s="79"/>
      <c r="AO170" s="79"/>
      <c r="AR170" s="78">
        <v>8</v>
      </c>
      <c r="AS170" s="79"/>
      <c r="AT170" s="79"/>
      <c r="AU170" s="79"/>
      <c r="AV170" s="79"/>
      <c r="AW170" s="79"/>
      <c r="AX170" s="79"/>
      <c r="AY170" s="79"/>
      <c r="AZ170" s="79"/>
      <c r="BA170" s="79"/>
      <c r="BB170" s="79"/>
      <c r="BC170" s="79"/>
      <c r="BD170" s="79"/>
      <c r="BE170" s="79"/>
      <c r="BF170" s="79"/>
      <c r="BG170" s="79"/>
      <c r="BH170" s="79"/>
      <c r="BI170" s="79"/>
      <c r="BJ170" s="79"/>
      <c r="BK170" s="79"/>
      <c r="BL170" s="79"/>
      <c r="BM170" s="79"/>
      <c r="BN170" s="79"/>
      <c r="BO170" s="79"/>
      <c r="BP170" s="79"/>
      <c r="BQ170" s="79"/>
      <c r="BR170" s="79"/>
      <c r="BS170" s="79"/>
      <c r="BT170" s="79"/>
      <c r="BU170" s="79"/>
      <c r="BV170" s="79"/>
      <c r="BW170" s="79"/>
      <c r="BX170" s="79"/>
      <c r="BY170" s="79"/>
      <c r="BZ170" s="79"/>
      <c r="CA170" s="79"/>
      <c r="CB170" s="79"/>
      <c r="CC170" s="79"/>
      <c r="CD170" s="79"/>
      <c r="CE170" s="79"/>
      <c r="CF170" s="79"/>
    </row>
    <row r="171" spans="1:84" x14ac:dyDescent="0.2">
      <c r="A171" s="78">
        <v>9</v>
      </c>
      <c r="B171" s="79"/>
      <c r="C171" s="79"/>
      <c r="D171" s="79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  <c r="AA171" s="79"/>
      <c r="AB171" s="79"/>
      <c r="AC171" s="79"/>
      <c r="AD171" s="79"/>
      <c r="AE171" s="79"/>
      <c r="AF171" s="79"/>
      <c r="AG171" s="79"/>
      <c r="AH171" s="79"/>
      <c r="AI171" s="79"/>
      <c r="AJ171" s="79"/>
      <c r="AK171" s="79"/>
      <c r="AL171" s="79"/>
      <c r="AM171" s="79"/>
      <c r="AN171" s="79"/>
      <c r="AO171" s="79"/>
      <c r="AR171" s="78">
        <v>9</v>
      </c>
      <c r="AS171" s="79"/>
      <c r="AT171" s="79"/>
      <c r="AU171" s="79"/>
      <c r="AV171" s="79"/>
      <c r="AW171" s="79"/>
      <c r="AX171" s="79"/>
      <c r="AY171" s="79"/>
      <c r="AZ171" s="79"/>
      <c r="BA171" s="79"/>
      <c r="BB171" s="79"/>
      <c r="BC171" s="79"/>
      <c r="BD171" s="79"/>
      <c r="BE171" s="79"/>
      <c r="BF171" s="79"/>
      <c r="BG171" s="79"/>
      <c r="BH171" s="79"/>
      <c r="BI171" s="79"/>
      <c r="BJ171" s="79"/>
      <c r="BK171" s="79"/>
      <c r="BL171" s="79"/>
      <c r="BM171" s="79"/>
      <c r="BN171" s="79"/>
      <c r="BO171" s="79"/>
      <c r="BP171" s="79"/>
      <c r="BQ171" s="79"/>
      <c r="BR171" s="79"/>
      <c r="BS171" s="79"/>
      <c r="BT171" s="79"/>
      <c r="BU171" s="79"/>
      <c r="BV171" s="79"/>
      <c r="BW171" s="79"/>
      <c r="BX171" s="79"/>
      <c r="BY171" s="79"/>
      <c r="BZ171" s="79"/>
      <c r="CA171" s="79"/>
      <c r="CB171" s="79"/>
      <c r="CC171" s="79"/>
      <c r="CD171" s="79"/>
      <c r="CE171" s="79"/>
      <c r="CF171" s="79"/>
    </row>
    <row r="172" spans="1:84" x14ac:dyDescent="0.2">
      <c r="A172" s="78">
        <v>10</v>
      </c>
      <c r="B172" s="79"/>
      <c r="C172" s="79"/>
      <c r="D172" s="79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  <c r="AA172" s="79"/>
      <c r="AB172" s="79"/>
      <c r="AC172" s="79"/>
      <c r="AD172" s="79"/>
      <c r="AE172" s="79"/>
      <c r="AF172" s="79"/>
      <c r="AG172" s="79"/>
      <c r="AH172" s="79"/>
      <c r="AI172" s="79"/>
      <c r="AJ172" s="79"/>
      <c r="AK172" s="79"/>
      <c r="AL172" s="79"/>
      <c r="AM172" s="79"/>
      <c r="AN172" s="79"/>
      <c r="AO172" s="79"/>
      <c r="AR172" s="78">
        <v>10</v>
      </c>
      <c r="AS172" s="79"/>
      <c r="AT172" s="79"/>
      <c r="AU172" s="79"/>
      <c r="AV172" s="79"/>
      <c r="AW172" s="79"/>
      <c r="AX172" s="79"/>
      <c r="AY172" s="79"/>
      <c r="AZ172" s="79"/>
      <c r="BA172" s="79"/>
      <c r="BB172" s="79"/>
      <c r="BC172" s="79"/>
      <c r="BD172" s="79"/>
      <c r="BE172" s="79"/>
      <c r="BF172" s="79"/>
      <c r="BG172" s="79"/>
      <c r="BH172" s="79"/>
      <c r="BI172" s="79"/>
      <c r="BJ172" s="79"/>
      <c r="BK172" s="79"/>
      <c r="BL172" s="79"/>
      <c r="BM172" s="79"/>
      <c r="BN172" s="79"/>
      <c r="BO172" s="79"/>
      <c r="BP172" s="79"/>
      <c r="BQ172" s="79"/>
      <c r="BR172" s="79"/>
      <c r="BS172" s="79"/>
      <c r="BT172" s="79"/>
      <c r="BU172" s="79"/>
      <c r="BV172" s="79"/>
      <c r="BW172" s="79"/>
      <c r="BX172" s="79"/>
      <c r="BY172" s="79"/>
      <c r="BZ172" s="79"/>
      <c r="CA172" s="79"/>
      <c r="CB172" s="79"/>
      <c r="CC172" s="79"/>
      <c r="CD172" s="79"/>
      <c r="CE172" s="79"/>
      <c r="CF172" s="79"/>
    </row>
    <row r="173" spans="1:84" x14ac:dyDescent="0.2">
      <c r="A173" s="78">
        <v>11</v>
      </c>
      <c r="B173" s="79"/>
      <c r="C173" s="79"/>
      <c r="D173" s="79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  <c r="AA173" s="79"/>
      <c r="AB173" s="79"/>
      <c r="AC173" s="79"/>
      <c r="AD173" s="79"/>
      <c r="AE173" s="79"/>
      <c r="AF173" s="79"/>
      <c r="AG173" s="79"/>
      <c r="AH173" s="79"/>
      <c r="AI173" s="79"/>
      <c r="AJ173" s="79"/>
      <c r="AK173" s="79"/>
      <c r="AL173" s="79"/>
      <c r="AM173" s="79"/>
      <c r="AN173" s="79"/>
      <c r="AO173" s="79"/>
      <c r="AR173" s="78">
        <v>11</v>
      </c>
      <c r="AS173" s="79"/>
      <c r="AT173" s="79"/>
      <c r="AU173" s="79"/>
      <c r="AV173" s="79"/>
      <c r="AW173" s="79"/>
      <c r="AX173" s="79"/>
      <c r="AY173" s="79"/>
      <c r="AZ173" s="79"/>
      <c r="BA173" s="79"/>
      <c r="BB173" s="79"/>
      <c r="BC173" s="79"/>
      <c r="BD173" s="79"/>
      <c r="BE173" s="79"/>
      <c r="BF173" s="79"/>
      <c r="BG173" s="79"/>
      <c r="BH173" s="79"/>
      <c r="BI173" s="79"/>
      <c r="BJ173" s="79"/>
      <c r="BK173" s="79"/>
      <c r="BL173" s="79"/>
      <c r="BM173" s="79"/>
      <c r="BN173" s="79"/>
      <c r="BO173" s="79"/>
      <c r="BP173" s="79"/>
      <c r="BQ173" s="79"/>
      <c r="BR173" s="79"/>
      <c r="BS173" s="79"/>
      <c r="BT173" s="79"/>
      <c r="BU173" s="79"/>
      <c r="BV173" s="79"/>
      <c r="BW173" s="79"/>
      <c r="BX173" s="79"/>
      <c r="BY173" s="79"/>
      <c r="BZ173" s="79"/>
      <c r="CA173" s="79"/>
      <c r="CB173" s="79"/>
      <c r="CC173" s="79"/>
      <c r="CD173" s="79"/>
      <c r="CE173" s="79"/>
      <c r="CF173" s="79"/>
    </row>
    <row r="174" spans="1:84" x14ac:dyDescent="0.2">
      <c r="A174" s="78">
        <v>12</v>
      </c>
      <c r="B174" s="79"/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  <c r="AA174" s="79"/>
      <c r="AB174" s="79"/>
      <c r="AC174" s="79"/>
      <c r="AD174" s="79"/>
      <c r="AE174" s="79"/>
      <c r="AF174" s="79"/>
      <c r="AG174" s="79"/>
      <c r="AH174" s="79"/>
      <c r="AI174" s="79"/>
      <c r="AJ174" s="79"/>
      <c r="AK174" s="79"/>
      <c r="AL174" s="79"/>
      <c r="AM174" s="79"/>
      <c r="AN174" s="79"/>
      <c r="AO174" s="79"/>
      <c r="AR174" s="78">
        <v>12</v>
      </c>
      <c r="AS174" s="79"/>
      <c r="AT174" s="79"/>
      <c r="AU174" s="79"/>
      <c r="AV174" s="79"/>
      <c r="AW174" s="79"/>
      <c r="AX174" s="79"/>
      <c r="AY174" s="79"/>
      <c r="AZ174" s="79"/>
      <c r="BA174" s="79"/>
      <c r="BB174" s="79"/>
      <c r="BC174" s="79"/>
      <c r="BD174" s="79"/>
      <c r="BE174" s="79"/>
      <c r="BF174" s="79"/>
      <c r="BG174" s="79"/>
      <c r="BH174" s="79"/>
      <c r="BI174" s="79"/>
      <c r="BJ174" s="79"/>
      <c r="BK174" s="79"/>
      <c r="BL174" s="79"/>
      <c r="BM174" s="79"/>
      <c r="BN174" s="79"/>
      <c r="BO174" s="79"/>
      <c r="BP174" s="79"/>
      <c r="BQ174" s="79"/>
      <c r="BR174" s="79"/>
      <c r="BS174" s="79"/>
      <c r="BT174" s="79"/>
      <c r="BU174" s="79"/>
      <c r="BV174" s="79"/>
      <c r="BW174" s="79"/>
      <c r="BX174" s="79"/>
      <c r="BY174" s="79"/>
      <c r="BZ174" s="79"/>
      <c r="CA174" s="79"/>
      <c r="CB174" s="79"/>
      <c r="CC174" s="79"/>
      <c r="CD174" s="79"/>
      <c r="CE174" s="79"/>
      <c r="CF174" s="79"/>
    </row>
    <row r="175" spans="1:84" x14ac:dyDescent="0.2">
      <c r="A175" s="78">
        <v>13</v>
      </c>
      <c r="B175" s="79"/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  <c r="AA175" s="79"/>
      <c r="AB175" s="79"/>
      <c r="AC175" s="79"/>
      <c r="AD175" s="79"/>
      <c r="AE175" s="79"/>
      <c r="AF175" s="79"/>
      <c r="AG175" s="79"/>
      <c r="AH175" s="79"/>
      <c r="AI175" s="79"/>
      <c r="AJ175" s="79"/>
      <c r="AK175" s="79"/>
      <c r="AL175" s="79"/>
      <c r="AM175" s="79"/>
      <c r="AN175" s="79"/>
      <c r="AO175" s="79"/>
      <c r="AR175" s="78">
        <v>13</v>
      </c>
      <c r="AS175" s="79"/>
      <c r="AT175" s="79"/>
      <c r="AU175" s="79"/>
      <c r="AV175" s="79"/>
      <c r="AW175" s="79"/>
      <c r="AX175" s="79"/>
      <c r="AY175" s="79"/>
      <c r="AZ175" s="79"/>
      <c r="BA175" s="79"/>
      <c r="BB175" s="79"/>
      <c r="BC175" s="79"/>
      <c r="BD175" s="79"/>
      <c r="BE175" s="79"/>
      <c r="BF175" s="79"/>
      <c r="BG175" s="79"/>
      <c r="BH175" s="79"/>
      <c r="BI175" s="79"/>
      <c r="BJ175" s="79"/>
      <c r="BK175" s="79"/>
      <c r="BL175" s="79"/>
      <c r="BM175" s="79"/>
      <c r="BN175" s="79"/>
      <c r="BO175" s="79"/>
      <c r="BP175" s="79"/>
      <c r="BQ175" s="79"/>
      <c r="BR175" s="79"/>
      <c r="BS175" s="79"/>
      <c r="BT175" s="79"/>
      <c r="BU175" s="79"/>
      <c r="BV175" s="79"/>
      <c r="BW175" s="79"/>
      <c r="BX175" s="79"/>
      <c r="BY175" s="79"/>
      <c r="BZ175" s="79"/>
      <c r="CA175" s="79"/>
      <c r="CB175" s="79"/>
      <c r="CC175" s="79"/>
      <c r="CD175" s="79"/>
      <c r="CE175" s="79"/>
      <c r="CF175" s="79"/>
    </row>
    <row r="176" spans="1:84" x14ac:dyDescent="0.2">
      <c r="A176" s="78">
        <v>14</v>
      </c>
      <c r="B176" s="79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  <c r="AA176" s="79"/>
      <c r="AB176" s="79"/>
      <c r="AC176" s="79"/>
      <c r="AD176" s="79"/>
      <c r="AE176" s="79"/>
      <c r="AF176" s="79"/>
      <c r="AG176" s="79"/>
      <c r="AH176" s="79"/>
      <c r="AI176" s="79"/>
      <c r="AJ176" s="79"/>
      <c r="AK176" s="79"/>
      <c r="AL176" s="79"/>
      <c r="AM176" s="79"/>
      <c r="AN176" s="79"/>
      <c r="AO176" s="79"/>
      <c r="AR176" s="78">
        <v>14</v>
      </c>
      <c r="AS176" s="79"/>
      <c r="AT176" s="79"/>
      <c r="AU176" s="79"/>
      <c r="AV176" s="79"/>
      <c r="AW176" s="79"/>
      <c r="AX176" s="79"/>
      <c r="AY176" s="79"/>
      <c r="AZ176" s="79"/>
      <c r="BA176" s="79"/>
      <c r="BB176" s="79"/>
      <c r="BC176" s="79"/>
      <c r="BD176" s="79"/>
      <c r="BE176" s="79"/>
      <c r="BF176" s="79"/>
      <c r="BG176" s="79"/>
      <c r="BH176" s="79"/>
      <c r="BI176" s="79"/>
      <c r="BJ176" s="79"/>
      <c r="BK176" s="79"/>
      <c r="BL176" s="79"/>
      <c r="BM176" s="79"/>
      <c r="BN176" s="79"/>
      <c r="BO176" s="79"/>
      <c r="BP176" s="79"/>
      <c r="BQ176" s="79"/>
      <c r="BR176" s="79"/>
      <c r="BS176" s="79"/>
      <c r="BT176" s="79"/>
      <c r="BU176" s="79"/>
      <c r="BV176" s="79"/>
      <c r="BW176" s="79"/>
      <c r="BX176" s="79"/>
      <c r="BY176" s="79"/>
      <c r="BZ176" s="79"/>
      <c r="CA176" s="79"/>
      <c r="CB176" s="79"/>
      <c r="CC176" s="79"/>
      <c r="CD176" s="79"/>
      <c r="CE176" s="79"/>
      <c r="CF176" s="79"/>
    </row>
    <row r="177" spans="1:84" x14ac:dyDescent="0.2">
      <c r="A177" s="78">
        <v>15</v>
      </c>
      <c r="B177" s="79"/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  <c r="AA177" s="79"/>
      <c r="AB177" s="79"/>
      <c r="AC177" s="79"/>
      <c r="AD177" s="79"/>
      <c r="AE177" s="79"/>
      <c r="AF177" s="79"/>
      <c r="AG177" s="79"/>
      <c r="AH177" s="79"/>
      <c r="AI177" s="79"/>
      <c r="AJ177" s="79"/>
      <c r="AK177" s="79"/>
      <c r="AL177" s="79"/>
      <c r="AM177" s="79"/>
      <c r="AN177" s="79"/>
      <c r="AO177" s="79"/>
      <c r="AR177" s="78">
        <v>15</v>
      </c>
      <c r="AS177" s="79"/>
      <c r="AT177" s="79"/>
      <c r="AU177" s="79"/>
      <c r="AV177" s="79"/>
      <c r="AW177" s="79"/>
      <c r="AX177" s="79"/>
      <c r="AY177" s="79"/>
      <c r="AZ177" s="79"/>
      <c r="BA177" s="79"/>
      <c r="BB177" s="79"/>
      <c r="BC177" s="79"/>
      <c r="BD177" s="79"/>
      <c r="BE177" s="79"/>
      <c r="BF177" s="79"/>
      <c r="BG177" s="79"/>
      <c r="BH177" s="79"/>
      <c r="BI177" s="79"/>
      <c r="BJ177" s="79"/>
      <c r="BK177" s="79"/>
      <c r="BL177" s="79"/>
      <c r="BM177" s="79"/>
      <c r="BN177" s="79"/>
      <c r="BO177" s="79"/>
      <c r="BP177" s="79"/>
      <c r="BQ177" s="79"/>
      <c r="BR177" s="79"/>
      <c r="BS177" s="79"/>
      <c r="BT177" s="79"/>
      <c r="BU177" s="79"/>
      <c r="BV177" s="79"/>
      <c r="BW177" s="79"/>
      <c r="BX177" s="79"/>
      <c r="BY177" s="79"/>
      <c r="BZ177" s="79"/>
      <c r="CA177" s="79"/>
      <c r="CB177" s="79"/>
      <c r="CC177" s="79"/>
      <c r="CD177" s="79"/>
      <c r="CE177" s="79"/>
      <c r="CF177" s="79"/>
    </row>
    <row r="178" spans="1:84" x14ac:dyDescent="0.2">
      <c r="A178" s="78">
        <v>16</v>
      </c>
      <c r="B178" s="79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  <c r="AA178" s="79"/>
      <c r="AB178" s="79"/>
      <c r="AC178" s="79"/>
      <c r="AD178" s="79"/>
      <c r="AE178" s="79"/>
      <c r="AF178" s="79"/>
      <c r="AG178" s="79"/>
      <c r="AH178" s="79"/>
      <c r="AI178" s="79"/>
      <c r="AJ178" s="79"/>
      <c r="AK178" s="79"/>
      <c r="AL178" s="79"/>
      <c r="AM178" s="79"/>
      <c r="AN178" s="79"/>
      <c r="AO178" s="79"/>
      <c r="AR178" s="78">
        <v>16</v>
      </c>
      <c r="AS178" s="79"/>
      <c r="AT178" s="79"/>
      <c r="AU178" s="79"/>
      <c r="AV178" s="79"/>
      <c r="AW178" s="79"/>
      <c r="AX178" s="79"/>
      <c r="AY178" s="79"/>
      <c r="AZ178" s="79"/>
      <c r="BA178" s="79"/>
      <c r="BB178" s="79"/>
      <c r="BC178" s="79"/>
      <c r="BD178" s="79"/>
      <c r="BE178" s="79"/>
      <c r="BF178" s="79"/>
      <c r="BG178" s="79"/>
      <c r="BH178" s="79"/>
      <c r="BI178" s="79"/>
      <c r="BJ178" s="79"/>
      <c r="BK178" s="79"/>
      <c r="BL178" s="79"/>
      <c r="BM178" s="79"/>
      <c r="BN178" s="79"/>
      <c r="BO178" s="79"/>
      <c r="BP178" s="79"/>
      <c r="BQ178" s="79"/>
      <c r="BR178" s="79"/>
      <c r="BS178" s="79"/>
      <c r="BT178" s="79"/>
      <c r="BU178" s="79"/>
      <c r="BV178" s="79"/>
      <c r="BW178" s="79"/>
      <c r="BX178" s="79"/>
      <c r="BY178" s="79"/>
      <c r="BZ178" s="79"/>
      <c r="CA178" s="79"/>
      <c r="CB178" s="79"/>
      <c r="CC178" s="79"/>
      <c r="CD178" s="79"/>
      <c r="CE178" s="79"/>
      <c r="CF178" s="79"/>
    </row>
    <row r="179" spans="1:84" x14ac:dyDescent="0.2">
      <c r="A179" s="78">
        <v>17</v>
      </c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  <c r="AA179" s="79"/>
      <c r="AB179" s="79"/>
      <c r="AC179" s="79"/>
      <c r="AD179" s="79"/>
      <c r="AE179" s="79"/>
      <c r="AF179" s="79"/>
      <c r="AG179" s="79"/>
      <c r="AH179" s="79"/>
      <c r="AI179" s="79"/>
      <c r="AJ179" s="79"/>
      <c r="AK179" s="79"/>
      <c r="AL179" s="79"/>
      <c r="AM179" s="79"/>
      <c r="AN179" s="79"/>
      <c r="AO179" s="79"/>
      <c r="AR179" s="78">
        <v>17</v>
      </c>
      <c r="AS179" s="79"/>
      <c r="AT179" s="79"/>
      <c r="AU179" s="79"/>
      <c r="AV179" s="79"/>
      <c r="AW179" s="79"/>
      <c r="AX179" s="79"/>
      <c r="AY179" s="79"/>
      <c r="AZ179" s="79"/>
      <c r="BA179" s="79"/>
      <c r="BB179" s="79"/>
      <c r="BC179" s="79"/>
      <c r="BD179" s="79"/>
      <c r="BE179" s="79"/>
      <c r="BF179" s="79"/>
      <c r="BG179" s="79"/>
      <c r="BH179" s="79"/>
      <c r="BI179" s="79"/>
      <c r="BJ179" s="79"/>
      <c r="BK179" s="79"/>
      <c r="BL179" s="79"/>
      <c r="BM179" s="79"/>
      <c r="BN179" s="79"/>
      <c r="BO179" s="79"/>
      <c r="BP179" s="79"/>
      <c r="BQ179" s="79"/>
      <c r="BR179" s="79"/>
      <c r="BS179" s="79"/>
      <c r="BT179" s="79"/>
      <c r="BU179" s="79"/>
      <c r="BV179" s="79"/>
      <c r="BW179" s="79"/>
      <c r="BX179" s="79"/>
      <c r="BY179" s="79"/>
      <c r="BZ179" s="79"/>
      <c r="CA179" s="79"/>
      <c r="CB179" s="79"/>
      <c r="CC179" s="79"/>
      <c r="CD179" s="79"/>
      <c r="CE179" s="79"/>
      <c r="CF179" s="79"/>
    </row>
    <row r="180" spans="1:84" x14ac:dyDescent="0.2">
      <c r="A180" s="78">
        <v>18</v>
      </c>
      <c r="B180" s="79"/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  <c r="AA180" s="79"/>
      <c r="AB180" s="79"/>
      <c r="AC180" s="79"/>
      <c r="AD180" s="79"/>
      <c r="AE180" s="79"/>
      <c r="AF180" s="79"/>
      <c r="AG180" s="79"/>
      <c r="AH180" s="79"/>
      <c r="AI180" s="79"/>
      <c r="AJ180" s="79"/>
      <c r="AK180" s="79"/>
      <c r="AL180" s="79"/>
      <c r="AM180" s="79"/>
      <c r="AN180" s="79"/>
      <c r="AO180" s="79"/>
      <c r="AR180" s="78">
        <v>18</v>
      </c>
      <c r="AS180" s="79"/>
      <c r="AT180" s="79"/>
      <c r="AU180" s="79"/>
      <c r="AV180" s="79"/>
      <c r="AW180" s="79"/>
      <c r="AX180" s="79"/>
      <c r="AY180" s="79"/>
      <c r="AZ180" s="79"/>
      <c r="BA180" s="79"/>
      <c r="BB180" s="79"/>
      <c r="BC180" s="79"/>
      <c r="BD180" s="79"/>
      <c r="BE180" s="79"/>
      <c r="BF180" s="79"/>
      <c r="BG180" s="79"/>
      <c r="BH180" s="79"/>
      <c r="BI180" s="79"/>
      <c r="BJ180" s="79"/>
      <c r="BK180" s="79"/>
      <c r="BL180" s="79"/>
      <c r="BM180" s="79"/>
      <c r="BN180" s="79"/>
      <c r="BO180" s="79"/>
      <c r="BP180" s="79"/>
      <c r="BQ180" s="79"/>
      <c r="BR180" s="79"/>
      <c r="BS180" s="79"/>
      <c r="BT180" s="79"/>
      <c r="BU180" s="79"/>
      <c r="BV180" s="79"/>
      <c r="BW180" s="79"/>
      <c r="BX180" s="79"/>
      <c r="BY180" s="79"/>
      <c r="BZ180" s="79"/>
      <c r="CA180" s="79"/>
      <c r="CB180" s="79"/>
      <c r="CC180" s="79"/>
      <c r="CD180" s="79"/>
      <c r="CE180" s="79"/>
      <c r="CF180" s="79"/>
    </row>
    <row r="181" spans="1:84" x14ac:dyDescent="0.2">
      <c r="A181" s="78">
        <v>19</v>
      </c>
      <c r="B181" s="79"/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  <c r="AA181" s="79"/>
      <c r="AB181" s="79"/>
      <c r="AC181" s="79"/>
      <c r="AD181" s="79"/>
      <c r="AE181" s="79"/>
      <c r="AF181" s="79"/>
      <c r="AG181" s="79"/>
      <c r="AH181" s="79"/>
      <c r="AI181" s="79"/>
      <c r="AJ181" s="79"/>
      <c r="AK181" s="79"/>
      <c r="AL181" s="79"/>
      <c r="AM181" s="79"/>
      <c r="AN181" s="79"/>
      <c r="AO181" s="79"/>
      <c r="AR181" s="78">
        <v>19</v>
      </c>
      <c r="AS181" s="79"/>
      <c r="AT181" s="79"/>
      <c r="AU181" s="79"/>
      <c r="AV181" s="79"/>
      <c r="AW181" s="79"/>
      <c r="AX181" s="79"/>
      <c r="AY181" s="79"/>
      <c r="AZ181" s="79"/>
      <c r="BA181" s="79"/>
      <c r="BB181" s="79"/>
      <c r="BC181" s="79"/>
      <c r="BD181" s="79"/>
      <c r="BE181" s="79"/>
      <c r="BF181" s="79"/>
      <c r="BG181" s="79"/>
      <c r="BH181" s="79"/>
      <c r="BI181" s="79"/>
      <c r="BJ181" s="79"/>
      <c r="BK181" s="79"/>
      <c r="BL181" s="79"/>
      <c r="BM181" s="79"/>
      <c r="BN181" s="79"/>
      <c r="BO181" s="79"/>
      <c r="BP181" s="79"/>
      <c r="BQ181" s="79"/>
      <c r="BR181" s="79"/>
      <c r="BS181" s="79"/>
      <c r="BT181" s="79"/>
      <c r="BU181" s="79"/>
      <c r="BV181" s="79"/>
      <c r="BW181" s="79"/>
      <c r="BX181" s="79"/>
      <c r="BY181" s="79"/>
      <c r="BZ181" s="79"/>
      <c r="CA181" s="79"/>
      <c r="CB181" s="79"/>
      <c r="CC181" s="79"/>
      <c r="CD181" s="79"/>
      <c r="CE181" s="79"/>
      <c r="CF181" s="79"/>
    </row>
    <row r="182" spans="1:84" x14ac:dyDescent="0.2">
      <c r="A182" s="78">
        <v>20</v>
      </c>
      <c r="B182" s="79"/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  <c r="AA182" s="79"/>
      <c r="AB182" s="79"/>
      <c r="AC182" s="79"/>
      <c r="AD182" s="79"/>
      <c r="AE182" s="79"/>
      <c r="AF182" s="79"/>
      <c r="AG182" s="79"/>
      <c r="AH182" s="79"/>
      <c r="AI182" s="79"/>
      <c r="AJ182" s="79"/>
      <c r="AK182" s="79"/>
      <c r="AL182" s="79"/>
      <c r="AM182" s="79"/>
      <c r="AN182" s="79"/>
      <c r="AO182" s="79"/>
      <c r="AR182" s="78">
        <v>20</v>
      </c>
      <c r="AS182" s="79"/>
      <c r="AT182" s="79"/>
      <c r="AU182" s="79"/>
      <c r="AV182" s="79"/>
      <c r="AW182" s="79"/>
      <c r="AX182" s="79"/>
      <c r="AY182" s="79"/>
      <c r="AZ182" s="79"/>
      <c r="BA182" s="79"/>
      <c r="BB182" s="79"/>
      <c r="BC182" s="79"/>
      <c r="BD182" s="79"/>
      <c r="BE182" s="79"/>
      <c r="BF182" s="79"/>
      <c r="BG182" s="79"/>
      <c r="BH182" s="79"/>
      <c r="BI182" s="79"/>
      <c r="BJ182" s="79"/>
      <c r="BK182" s="79"/>
      <c r="BL182" s="79"/>
      <c r="BM182" s="79"/>
      <c r="BN182" s="79"/>
      <c r="BO182" s="79"/>
      <c r="BP182" s="79"/>
      <c r="BQ182" s="79"/>
      <c r="BR182" s="79"/>
      <c r="BS182" s="79"/>
      <c r="BT182" s="79"/>
      <c r="BU182" s="79"/>
      <c r="BV182" s="79"/>
      <c r="BW182" s="79"/>
      <c r="BX182" s="79"/>
      <c r="BY182" s="79"/>
      <c r="BZ182" s="79"/>
      <c r="CA182" s="79"/>
      <c r="CB182" s="79"/>
      <c r="CC182" s="79"/>
      <c r="CD182" s="79"/>
      <c r="CE182" s="79"/>
      <c r="CF182" s="79"/>
    </row>
    <row r="183" spans="1:84" x14ac:dyDescent="0.2">
      <c r="A183" s="78">
        <v>21</v>
      </c>
      <c r="B183" s="79"/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  <c r="AA183" s="79"/>
      <c r="AB183" s="79"/>
      <c r="AC183" s="79"/>
      <c r="AD183" s="79"/>
      <c r="AE183" s="79"/>
      <c r="AF183" s="79"/>
      <c r="AG183" s="79"/>
      <c r="AH183" s="79"/>
      <c r="AI183" s="79"/>
      <c r="AJ183" s="79"/>
      <c r="AK183" s="79"/>
      <c r="AL183" s="79"/>
      <c r="AM183" s="79"/>
      <c r="AN183" s="79"/>
      <c r="AO183" s="79"/>
      <c r="AR183" s="78">
        <v>21</v>
      </c>
      <c r="AS183" s="79"/>
      <c r="AT183" s="79"/>
      <c r="AU183" s="79"/>
      <c r="AV183" s="79"/>
      <c r="AW183" s="79"/>
      <c r="AX183" s="79"/>
      <c r="AY183" s="79"/>
      <c r="AZ183" s="79"/>
      <c r="BA183" s="79"/>
      <c r="BB183" s="79"/>
      <c r="BC183" s="79"/>
      <c r="BD183" s="79"/>
      <c r="BE183" s="79"/>
      <c r="BF183" s="79"/>
      <c r="BG183" s="79"/>
      <c r="BH183" s="79"/>
      <c r="BI183" s="79"/>
      <c r="BJ183" s="79"/>
      <c r="BK183" s="79"/>
      <c r="BL183" s="79"/>
      <c r="BM183" s="79"/>
      <c r="BN183" s="79"/>
      <c r="BO183" s="79"/>
      <c r="BP183" s="79"/>
      <c r="BQ183" s="79"/>
      <c r="BR183" s="79"/>
      <c r="BS183" s="79"/>
      <c r="BT183" s="79"/>
      <c r="BU183" s="79"/>
      <c r="BV183" s="79"/>
      <c r="BW183" s="79"/>
      <c r="BX183" s="79"/>
      <c r="BY183" s="79"/>
      <c r="BZ183" s="79"/>
      <c r="CA183" s="79"/>
      <c r="CB183" s="79"/>
      <c r="CC183" s="79"/>
      <c r="CD183" s="79"/>
      <c r="CE183" s="79"/>
      <c r="CF183" s="79"/>
    </row>
    <row r="184" spans="1:84" x14ac:dyDescent="0.2">
      <c r="A184" s="78">
        <v>22</v>
      </c>
      <c r="B184" s="79"/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  <c r="AA184" s="79"/>
      <c r="AB184" s="79"/>
      <c r="AC184" s="79"/>
      <c r="AD184" s="79"/>
      <c r="AE184" s="79"/>
      <c r="AF184" s="79"/>
      <c r="AG184" s="79"/>
      <c r="AH184" s="79"/>
      <c r="AI184" s="79"/>
      <c r="AJ184" s="79"/>
      <c r="AK184" s="79"/>
      <c r="AL184" s="79"/>
      <c r="AM184" s="79"/>
      <c r="AN184" s="79"/>
      <c r="AO184" s="79"/>
      <c r="AR184" s="78">
        <v>22</v>
      </c>
      <c r="AS184" s="79"/>
      <c r="AT184" s="79"/>
      <c r="AU184" s="79"/>
      <c r="AV184" s="79"/>
      <c r="AW184" s="79"/>
      <c r="AX184" s="79"/>
      <c r="AY184" s="79"/>
      <c r="AZ184" s="79"/>
      <c r="BA184" s="79"/>
      <c r="BB184" s="79"/>
      <c r="BC184" s="79"/>
      <c r="BD184" s="79"/>
      <c r="BE184" s="79"/>
      <c r="BF184" s="79"/>
      <c r="BG184" s="79"/>
      <c r="BH184" s="79"/>
      <c r="BI184" s="79"/>
      <c r="BJ184" s="79"/>
      <c r="BK184" s="79"/>
      <c r="BL184" s="79"/>
      <c r="BM184" s="79"/>
      <c r="BN184" s="79"/>
      <c r="BO184" s="79"/>
      <c r="BP184" s="79"/>
      <c r="BQ184" s="79"/>
      <c r="BR184" s="79"/>
      <c r="BS184" s="79"/>
      <c r="BT184" s="79"/>
      <c r="BU184" s="79"/>
      <c r="BV184" s="79"/>
      <c r="BW184" s="79"/>
      <c r="BX184" s="79"/>
      <c r="BY184" s="79"/>
      <c r="BZ184" s="79"/>
      <c r="CA184" s="79"/>
      <c r="CB184" s="79"/>
      <c r="CC184" s="79"/>
      <c r="CD184" s="79"/>
      <c r="CE184" s="79"/>
      <c r="CF184" s="79"/>
    </row>
    <row r="185" spans="1:84" x14ac:dyDescent="0.2">
      <c r="A185" s="78">
        <v>23</v>
      </c>
      <c r="B185" s="79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  <c r="AA185" s="79"/>
      <c r="AB185" s="79"/>
      <c r="AC185" s="79"/>
      <c r="AD185" s="79"/>
      <c r="AE185" s="79"/>
      <c r="AF185" s="79"/>
      <c r="AG185" s="79"/>
      <c r="AH185" s="79"/>
      <c r="AI185" s="79"/>
      <c r="AJ185" s="79"/>
      <c r="AK185" s="79"/>
      <c r="AL185" s="79"/>
      <c r="AM185" s="79"/>
      <c r="AN185" s="79"/>
      <c r="AO185" s="79"/>
      <c r="AR185" s="78">
        <v>23</v>
      </c>
      <c r="AS185" s="79"/>
      <c r="AT185" s="79"/>
      <c r="AU185" s="79"/>
      <c r="AV185" s="79"/>
      <c r="AW185" s="79"/>
      <c r="AX185" s="79"/>
      <c r="AY185" s="79"/>
      <c r="AZ185" s="79"/>
      <c r="BA185" s="79"/>
      <c r="BB185" s="79"/>
      <c r="BC185" s="79"/>
      <c r="BD185" s="79"/>
      <c r="BE185" s="79"/>
      <c r="BF185" s="79"/>
      <c r="BG185" s="79"/>
      <c r="BH185" s="79"/>
      <c r="BI185" s="79"/>
      <c r="BJ185" s="79"/>
      <c r="BK185" s="79"/>
      <c r="BL185" s="79"/>
      <c r="BM185" s="79"/>
      <c r="BN185" s="79"/>
      <c r="BO185" s="79"/>
      <c r="BP185" s="79"/>
      <c r="BQ185" s="79"/>
      <c r="BR185" s="79"/>
      <c r="BS185" s="79"/>
      <c r="BT185" s="79"/>
      <c r="BU185" s="79"/>
      <c r="BV185" s="79"/>
      <c r="BW185" s="79"/>
      <c r="BX185" s="79"/>
      <c r="BY185" s="79"/>
      <c r="BZ185" s="79"/>
      <c r="CA185" s="79"/>
      <c r="CB185" s="79"/>
      <c r="CC185" s="79"/>
      <c r="CD185" s="79"/>
      <c r="CE185" s="79"/>
      <c r="CF185" s="79"/>
    </row>
    <row r="186" spans="1:84" x14ac:dyDescent="0.2">
      <c r="A186" s="78">
        <v>24</v>
      </c>
      <c r="B186" s="79"/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  <c r="AA186" s="79"/>
      <c r="AB186" s="79"/>
      <c r="AC186" s="79"/>
      <c r="AD186" s="79"/>
      <c r="AE186" s="79"/>
      <c r="AF186" s="79"/>
      <c r="AG186" s="79"/>
      <c r="AH186" s="79"/>
      <c r="AI186" s="79"/>
      <c r="AJ186" s="79"/>
      <c r="AK186" s="79"/>
      <c r="AL186" s="79"/>
      <c r="AM186" s="79"/>
      <c r="AN186" s="79"/>
      <c r="AO186" s="79"/>
      <c r="AR186" s="78">
        <v>24</v>
      </c>
      <c r="AS186" s="79"/>
      <c r="AT186" s="79"/>
      <c r="AU186" s="79"/>
      <c r="AV186" s="79"/>
      <c r="AW186" s="79"/>
      <c r="AX186" s="79"/>
      <c r="AY186" s="79"/>
      <c r="AZ186" s="79"/>
      <c r="BA186" s="79"/>
      <c r="BB186" s="79"/>
      <c r="BC186" s="79"/>
      <c r="BD186" s="79"/>
      <c r="BE186" s="79"/>
      <c r="BF186" s="79"/>
      <c r="BG186" s="79"/>
      <c r="BH186" s="79"/>
      <c r="BI186" s="79"/>
      <c r="BJ186" s="79"/>
      <c r="BK186" s="79"/>
      <c r="BL186" s="79"/>
      <c r="BM186" s="79"/>
      <c r="BN186" s="79"/>
      <c r="BO186" s="79"/>
      <c r="BP186" s="79"/>
      <c r="BQ186" s="79"/>
      <c r="BR186" s="79"/>
      <c r="BS186" s="79"/>
      <c r="BT186" s="79"/>
      <c r="BU186" s="79"/>
      <c r="BV186" s="79"/>
      <c r="BW186" s="79"/>
      <c r="BX186" s="79"/>
      <c r="BY186" s="79"/>
      <c r="BZ186" s="79"/>
      <c r="CA186" s="79"/>
      <c r="CB186" s="79"/>
      <c r="CC186" s="79"/>
      <c r="CD186" s="79"/>
      <c r="CE186" s="79"/>
      <c r="CF186" s="79"/>
    </row>
    <row r="187" spans="1:84" x14ac:dyDescent="0.2">
      <c r="A187" s="78">
        <v>25</v>
      </c>
      <c r="B187" s="79"/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  <c r="AA187" s="79"/>
      <c r="AB187" s="79"/>
      <c r="AC187" s="79"/>
      <c r="AD187" s="79"/>
      <c r="AE187" s="79"/>
      <c r="AF187" s="79"/>
      <c r="AG187" s="79"/>
      <c r="AH187" s="79"/>
      <c r="AI187" s="79"/>
      <c r="AJ187" s="79"/>
      <c r="AK187" s="79"/>
      <c r="AL187" s="79"/>
      <c r="AM187" s="79"/>
      <c r="AN187" s="79"/>
      <c r="AO187" s="79"/>
      <c r="AR187" s="78">
        <v>25</v>
      </c>
      <c r="AS187" s="79"/>
      <c r="AT187" s="79"/>
      <c r="AU187" s="79"/>
      <c r="AV187" s="79"/>
      <c r="AW187" s="79"/>
      <c r="AX187" s="79"/>
      <c r="AY187" s="79"/>
      <c r="AZ187" s="79"/>
      <c r="BA187" s="79"/>
      <c r="BB187" s="79"/>
      <c r="BC187" s="79"/>
      <c r="BD187" s="79"/>
      <c r="BE187" s="79"/>
      <c r="BF187" s="79"/>
      <c r="BG187" s="79"/>
      <c r="BH187" s="79"/>
      <c r="BI187" s="79"/>
      <c r="BJ187" s="79"/>
      <c r="BK187" s="79"/>
      <c r="BL187" s="79"/>
      <c r="BM187" s="79"/>
      <c r="BN187" s="79"/>
      <c r="BO187" s="79"/>
      <c r="BP187" s="79"/>
      <c r="BQ187" s="79"/>
      <c r="BR187" s="79"/>
      <c r="BS187" s="79"/>
      <c r="BT187" s="79"/>
      <c r="BU187" s="79"/>
      <c r="BV187" s="79"/>
      <c r="BW187" s="79"/>
      <c r="BX187" s="79"/>
      <c r="BY187" s="79"/>
      <c r="BZ187" s="79"/>
      <c r="CA187" s="79"/>
      <c r="CB187" s="79"/>
      <c r="CC187" s="79"/>
      <c r="CD187" s="79"/>
      <c r="CE187" s="79"/>
      <c r="CF187" s="79"/>
    </row>
    <row r="188" spans="1:84" x14ac:dyDescent="0.2">
      <c r="A188" s="78">
        <v>26</v>
      </c>
      <c r="B188" s="79"/>
      <c r="C188" s="79"/>
      <c r="D188" s="79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  <c r="AA188" s="79"/>
      <c r="AB188" s="79"/>
      <c r="AC188" s="79"/>
      <c r="AD188" s="79"/>
      <c r="AE188" s="79"/>
      <c r="AF188" s="79"/>
      <c r="AG188" s="79"/>
      <c r="AH188" s="79"/>
      <c r="AI188" s="79"/>
      <c r="AJ188" s="79"/>
      <c r="AK188" s="79"/>
      <c r="AL188" s="79"/>
      <c r="AM188" s="79"/>
      <c r="AN188" s="79"/>
      <c r="AO188" s="79"/>
      <c r="AR188" s="78">
        <v>26</v>
      </c>
      <c r="AS188" s="79"/>
      <c r="AT188" s="79"/>
      <c r="AU188" s="79"/>
      <c r="AV188" s="79"/>
      <c r="AW188" s="79"/>
      <c r="AX188" s="79"/>
      <c r="AY188" s="79"/>
      <c r="AZ188" s="79"/>
      <c r="BA188" s="79"/>
      <c r="BB188" s="79"/>
      <c r="BC188" s="79"/>
      <c r="BD188" s="79"/>
      <c r="BE188" s="79"/>
      <c r="BF188" s="79"/>
      <c r="BG188" s="79"/>
      <c r="BH188" s="79"/>
      <c r="BI188" s="79"/>
      <c r="BJ188" s="79"/>
      <c r="BK188" s="79"/>
      <c r="BL188" s="79"/>
      <c r="BM188" s="79"/>
      <c r="BN188" s="79"/>
      <c r="BO188" s="79"/>
      <c r="BP188" s="79"/>
      <c r="BQ188" s="79"/>
      <c r="BR188" s="79"/>
      <c r="BS188" s="79"/>
      <c r="BT188" s="79"/>
      <c r="BU188" s="79"/>
      <c r="BV188" s="79"/>
      <c r="BW188" s="79"/>
      <c r="BX188" s="79"/>
      <c r="BY188" s="79"/>
      <c r="BZ188" s="79"/>
      <c r="CA188" s="79"/>
      <c r="CB188" s="79"/>
      <c r="CC188" s="79"/>
      <c r="CD188" s="79"/>
      <c r="CE188" s="79"/>
      <c r="CF188" s="79"/>
    </row>
    <row r="189" spans="1:84" x14ac:dyDescent="0.2">
      <c r="A189" s="78">
        <v>27</v>
      </c>
      <c r="B189" s="79"/>
      <c r="C189" s="79"/>
      <c r="D189" s="79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  <c r="AA189" s="79"/>
      <c r="AB189" s="79"/>
      <c r="AC189" s="79"/>
      <c r="AD189" s="79"/>
      <c r="AE189" s="79"/>
      <c r="AF189" s="79"/>
      <c r="AG189" s="79"/>
      <c r="AH189" s="79"/>
      <c r="AI189" s="79"/>
      <c r="AJ189" s="79"/>
      <c r="AK189" s="79"/>
      <c r="AL189" s="79"/>
      <c r="AM189" s="79"/>
      <c r="AN189" s="79"/>
      <c r="AO189" s="79"/>
      <c r="AR189" s="78">
        <v>27</v>
      </c>
      <c r="AS189" s="79"/>
      <c r="AT189" s="79"/>
      <c r="AU189" s="79"/>
      <c r="AV189" s="79"/>
      <c r="AW189" s="79"/>
      <c r="AX189" s="79"/>
      <c r="AY189" s="79"/>
      <c r="AZ189" s="79"/>
      <c r="BA189" s="79"/>
      <c r="BB189" s="79"/>
      <c r="BC189" s="79"/>
      <c r="BD189" s="79"/>
      <c r="BE189" s="79"/>
      <c r="BF189" s="79"/>
      <c r="BG189" s="79"/>
      <c r="BH189" s="79"/>
      <c r="BI189" s="79"/>
      <c r="BJ189" s="79"/>
      <c r="BK189" s="79"/>
      <c r="BL189" s="79"/>
      <c r="BM189" s="79"/>
      <c r="BN189" s="79"/>
      <c r="BO189" s="79"/>
      <c r="BP189" s="79"/>
      <c r="BQ189" s="79"/>
      <c r="BR189" s="79"/>
      <c r="BS189" s="79"/>
      <c r="BT189" s="79"/>
      <c r="BU189" s="79"/>
      <c r="BV189" s="79"/>
      <c r="BW189" s="79"/>
      <c r="BX189" s="79"/>
      <c r="BY189" s="79"/>
      <c r="BZ189" s="79"/>
      <c r="CA189" s="79"/>
      <c r="CB189" s="79"/>
      <c r="CC189" s="79"/>
      <c r="CD189" s="79"/>
      <c r="CE189" s="79"/>
      <c r="CF189" s="79"/>
    </row>
    <row r="190" spans="1:84" x14ac:dyDescent="0.2">
      <c r="A190" s="78">
        <v>28</v>
      </c>
      <c r="B190" s="79"/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  <c r="AA190" s="79"/>
      <c r="AB190" s="79"/>
      <c r="AC190" s="79"/>
      <c r="AD190" s="79"/>
      <c r="AE190" s="79"/>
      <c r="AF190" s="79"/>
      <c r="AG190" s="79"/>
      <c r="AH190" s="79"/>
      <c r="AI190" s="79"/>
      <c r="AJ190" s="79"/>
      <c r="AK190" s="79"/>
      <c r="AL190" s="79"/>
      <c r="AM190" s="79"/>
      <c r="AN190" s="79"/>
      <c r="AO190" s="79"/>
      <c r="AR190" s="78">
        <v>28</v>
      </c>
      <c r="AS190" s="79"/>
      <c r="AT190" s="79"/>
      <c r="AU190" s="79"/>
      <c r="AV190" s="79"/>
      <c r="AW190" s="79"/>
      <c r="AX190" s="79"/>
      <c r="AY190" s="79"/>
      <c r="AZ190" s="79"/>
      <c r="BA190" s="79"/>
      <c r="BB190" s="79"/>
      <c r="BC190" s="79"/>
      <c r="BD190" s="79"/>
      <c r="BE190" s="79"/>
      <c r="BF190" s="79"/>
      <c r="BG190" s="79"/>
      <c r="BH190" s="79"/>
      <c r="BI190" s="79"/>
      <c r="BJ190" s="79"/>
      <c r="BK190" s="79"/>
      <c r="BL190" s="79"/>
      <c r="BM190" s="79"/>
      <c r="BN190" s="79"/>
      <c r="BO190" s="79"/>
      <c r="BP190" s="79"/>
      <c r="BQ190" s="79"/>
      <c r="BR190" s="79"/>
      <c r="BS190" s="79"/>
      <c r="BT190" s="79"/>
      <c r="BU190" s="79"/>
      <c r="BV190" s="79"/>
      <c r="BW190" s="79"/>
      <c r="BX190" s="79"/>
      <c r="BY190" s="79"/>
      <c r="BZ190" s="79"/>
      <c r="CA190" s="79"/>
      <c r="CB190" s="79"/>
      <c r="CC190" s="79"/>
      <c r="CD190" s="79"/>
      <c r="CE190" s="79"/>
      <c r="CF190" s="79"/>
    </row>
    <row r="191" spans="1:84" x14ac:dyDescent="0.2">
      <c r="A191" s="78">
        <v>29</v>
      </c>
      <c r="B191" s="79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  <c r="AA191" s="79"/>
      <c r="AB191" s="79"/>
      <c r="AC191" s="79"/>
      <c r="AD191" s="79"/>
      <c r="AE191" s="79"/>
      <c r="AF191" s="79"/>
      <c r="AG191" s="79"/>
      <c r="AH191" s="79"/>
      <c r="AI191" s="79"/>
      <c r="AJ191" s="79"/>
      <c r="AK191" s="79"/>
      <c r="AL191" s="79"/>
      <c r="AM191" s="79"/>
      <c r="AN191" s="79"/>
      <c r="AO191" s="79"/>
      <c r="AR191" s="78">
        <v>29</v>
      </c>
      <c r="AS191" s="79"/>
      <c r="AT191" s="79"/>
      <c r="AU191" s="79"/>
      <c r="AV191" s="79"/>
      <c r="AW191" s="79"/>
      <c r="AX191" s="79"/>
      <c r="AY191" s="79"/>
      <c r="AZ191" s="79"/>
      <c r="BA191" s="79"/>
      <c r="BB191" s="79"/>
      <c r="BC191" s="79"/>
      <c r="BD191" s="79"/>
      <c r="BE191" s="79"/>
      <c r="BF191" s="79"/>
      <c r="BG191" s="79"/>
      <c r="BH191" s="79"/>
      <c r="BI191" s="79"/>
      <c r="BJ191" s="79"/>
      <c r="BK191" s="79"/>
      <c r="BL191" s="79"/>
      <c r="BM191" s="79"/>
      <c r="BN191" s="79"/>
      <c r="BO191" s="79"/>
      <c r="BP191" s="79"/>
      <c r="BQ191" s="79"/>
      <c r="BR191" s="79"/>
      <c r="BS191" s="79"/>
      <c r="BT191" s="79"/>
      <c r="BU191" s="79"/>
      <c r="BV191" s="79"/>
      <c r="BW191" s="79"/>
      <c r="BX191" s="79"/>
      <c r="BY191" s="79"/>
      <c r="BZ191" s="79"/>
      <c r="CA191" s="79"/>
      <c r="CB191" s="79"/>
      <c r="CC191" s="79"/>
      <c r="CD191" s="79"/>
      <c r="CE191" s="79"/>
      <c r="CF191" s="79"/>
    </row>
    <row r="192" spans="1:84" x14ac:dyDescent="0.2">
      <c r="A192" s="78">
        <v>30</v>
      </c>
      <c r="B192" s="79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  <c r="AA192" s="79"/>
      <c r="AB192" s="79"/>
      <c r="AC192" s="79"/>
      <c r="AD192" s="79"/>
      <c r="AE192" s="79"/>
      <c r="AF192" s="79"/>
      <c r="AG192" s="79"/>
      <c r="AH192" s="79"/>
      <c r="AI192" s="79"/>
      <c r="AJ192" s="79"/>
      <c r="AK192" s="79"/>
      <c r="AL192" s="79"/>
      <c r="AM192" s="79"/>
      <c r="AN192" s="79"/>
      <c r="AO192" s="79"/>
      <c r="AR192" s="78">
        <v>30</v>
      </c>
      <c r="AS192" s="79"/>
      <c r="AT192" s="79"/>
      <c r="AU192" s="79"/>
      <c r="AV192" s="79"/>
      <c r="AW192" s="79"/>
      <c r="AX192" s="79"/>
      <c r="AY192" s="79"/>
      <c r="AZ192" s="79"/>
      <c r="BA192" s="79"/>
      <c r="BB192" s="79"/>
      <c r="BC192" s="79"/>
      <c r="BD192" s="79"/>
      <c r="BE192" s="79"/>
      <c r="BF192" s="79"/>
      <c r="BG192" s="79"/>
      <c r="BH192" s="79"/>
      <c r="BI192" s="79"/>
      <c r="BJ192" s="79"/>
      <c r="BK192" s="79"/>
      <c r="BL192" s="79"/>
      <c r="BM192" s="79"/>
      <c r="BN192" s="79"/>
      <c r="BO192" s="79"/>
      <c r="BP192" s="79"/>
      <c r="BQ192" s="79"/>
      <c r="BR192" s="79"/>
      <c r="BS192" s="79"/>
      <c r="BT192" s="79"/>
      <c r="BU192" s="79"/>
      <c r="BV192" s="79"/>
      <c r="BW192" s="79"/>
      <c r="BX192" s="79"/>
      <c r="BY192" s="79"/>
      <c r="BZ192" s="79"/>
      <c r="CA192" s="79"/>
      <c r="CB192" s="79"/>
      <c r="CC192" s="79"/>
      <c r="CD192" s="79"/>
      <c r="CE192" s="79"/>
      <c r="CF192" s="79"/>
    </row>
    <row r="193" spans="1:84" x14ac:dyDescent="0.2">
      <c r="A193" s="78">
        <v>31</v>
      </c>
      <c r="B193" s="79"/>
      <c r="C193" s="79"/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  <c r="AA193" s="79"/>
      <c r="AB193" s="79"/>
      <c r="AC193" s="79"/>
      <c r="AD193" s="79"/>
      <c r="AE193" s="79"/>
      <c r="AF193" s="79"/>
      <c r="AG193" s="79"/>
      <c r="AH193" s="79"/>
      <c r="AI193" s="79"/>
      <c r="AJ193" s="79"/>
      <c r="AK193" s="79"/>
      <c r="AL193" s="79"/>
      <c r="AM193" s="79"/>
      <c r="AN193" s="79"/>
      <c r="AO193" s="79"/>
      <c r="AR193" s="78">
        <v>31</v>
      </c>
      <c r="AS193" s="79"/>
      <c r="AT193" s="79"/>
      <c r="AU193" s="79"/>
      <c r="AV193" s="79"/>
      <c r="AW193" s="79"/>
      <c r="AX193" s="79"/>
      <c r="AY193" s="79"/>
      <c r="AZ193" s="79"/>
      <c r="BA193" s="79"/>
      <c r="BB193" s="79"/>
      <c r="BC193" s="79"/>
      <c r="BD193" s="79"/>
      <c r="BE193" s="79"/>
      <c r="BF193" s="79"/>
      <c r="BG193" s="79"/>
      <c r="BH193" s="79"/>
      <c r="BI193" s="79"/>
      <c r="BJ193" s="79"/>
      <c r="BK193" s="79"/>
      <c r="BL193" s="79"/>
      <c r="BM193" s="79"/>
      <c r="BN193" s="79"/>
      <c r="BO193" s="79"/>
      <c r="BP193" s="79"/>
      <c r="BQ193" s="79"/>
      <c r="BR193" s="79"/>
      <c r="BS193" s="79"/>
      <c r="BT193" s="79"/>
      <c r="BU193" s="79"/>
      <c r="BV193" s="79"/>
      <c r="BW193" s="79"/>
      <c r="BX193" s="79"/>
      <c r="BY193" s="79"/>
      <c r="BZ193" s="79"/>
      <c r="CA193" s="79"/>
      <c r="CB193" s="79"/>
      <c r="CC193" s="79"/>
      <c r="CD193" s="79"/>
      <c r="CE193" s="79"/>
      <c r="CF193" s="79"/>
    </row>
    <row r="194" spans="1:84" x14ac:dyDescent="0.2">
      <c r="A194" s="78">
        <v>32</v>
      </c>
      <c r="B194" s="79"/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  <c r="AA194" s="79"/>
      <c r="AB194" s="79"/>
      <c r="AC194" s="79"/>
      <c r="AD194" s="79"/>
      <c r="AE194" s="79"/>
      <c r="AF194" s="79"/>
      <c r="AG194" s="79"/>
      <c r="AH194" s="79"/>
      <c r="AI194" s="79"/>
      <c r="AJ194" s="79"/>
      <c r="AK194" s="79"/>
      <c r="AL194" s="79"/>
      <c r="AM194" s="79"/>
      <c r="AN194" s="79"/>
      <c r="AO194" s="79"/>
      <c r="AR194" s="78">
        <v>32</v>
      </c>
      <c r="AS194" s="79"/>
      <c r="AT194" s="79"/>
      <c r="AU194" s="79"/>
      <c r="AV194" s="79"/>
      <c r="AW194" s="79"/>
      <c r="AX194" s="79"/>
      <c r="AY194" s="79"/>
      <c r="AZ194" s="79"/>
      <c r="BA194" s="79"/>
      <c r="BB194" s="79"/>
      <c r="BC194" s="79"/>
      <c r="BD194" s="79"/>
      <c r="BE194" s="79"/>
      <c r="BF194" s="79"/>
      <c r="BG194" s="79"/>
      <c r="BH194" s="79"/>
      <c r="BI194" s="79"/>
      <c r="BJ194" s="79"/>
      <c r="BK194" s="79"/>
      <c r="BL194" s="79"/>
      <c r="BM194" s="79"/>
      <c r="BN194" s="79"/>
      <c r="BO194" s="79"/>
      <c r="BP194" s="79"/>
      <c r="BQ194" s="79"/>
      <c r="BR194" s="79"/>
      <c r="BS194" s="79"/>
      <c r="BT194" s="79"/>
      <c r="BU194" s="79"/>
      <c r="BV194" s="79"/>
      <c r="BW194" s="79"/>
      <c r="BX194" s="79"/>
      <c r="BY194" s="79"/>
      <c r="BZ194" s="79"/>
      <c r="CA194" s="79"/>
      <c r="CB194" s="79"/>
      <c r="CC194" s="79"/>
      <c r="CD194" s="79"/>
      <c r="CE194" s="79"/>
      <c r="CF194" s="79"/>
    </row>
    <row r="195" spans="1:84" x14ac:dyDescent="0.2">
      <c r="A195" s="78">
        <v>33</v>
      </c>
      <c r="B195" s="79"/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  <c r="AA195" s="79"/>
      <c r="AB195" s="79"/>
      <c r="AC195" s="79"/>
      <c r="AD195" s="79"/>
      <c r="AE195" s="79"/>
      <c r="AF195" s="79"/>
      <c r="AG195" s="79"/>
      <c r="AH195" s="79"/>
      <c r="AI195" s="79"/>
      <c r="AJ195" s="79"/>
      <c r="AK195" s="79"/>
      <c r="AL195" s="79"/>
      <c r="AM195" s="79"/>
      <c r="AN195" s="79"/>
      <c r="AO195" s="79"/>
      <c r="AR195" s="78">
        <v>33</v>
      </c>
      <c r="AS195" s="79"/>
      <c r="AT195" s="79"/>
      <c r="AU195" s="79"/>
      <c r="AV195" s="79"/>
      <c r="AW195" s="79"/>
      <c r="AX195" s="79"/>
      <c r="AY195" s="79"/>
      <c r="AZ195" s="79"/>
      <c r="BA195" s="79"/>
      <c r="BB195" s="79"/>
      <c r="BC195" s="79"/>
      <c r="BD195" s="79"/>
      <c r="BE195" s="79"/>
      <c r="BF195" s="79"/>
      <c r="BG195" s="79"/>
      <c r="BH195" s="79"/>
      <c r="BI195" s="79"/>
      <c r="BJ195" s="79"/>
      <c r="BK195" s="79"/>
      <c r="BL195" s="79"/>
      <c r="BM195" s="79"/>
      <c r="BN195" s="79"/>
      <c r="BO195" s="79"/>
      <c r="BP195" s="79"/>
      <c r="BQ195" s="79"/>
      <c r="BR195" s="79"/>
      <c r="BS195" s="79"/>
      <c r="BT195" s="79"/>
      <c r="BU195" s="79"/>
      <c r="BV195" s="79"/>
      <c r="BW195" s="79"/>
      <c r="BX195" s="79"/>
      <c r="BY195" s="79"/>
      <c r="BZ195" s="79"/>
      <c r="CA195" s="79"/>
      <c r="CB195" s="79"/>
      <c r="CC195" s="79"/>
      <c r="CD195" s="79"/>
      <c r="CE195" s="79"/>
      <c r="CF195" s="79"/>
    </row>
    <row r="196" spans="1:84" x14ac:dyDescent="0.2">
      <c r="A196" s="78">
        <v>34</v>
      </c>
      <c r="B196" s="79"/>
      <c r="C196" s="79"/>
      <c r="D196" s="79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  <c r="AA196" s="79"/>
      <c r="AB196" s="79"/>
      <c r="AC196" s="79"/>
      <c r="AD196" s="79"/>
      <c r="AE196" s="79"/>
      <c r="AF196" s="79"/>
      <c r="AG196" s="79"/>
      <c r="AH196" s="79"/>
      <c r="AI196" s="79"/>
      <c r="AJ196" s="79"/>
      <c r="AK196" s="79"/>
      <c r="AL196" s="79"/>
      <c r="AM196" s="79"/>
      <c r="AN196" s="79"/>
      <c r="AO196" s="79"/>
      <c r="AR196" s="78">
        <v>34</v>
      </c>
      <c r="AS196" s="79"/>
      <c r="AT196" s="79"/>
      <c r="AU196" s="79"/>
      <c r="AV196" s="79"/>
      <c r="AW196" s="79"/>
      <c r="AX196" s="79"/>
      <c r="AY196" s="79"/>
      <c r="AZ196" s="79"/>
      <c r="BA196" s="79"/>
      <c r="BB196" s="79"/>
      <c r="BC196" s="79"/>
      <c r="BD196" s="79"/>
      <c r="BE196" s="79"/>
      <c r="BF196" s="79"/>
      <c r="BG196" s="79"/>
      <c r="BH196" s="79"/>
      <c r="BI196" s="79"/>
      <c r="BJ196" s="79"/>
      <c r="BK196" s="79"/>
      <c r="BL196" s="79"/>
      <c r="BM196" s="79"/>
      <c r="BN196" s="79"/>
      <c r="BO196" s="79"/>
      <c r="BP196" s="79"/>
      <c r="BQ196" s="79"/>
      <c r="BR196" s="79"/>
      <c r="BS196" s="79"/>
      <c r="BT196" s="79"/>
      <c r="BU196" s="79"/>
      <c r="BV196" s="79"/>
      <c r="BW196" s="79"/>
      <c r="BX196" s="79"/>
      <c r="BY196" s="79"/>
      <c r="BZ196" s="79"/>
      <c r="CA196" s="79"/>
      <c r="CB196" s="79"/>
      <c r="CC196" s="79"/>
      <c r="CD196" s="79"/>
      <c r="CE196" s="79"/>
      <c r="CF196" s="79"/>
    </row>
    <row r="197" spans="1:84" x14ac:dyDescent="0.2">
      <c r="A197" s="78">
        <v>35</v>
      </c>
      <c r="B197" s="79"/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  <c r="AA197" s="79"/>
      <c r="AB197" s="79"/>
      <c r="AC197" s="79"/>
      <c r="AD197" s="79"/>
      <c r="AE197" s="79"/>
      <c r="AF197" s="79"/>
      <c r="AG197" s="79"/>
      <c r="AH197" s="79"/>
      <c r="AI197" s="79"/>
      <c r="AJ197" s="79"/>
      <c r="AK197" s="79"/>
      <c r="AL197" s="79"/>
      <c r="AM197" s="79"/>
      <c r="AN197" s="79"/>
      <c r="AO197" s="79"/>
      <c r="AR197" s="78">
        <v>35</v>
      </c>
      <c r="AS197" s="79"/>
      <c r="AT197" s="79"/>
      <c r="AU197" s="79"/>
      <c r="AV197" s="79"/>
      <c r="AW197" s="79"/>
      <c r="AX197" s="79"/>
      <c r="AY197" s="79"/>
      <c r="AZ197" s="79"/>
      <c r="BA197" s="79"/>
      <c r="BB197" s="79"/>
      <c r="BC197" s="79"/>
      <c r="BD197" s="79"/>
      <c r="BE197" s="79"/>
      <c r="BF197" s="79"/>
      <c r="BG197" s="79"/>
      <c r="BH197" s="79"/>
      <c r="BI197" s="79"/>
      <c r="BJ197" s="79"/>
      <c r="BK197" s="79"/>
      <c r="BL197" s="79"/>
      <c r="BM197" s="79"/>
      <c r="BN197" s="79"/>
      <c r="BO197" s="79"/>
      <c r="BP197" s="79"/>
      <c r="BQ197" s="79"/>
      <c r="BR197" s="79"/>
      <c r="BS197" s="79"/>
      <c r="BT197" s="79"/>
      <c r="BU197" s="79"/>
      <c r="BV197" s="79"/>
      <c r="BW197" s="79"/>
      <c r="BX197" s="79"/>
      <c r="BY197" s="79"/>
      <c r="BZ197" s="79"/>
      <c r="CA197" s="79"/>
      <c r="CB197" s="79"/>
      <c r="CC197" s="79"/>
      <c r="CD197" s="79"/>
      <c r="CE197" s="79"/>
      <c r="CF197" s="79"/>
    </row>
    <row r="198" spans="1:84" x14ac:dyDescent="0.2">
      <c r="A198" s="78">
        <v>36</v>
      </c>
      <c r="B198" s="79"/>
      <c r="C198" s="79"/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  <c r="AA198" s="79"/>
      <c r="AB198" s="79"/>
      <c r="AC198" s="79"/>
      <c r="AD198" s="79"/>
      <c r="AE198" s="79"/>
      <c r="AF198" s="79"/>
      <c r="AG198" s="79"/>
      <c r="AH198" s="79"/>
      <c r="AI198" s="79"/>
      <c r="AJ198" s="79"/>
      <c r="AK198" s="79"/>
      <c r="AL198" s="79"/>
      <c r="AM198" s="79"/>
      <c r="AN198" s="79"/>
      <c r="AO198" s="79"/>
      <c r="AR198" s="78">
        <v>36</v>
      </c>
      <c r="AS198" s="79"/>
      <c r="AT198" s="79"/>
      <c r="AU198" s="79"/>
      <c r="AV198" s="79"/>
      <c r="AW198" s="79"/>
      <c r="AX198" s="79"/>
      <c r="AY198" s="79"/>
      <c r="AZ198" s="79"/>
      <c r="BA198" s="79"/>
      <c r="BB198" s="79"/>
      <c r="BC198" s="79"/>
      <c r="BD198" s="79"/>
      <c r="BE198" s="79"/>
      <c r="BF198" s="79"/>
      <c r="BG198" s="79"/>
      <c r="BH198" s="79"/>
      <c r="BI198" s="79"/>
      <c r="BJ198" s="79"/>
      <c r="BK198" s="79"/>
      <c r="BL198" s="79"/>
      <c r="BM198" s="79"/>
      <c r="BN198" s="79"/>
      <c r="BO198" s="79"/>
      <c r="BP198" s="79"/>
      <c r="BQ198" s="79"/>
      <c r="BR198" s="79"/>
      <c r="BS198" s="79"/>
      <c r="BT198" s="79"/>
      <c r="BU198" s="79"/>
      <c r="BV198" s="79"/>
      <c r="BW198" s="79"/>
      <c r="BX198" s="79"/>
      <c r="BY198" s="79"/>
      <c r="BZ198" s="79"/>
      <c r="CA198" s="79"/>
      <c r="CB198" s="79"/>
      <c r="CC198" s="79"/>
      <c r="CD198" s="79"/>
      <c r="CE198" s="79"/>
      <c r="CF198" s="79"/>
    </row>
    <row r="199" spans="1:84" x14ac:dyDescent="0.2">
      <c r="A199" s="78">
        <v>37</v>
      </c>
      <c r="B199" s="79"/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  <c r="AA199" s="79"/>
      <c r="AB199" s="79"/>
      <c r="AC199" s="79"/>
      <c r="AD199" s="79"/>
      <c r="AE199" s="79"/>
      <c r="AF199" s="79"/>
      <c r="AG199" s="79"/>
      <c r="AH199" s="79"/>
      <c r="AI199" s="79"/>
      <c r="AJ199" s="79"/>
      <c r="AK199" s="79"/>
      <c r="AL199" s="79"/>
      <c r="AM199" s="79"/>
      <c r="AN199" s="79"/>
      <c r="AO199" s="79"/>
      <c r="AR199" s="78">
        <v>37</v>
      </c>
      <c r="AS199" s="79"/>
      <c r="AT199" s="79"/>
      <c r="AU199" s="79"/>
      <c r="AV199" s="79"/>
      <c r="AW199" s="79"/>
      <c r="AX199" s="79"/>
      <c r="AY199" s="79"/>
      <c r="AZ199" s="79"/>
      <c r="BA199" s="79"/>
      <c r="BB199" s="79"/>
      <c r="BC199" s="79"/>
      <c r="BD199" s="79"/>
      <c r="BE199" s="79"/>
      <c r="BF199" s="79"/>
      <c r="BG199" s="79"/>
      <c r="BH199" s="79"/>
      <c r="BI199" s="79"/>
      <c r="BJ199" s="79"/>
      <c r="BK199" s="79"/>
      <c r="BL199" s="79"/>
      <c r="BM199" s="79"/>
      <c r="BN199" s="79"/>
      <c r="BO199" s="79"/>
      <c r="BP199" s="79"/>
      <c r="BQ199" s="79"/>
      <c r="BR199" s="79"/>
      <c r="BS199" s="79"/>
      <c r="BT199" s="79"/>
      <c r="BU199" s="79"/>
      <c r="BV199" s="79"/>
      <c r="BW199" s="79"/>
      <c r="BX199" s="79"/>
      <c r="BY199" s="79"/>
      <c r="BZ199" s="79"/>
      <c r="CA199" s="79"/>
      <c r="CB199" s="79"/>
      <c r="CC199" s="79"/>
      <c r="CD199" s="79"/>
      <c r="CE199" s="79"/>
      <c r="CF199" s="79"/>
    </row>
    <row r="200" spans="1:84" x14ac:dyDescent="0.2">
      <c r="A200" s="78">
        <v>38</v>
      </c>
      <c r="B200" s="79"/>
      <c r="C200" s="79"/>
      <c r="D200" s="79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  <c r="AA200" s="79"/>
      <c r="AB200" s="79"/>
      <c r="AC200" s="79"/>
      <c r="AD200" s="79"/>
      <c r="AE200" s="79"/>
      <c r="AF200" s="79"/>
      <c r="AG200" s="79"/>
      <c r="AH200" s="79"/>
      <c r="AI200" s="79"/>
      <c r="AJ200" s="79"/>
      <c r="AK200" s="79"/>
      <c r="AL200" s="79"/>
      <c r="AM200" s="79"/>
      <c r="AN200" s="79"/>
      <c r="AO200" s="79"/>
      <c r="AR200" s="78">
        <v>38</v>
      </c>
      <c r="AS200" s="79"/>
      <c r="AT200" s="79"/>
      <c r="AU200" s="79"/>
      <c r="AV200" s="79"/>
      <c r="AW200" s="79"/>
      <c r="AX200" s="79"/>
      <c r="AY200" s="79"/>
      <c r="AZ200" s="79"/>
      <c r="BA200" s="79"/>
      <c r="BB200" s="79"/>
      <c r="BC200" s="79"/>
      <c r="BD200" s="79"/>
      <c r="BE200" s="79"/>
      <c r="BF200" s="79"/>
      <c r="BG200" s="79"/>
      <c r="BH200" s="79"/>
      <c r="BI200" s="79"/>
      <c r="BJ200" s="79"/>
      <c r="BK200" s="79"/>
      <c r="BL200" s="79"/>
      <c r="BM200" s="79"/>
      <c r="BN200" s="79"/>
      <c r="BO200" s="79"/>
      <c r="BP200" s="79"/>
      <c r="BQ200" s="79"/>
      <c r="BR200" s="79"/>
      <c r="BS200" s="79"/>
      <c r="BT200" s="79"/>
      <c r="BU200" s="79"/>
      <c r="BV200" s="79"/>
      <c r="BW200" s="79"/>
      <c r="BX200" s="79"/>
      <c r="BY200" s="79"/>
      <c r="BZ200" s="79"/>
      <c r="CA200" s="79"/>
      <c r="CB200" s="79"/>
      <c r="CC200" s="79"/>
      <c r="CD200" s="79"/>
      <c r="CE200" s="79"/>
      <c r="CF200" s="79"/>
    </row>
    <row r="201" spans="1:84" x14ac:dyDescent="0.2">
      <c r="A201" s="78">
        <v>39</v>
      </c>
      <c r="B201" s="79"/>
      <c r="C201" s="79"/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  <c r="AA201" s="79"/>
      <c r="AB201" s="79"/>
      <c r="AC201" s="79"/>
      <c r="AD201" s="79"/>
      <c r="AE201" s="79"/>
      <c r="AF201" s="79"/>
      <c r="AG201" s="79"/>
      <c r="AH201" s="79"/>
      <c r="AI201" s="79"/>
      <c r="AJ201" s="79"/>
      <c r="AK201" s="79"/>
      <c r="AL201" s="79"/>
      <c r="AM201" s="79"/>
      <c r="AN201" s="79"/>
      <c r="AO201" s="79"/>
      <c r="AR201" s="78">
        <v>39</v>
      </c>
      <c r="AS201" s="79"/>
      <c r="AT201" s="79"/>
      <c r="AU201" s="79"/>
      <c r="AV201" s="79"/>
      <c r="AW201" s="79"/>
      <c r="AX201" s="79"/>
      <c r="AY201" s="79"/>
      <c r="AZ201" s="79"/>
      <c r="BA201" s="79"/>
      <c r="BB201" s="79"/>
      <c r="BC201" s="79"/>
      <c r="BD201" s="79"/>
      <c r="BE201" s="79"/>
      <c r="BF201" s="79"/>
      <c r="BG201" s="79"/>
      <c r="BH201" s="79"/>
      <c r="BI201" s="79"/>
      <c r="BJ201" s="79"/>
      <c r="BK201" s="79"/>
      <c r="BL201" s="79"/>
      <c r="BM201" s="79"/>
      <c r="BN201" s="79"/>
      <c r="BO201" s="79"/>
      <c r="BP201" s="79"/>
      <c r="BQ201" s="79"/>
      <c r="BR201" s="79"/>
      <c r="BS201" s="79"/>
      <c r="BT201" s="79"/>
      <c r="BU201" s="79"/>
      <c r="BV201" s="79"/>
      <c r="BW201" s="79"/>
      <c r="BX201" s="79"/>
      <c r="BY201" s="79"/>
      <c r="BZ201" s="79"/>
      <c r="CA201" s="79"/>
      <c r="CB201" s="79"/>
      <c r="CC201" s="79"/>
      <c r="CD201" s="79"/>
      <c r="CE201" s="79"/>
      <c r="CF201" s="79"/>
    </row>
    <row r="202" spans="1:84" x14ac:dyDescent="0.2">
      <c r="A202" s="78">
        <v>40</v>
      </c>
      <c r="B202" s="79"/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  <c r="AA202" s="79"/>
      <c r="AB202" s="79"/>
      <c r="AC202" s="79"/>
      <c r="AD202" s="79"/>
      <c r="AE202" s="79"/>
      <c r="AF202" s="79"/>
      <c r="AG202" s="79"/>
      <c r="AH202" s="79"/>
      <c r="AI202" s="79"/>
      <c r="AJ202" s="79"/>
      <c r="AK202" s="79"/>
      <c r="AL202" s="79"/>
      <c r="AM202" s="79"/>
      <c r="AN202" s="79"/>
      <c r="AO202" s="79"/>
      <c r="AR202" s="78">
        <v>40</v>
      </c>
      <c r="AS202" s="79"/>
      <c r="AT202" s="79"/>
      <c r="AU202" s="79"/>
      <c r="AV202" s="79"/>
      <c r="AW202" s="79"/>
      <c r="AX202" s="79"/>
      <c r="AY202" s="79"/>
      <c r="AZ202" s="79"/>
      <c r="BA202" s="79"/>
      <c r="BB202" s="79"/>
      <c r="BC202" s="79"/>
      <c r="BD202" s="79"/>
      <c r="BE202" s="79"/>
      <c r="BF202" s="79"/>
      <c r="BG202" s="79"/>
      <c r="BH202" s="79"/>
      <c r="BI202" s="79"/>
      <c r="BJ202" s="79"/>
      <c r="BK202" s="79"/>
      <c r="BL202" s="79"/>
      <c r="BM202" s="79"/>
      <c r="BN202" s="79"/>
      <c r="BO202" s="79"/>
      <c r="BP202" s="79"/>
      <c r="BQ202" s="79"/>
      <c r="BR202" s="79"/>
      <c r="BS202" s="79"/>
      <c r="BT202" s="79"/>
      <c r="BU202" s="79"/>
      <c r="BV202" s="79"/>
      <c r="BW202" s="79"/>
      <c r="BX202" s="79"/>
      <c r="BY202" s="79"/>
      <c r="BZ202" s="79"/>
      <c r="CA202" s="79"/>
      <c r="CB202" s="79"/>
      <c r="CC202" s="79"/>
      <c r="CD202" s="79"/>
      <c r="CE202" s="79"/>
      <c r="CF202" s="79"/>
    </row>
    <row r="205" spans="1:84" x14ac:dyDescent="0.2">
      <c r="B205" s="89" t="s">
        <v>274</v>
      </c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  <c r="AA205" s="87"/>
      <c r="AB205" s="87"/>
      <c r="AC205" s="87"/>
      <c r="AD205" s="87"/>
      <c r="AE205" s="87"/>
      <c r="AF205" s="87"/>
      <c r="AG205" s="87"/>
      <c r="AH205" s="87"/>
      <c r="AI205" s="87"/>
      <c r="AJ205" s="87"/>
      <c r="AK205" s="87"/>
      <c r="AL205" s="87"/>
      <c r="AM205" s="87"/>
      <c r="AN205" s="87"/>
      <c r="AO205" s="87"/>
      <c r="AS205" s="89" t="s">
        <v>274</v>
      </c>
      <c r="AT205" s="87"/>
      <c r="AU205" s="87"/>
      <c r="AV205" s="87"/>
      <c r="AW205" s="87"/>
      <c r="AX205" s="87"/>
      <c r="AY205" s="87"/>
      <c r="AZ205" s="87"/>
      <c r="BA205" s="87"/>
      <c r="BB205" s="87"/>
      <c r="BC205" s="87"/>
      <c r="BD205" s="87"/>
      <c r="BE205" s="87"/>
      <c r="BF205" s="87"/>
      <c r="BG205" s="87"/>
      <c r="BH205" s="87"/>
      <c r="BI205" s="87"/>
      <c r="BJ205" s="87"/>
      <c r="BK205" s="87"/>
      <c r="BL205" s="87"/>
      <c r="BM205" s="87"/>
      <c r="BN205" s="87"/>
      <c r="BO205" s="87"/>
      <c r="BP205" s="87"/>
      <c r="BQ205" s="87"/>
      <c r="BR205" s="87"/>
      <c r="BS205" s="87"/>
      <c r="BT205" s="87"/>
      <c r="BU205" s="87"/>
      <c r="BV205" s="87"/>
      <c r="BW205" s="87"/>
      <c r="BX205" s="87"/>
      <c r="BY205" s="87"/>
      <c r="BZ205" s="87"/>
      <c r="CA205" s="87"/>
      <c r="CB205" s="87"/>
      <c r="CC205" s="87"/>
      <c r="CD205" s="87"/>
      <c r="CE205" s="87"/>
      <c r="CF205" s="87"/>
    </row>
    <row r="207" spans="1:84" x14ac:dyDescent="0.2">
      <c r="A207" s="78">
        <v>1</v>
      </c>
      <c r="B207" s="79"/>
      <c r="C207" s="79"/>
      <c r="D207" s="79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  <c r="AA207" s="79"/>
      <c r="AB207" s="79"/>
      <c r="AC207" s="79"/>
      <c r="AD207" s="79"/>
      <c r="AE207" s="79"/>
      <c r="AF207" s="79"/>
      <c r="AG207" s="79"/>
      <c r="AH207" s="79"/>
      <c r="AI207" s="79"/>
      <c r="AJ207" s="79"/>
      <c r="AK207" s="79"/>
      <c r="AL207" s="79"/>
      <c r="AM207" s="79"/>
      <c r="AN207" s="79"/>
      <c r="AO207" s="79"/>
      <c r="AR207" s="78">
        <v>1</v>
      </c>
      <c r="AS207" s="79"/>
      <c r="AT207" s="79"/>
      <c r="AU207" s="79"/>
      <c r="AV207" s="79"/>
      <c r="AW207" s="79"/>
      <c r="AX207" s="79"/>
      <c r="AY207" s="79"/>
      <c r="AZ207" s="79"/>
      <c r="BA207" s="79"/>
      <c r="BB207" s="79"/>
      <c r="BC207" s="79"/>
      <c r="BD207" s="79"/>
      <c r="BE207" s="79"/>
      <c r="BF207" s="79"/>
      <c r="BG207" s="79"/>
      <c r="BH207" s="79"/>
      <c r="BI207" s="79"/>
      <c r="BJ207" s="79"/>
      <c r="BK207" s="79"/>
      <c r="BL207" s="79"/>
      <c r="BM207" s="79"/>
      <c r="BN207" s="79"/>
      <c r="BO207" s="79"/>
      <c r="BP207" s="79"/>
      <c r="BQ207" s="79"/>
      <c r="BR207" s="79"/>
      <c r="BS207" s="79"/>
      <c r="BT207" s="79"/>
      <c r="BU207" s="79"/>
      <c r="BV207" s="79"/>
      <c r="BW207" s="79"/>
      <c r="BX207" s="79"/>
      <c r="BY207" s="79"/>
      <c r="BZ207" s="79"/>
      <c r="CA207" s="79"/>
      <c r="CB207" s="79"/>
      <c r="CC207" s="79"/>
      <c r="CD207" s="79"/>
      <c r="CE207" s="79"/>
      <c r="CF207" s="79"/>
    </row>
    <row r="208" spans="1:84" x14ac:dyDescent="0.2">
      <c r="A208" s="78">
        <v>2</v>
      </c>
      <c r="B208" s="79"/>
      <c r="C208" s="79"/>
      <c r="D208" s="79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  <c r="AA208" s="79"/>
      <c r="AB208" s="79"/>
      <c r="AC208" s="79"/>
      <c r="AD208" s="79"/>
      <c r="AE208" s="79"/>
      <c r="AF208" s="79"/>
      <c r="AG208" s="79"/>
      <c r="AH208" s="79"/>
      <c r="AI208" s="79"/>
      <c r="AJ208" s="79"/>
      <c r="AK208" s="79"/>
      <c r="AL208" s="79"/>
      <c r="AM208" s="79"/>
      <c r="AN208" s="79"/>
      <c r="AO208" s="79"/>
      <c r="AR208" s="78">
        <v>2</v>
      </c>
      <c r="AS208" s="79"/>
      <c r="AT208" s="79"/>
      <c r="AU208" s="79"/>
      <c r="AV208" s="79"/>
      <c r="AW208" s="79"/>
      <c r="AX208" s="79"/>
      <c r="AY208" s="79"/>
      <c r="AZ208" s="79"/>
      <c r="BA208" s="79"/>
      <c r="BB208" s="79"/>
      <c r="BC208" s="79"/>
      <c r="BD208" s="79"/>
      <c r="BE208" s="79"/>
      <c r="BF208" s="79"/>
      <c r="BG208" s="79"/>
      <c r="BH208" s="79"/>
      <c r="BI208" s="79"/>
      <c r="BJ208" s="79"/>
      <c r="BK208" s="79"/>
      <c r="BL208" s="79"/>
      <c r="BM208" s="79"/>
      <c r="BN208" s="79"/>
      <c r="BO208" s="79"/>
      <c r="BP208" s="79"/>
      <c r="BQ208" s="79"/>
      <c r="BR208" s="79"/>
      <c r="BS208" s="79"/>
      <c r="BT208" s="79"/>
      <c r="BU208" s="79"/>
      <c r="BV208" s="79"/>
      <c r="BW208" s="79"/>
      <c r="BX208" s="79"/>
      <c r="BY208" s="79"/>
      <c r="BZ208" s="79"/>
      <c r="CA208" s="79"/>
      <c r="CB208" s="79"/>
      <c r="CC208" s="79"/>
      <c r="CD208" s="79"/>
      <c r="CE208" s="79"/>
      <c r="CF208" s="79"/>
    </row>
    <row r="209" spans="1:84" x14ac:dyDescent="0.2">
      <c r="A209" s="78">
        <v>3</v>
      </c>
      <c r="B209" s="79"/>
      <c r="C209" s="79"/>
      <c r="D209" s="79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  <c r="AA209" s="79"/>
      <c r="AB209" s="79"/>
      <c r="AC209" s="79"/>
      <c r="AD209" s="79"/>
      <c r="AE209" s="79"/>
      <c r="AF209" s="79"/>
      <c r="AG209" s="79"/>
      <c r="AH209" s="79"/>
      <c r="AI209" s="79"/>
      <c r="AJ209" s="79"/>
      <c r="AK209" s="79"/>
      <c r="AL209" s="79"/>
      <c r="AM209" s="79"/>
      <c r="AN209" s="79"/>
      <c r="AO209" s="79"/>
      <c r="AR209" s="78">
        <v>3</v>
      </c>
      <c r="AS209" s="79"/>
      <c r="AT209" s="79"/>
      <c r="AU209" s="79"/>
      <c r="AV209" s="79"/>
      <c r="AW209" s="79"/>
      <c r="AX209" s="79"/>
      <c r="AY209" s="79"/>
      <c r="AZ209" s="79"/>
      <c r="BA209" s="79"/>
      <c r="BB209" s="79"/>
      <c r="BC209" s="79"/>
      <c r="BD209" s="79"/>
      <c r="BE209" s="79"/>
      <c r="BF209" s="79"/>
      <c r="BG209" s="79"/>
      <c r="BH209" s="79"/>
      <c r="BI209" s="79"/>
      <c r="BJ209" s="79"/>
      <c r="BK209" s="79"/>
      <c r="BL209" s="79"/>
      <c r="BM209" s="79"/>
      <c r="BN209" s="79"/>
      <c r="BO209" s="79"/>
      <c r="BP209" s="79"/>
      <c r="BQ209" s="79"/>
      <c r="BR209" s="79"/>
      <c r="BS209" s="79"/>
      <c r="BT209" s="79"/>
      <c r="BU209" s="79"/>
      <c r="BV209" s="79"/>
      <c r="BW209" s="79"/>
      <c r="BX209" s="79"/>
      <c r="BY209" s="79"/>
      <c r="BZ209" s="79"/>
      <c r="CA209" s="79"/>
      <c r="CB209" s="79"/>
      <c r="CC209" s="79"/>
      <c r="CD209" s="79"/>
      <c r="CE209" s="79"/>
      <c r="CF209" s="79"/>
    </row>
    <row r="210" spans="1:84" x14ac:dyDescent="0.2">
      <c r="A210" s="78">
        <v>4</v>
      </c>
      <c r="B210" s="79"/>
      <c r="C210" s="79"/>
      <c r="D210" s="79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  <c r="AA210" s="79"/>
      <c r="AB210" s="79"/>
      <c r="AC210" s="79"/>
      <c r="AD210" s="79"/>
      <c r="AE210" s="79"/>
      <c r="AF210" s="79"/>
      <c r="AG210" s="79"/>
      <c r="AH210" s="79"/>
      <c r="AI210" s="79"/>
      <c r="AJ210" s="79"/>
      <c r="AK210" s="79"/>
      <c r="AL210" s="79"/>
      <c r="AM210" s="79"/>
      <c r="AN210" s="79"/>
      <c r="AO210" s="79"/>
      <c r="AR210" s="78">
        <v>4</v>
      </c>
      <c r="AS210" s="79"/>
      <c r="AT210" s="79"/>
      <c r="AU210" s="79"/>
      <c r="AV210" s="79"/>
      <c r="AW210" s="79"/>
      <c r="AX210" s="79"/>
      <c r="AY210" s="79"/>
      <c r="AZ210" s="79"/>
      <c r="BA210" s="79"/>
      <c r="BB210" s="79"/>
      <c r="BC210" s="79"/>
      <c r="BD210" s="79"/>
      <c r="BE210" s="79"/>
      <c r="BF210" s="79"/>
      <c r="BG210" s="79"/>
      <c r="BH210" s="79"/>
      <c r="BI210" s="79"/>
      <c r="BJ210" s="79"/>
      <c r="BK210" s="79"/>
      <c r="BL210" s="79"/>
      <c r="BM210" s="79"/>
      <c r="BN210" s="79"/>
      <c r="BO210" s="79"/>
      <c r="BP210" s="79"/>
      <c r="BQ210" s="79"/>
      <c r="BR210" s="79"/>
      <c r="BS210" s="79"/>
      <c r="BT210" s="79"/>
      <c r="BU210" s="79"/>
      <c r="BV210" s="79"/>
      <c r="BW210" s="79"/>
      <c r="BX210" s="79"/>
      <c r="BY210" s="79"/>
      <c r="BZ210" s="79"/>
      <c r="CA210" s="79"/>
      <c r="CB210" s="79"/>
      <c r="CC210" s="79"/>
      <c r="CD210" s="79"/>
      <c r="CE210" s="79"/>
      <c r="CF210" s="79"/>
    </row>
    <row r="211" spans="1:84" x14ac:dyDescent="0.2">
      <c r="A211" s="78">
        <v>5</v>
      </c>
      <c r="B211" s="79"/>
      <c r="C211" s="79"/>
      <c r="D211" s="79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  <c r="AA211" s="79"/>
      <c r="AB211" s="79"/>
      <c r="AC211" s="79"/>
      <c r="AD211" s="79"/>
      <c r="AE211" s="79"/>
      <c r="AF211" s="79"/>
      <c r="AG211" s="79"/>
      <c r="AH211" s="79"/>
      <c r="AI211" s="79"/>
      <c r="AJ211" s="79"/>
      <c r="AK211" s="79"/>
      <c r="AL211" s="79"/>
      <c r="AM211" s="79"/>
      <c r="AN211" s="79"/>
      <c r="AO211" s="79"/>
      <c r="AR211" s="78">
        <v>5</v>
      </c>
      <c r="AS211" s="79"/>
      <c r="AT211" s="79"/>
      <c r="AU211" s="79"/>
      <c r="AV211" s="79"/>
      <c r="AW211" s="79"/>
      <c r="AX211" s="79"/>
      <c r="AY211" s="79"/>
      <c r="AZ211" s="79"/>
      <c r="BA211" s="79"/>
      <c r="BB211" s="79"/>
      <c r="BC211" s="79"/>
      <c r="BD211" s="79"/>
      <c r="BE211" s="79"/>
      <c r="BF211" s="79"/>
      <c r="BG211" s="79"/>
      <c r="BH211" s="79"/>
      <c r="BI211" s="79"/>
      <c r="BJ211" s="79"/>
      <c r="BK211" s="79"/>
      <c r="BL211" s="79"/>
      <c r="BM211" s="79"/>
      <c r="BN211" s="79"/>
      <c r="BO211" s="79"/>
      <c r="BP211" s="79"/>
      <c r="BQ211" s="79"/>
      <c r="BR211" s="79"/>
      <c r="BS211" s="79"/>
      <c r="BT211" s="79"/>
      <c r="BU211" s="79"/>
      <c r="BV211" s="79"/>
      <c r="BW211" s="79"/>
      <c r="BX211" s="79"/>
      <c r="BY211" s="79"/>
      <c r="BZ211" s="79"/>
      <c r="CA211" s="79"/>
      <c r="CB211" s="79"/>
      <c r="CC211" s="79"/>
      <c r="CD211" s="79"/>
      <c r="CE211" s="79"/>
      <c r="CF211" s="79"/>
    </row>
    <row r="212" spans="1:84" x14ac:dyDescent="0.2">
      <c r="A212" s="78">
        <v>6</v>
      </c>
      <c r="B212" s="79"/>
      <c r="C212" s="79"/>
      <c r="D212" s="79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  <c r="AA212" s="79"/>
      <c r="AB212" s="79"/>
      <c r="AC212" s="79"/>
      <c r="AD212" s="79"/>
      <c r="AE212" s="79"/>
      <c r="AF212" s="79"/>
      <c r="AG212" s="79"/>
      <c r="AH212" s="79"/>
      <c r="AI212" s="79"/>
      <c r="AJ212" s="79"/>
      <c r="AK212" s="79"/>
      <c r="AL212" s="79"/>
      <c r="AM212" s="79"/>
      <c r="AN212" s="79"/>
      <c r="AO212" s="79"/>
      <c r="AR212" s="78">
        <v>6</v>
      </c>
      <c r="AS212" s="79"/>
      <c r="AT212" s="79"/>
      <c r="AU212" s="79"/>
      <c r="AV212" s="79"/>
      <c r="AW212" s="79"/>
      <c r="AX212" s="79"/>
      <c r="AY212" s="79"/>
      <c r="AZ212" s="79"/>
      <c r="BA212" s="79"/>
      <c r="BB212" s="79"/>
      <c r="BC212" s="79"/>
      <c r="BD212" s="79"/>
      <c r="BE212" s="79"/>
      <c r="BF212" s="79"/>
      <c r="BG212" s="79"/>
      <c r="BH212" s="79"/>
      <c r="BI212" s="79"/>
      <c r="BJ212" s="79"/>
      <c r="BK212" s="79"/>
      <c r="BL212" s="79"/>
      <c r="BM212" s="79"/>
      <c r="BN212" s="79"/>
      <c r="BO212" s="79"/>
      <c r="BP212" s="79"/>
      <c r="BQ212" s="79"/>
      <c r="BR212" s="79"/>
      <c r="BS212" s="79"/>
      <c r="BT212" s="79"/>
      <c r="BU212" s="79"/>
      <c r="BV212" s="79"/>
      <c r="BW212" s="79"/>
      <c r="BX212" s="79"/>
      <c r="BY212" s="79"/>
      <c r="BZ212" s="79"/>
      <c r="CA212" s="79"/>
      <c r="CB212" s="79"/>
      <c r="CC212" s="79"/>
      <c r="CD212" s="79"/>
      <c r="CE212" s="79"/>
      <c r="CF212" s="79"/>
    </row>
    <row r="213" spans="1:84" x14ac:dyDescent="0.2">
      <c r="A213" s="78">
        <v>7</v>
      </c>
      <c r="B213" s="79"/>
      <c r="C213" s="79"/>
      <c r="D213" s="79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  <c r="AA213" s="79"/>
      <c r="AB213" s="79"/>
      <c r="AC213" s="79"/>
      <c r="AD213" s="79"/>
      <c r="AE213" s="79"/>
      <c r="AF213" s="79"/>
      <c r="AG213" s="79"/>
      <c r="AH213" s="79"/>
      <c r="AI213" s="79"/>
      <c r="AJ213" s="79"/>
      <c r="AK213" s="79"/>
      <c r="AL213" s="79"/>
      <c r="AM213" s="79"/>
      <c r="AN213" s="79"/>
      <c r="AO213" s="79"/>
      <c r="AR213" s="78">
        <v>7</v>
      </c>
      <c r="AS213" s="79"/>
      <c r="AT213" s="79"/>
      <c r="AU213" s="79"/>
      <c r="AV213" s="79"/>
      <c r="AW213" s="79"/>
      <c r="AX213" s="79"/>
      <c r="AY213" s="79"/>
      <c r="AZ213" s="79"/>
      <c r="BA213" s="79"/>
      <c r="BB213" s="79"/>
      <c r="BC213" s="79"/>
      <c r="BD213" s="79"/>
      <c r="BE213" s="79"/>
      <c r="BF213" s="79"/>
      <c r="BG213" s="79"/>
      <c r="BH213" s="79"/>
      <c r="BI213" s="79"/>
      <c r="BJ213" s="79"/>
      <c r="BK213" s="79"/>
      <c r="BL213" s="79"/>
      <c r="BM213" s="79"/>
      <c r="BN213" s="79"/>
      <c r="BO213" s="79"/>
      <c r="BP213" s="79"/>
      <c r="BQ213" s="79"/>
      <c r="BR213" s="79"/>
      <c r="BS213" s="79"/>
      <c r="BT213" s="79"/>
      <c r="BU213" s="79"/>
      <c r="BV213" s="79"/>
      <c r="BW213" s="79"/>
      <c r="BX213" s="79"/>
      <c r="BY213" s="79"/>
      <c r="BZ213" s="79"/>
      <c r="CA213" s="79"/>
      <c r="CB213" s="79"/>
      <c r="CC213" s="79"/>
      <c r="CD213" s="79"/>
      <c r="CE213" s="79"/>
      <c r="CF213" s="79"/>
    </row>
    <row r="214" spans="1:84" x14ac:dyDescent="0.2">
      <c r="A214" s="78">
        <v>8</v>
      </c>
      <c r="B214" s="79"/>
      <c r="C214" s="79"/>
      <c r="D214" s="79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  <c r="AA214" s="79"/>
      <c r="AB214" s="79"/>
      <c r="AC214" s="79"/>
      <c r="AD214" s="79"/>
      <c r="AE214" s="79"/>
      <c r="AF214" s="79"/>
      <c r="AG214" s="79"/>
      <c r="AH214" s="79"/>
      <c r="AI214" s="79"/>
      <c r="AJ214" s="79"/>
      <c r="AK214" s="79"/>
      <c r="AL214" s="79"/>
      <c r="AM214" s="79"/>
      <c r="AN214" s="79"/>
      <c r="AO214" s="79"/>
      <c r="AR214" s="78">
        <v>8</v>
      </c>
      <c r="AS214" s="79"/>
      <c r="AT214" s="79"/>
      <c r="AU214" s="79"/>
      <c r="AV214" s="79"/>
      <c r="AW214" s="79"/>
      <c r="AX214" s="79"/>
      <c r="AY214" s="79"/>
      <c r="AZ214" s="79"/>
      <c r="BA214" s="79"/>
      <c r="BB214" s="79"/>
      <c r="BC214" s="79"/>
      <c r="BD214" s="79"/>
      <c r="BE214" s="79"/>
      <c r="BF214" s="79"/>
      <c r="BG214" s="79"/>
      <c r="BH214" s="79"/>
      <c r="BI214" s="79"/>
      <c r="BJ214" s="79"/>
      <c r="BK214" s="79"/>
      <c r="BL214" s="79"/>
      <c r="BM214" s="79"/>
      <c r="BN214" s="79"/>
      <c r="BO214" s="79"/>
      <c r="BP214" s="79"/>
      <c r="BQ214" s="79"/>
      <c r="BR214" s="79"/>
      <c r="BS214" s="79"/>
      <c r="BT214" s="79"/>
      <c r="BU214" s="79"/>
      <c r="BV214" s="79"/>
      <c r="BW214" s="79"/>
      <c r="BX214" s="79"/>
      <c r="BY214" s="79"/>
      <c r="BZ214" s="79"/>
      <c r="CA214" s="79"/>
      <c r="CB214" s="79"/>
      <c r="CC214" s="79"/>
      <c r="CD214" s="79"/>
      <c r="CE214" s="79"/>
      <c r="CF214" s="79"/>
    </row>
    <row r="215" spans="1:84" x14ac:dyDescent="0.2">
      <c r="A215" s="78">
        <v>9</v>
      </c>
      <c r="B215" s="79"/>
      <c r="C215" s="79"/>
      <c r="D215" s="79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  <c r="AA215" s="79"/>
      <c r="AB215" s="79"/>
      <c r="AC215" s="79"/>
      <c r="AD215" s="79"/>
      <c r="AE215" s="79"/>
      <c r="AF215" s="79"/>
      <c r="AG215" s="79"/>
      <c r="AH215" s="79"/>
      <c r="AI215" s="79"/>
      <c r="AJ215" s="79"/>
      <c r="AK215" s="79"/>
      <c r="AL215" s="79"/>
      <c r="AM215" s="79"/>
      <c r="AN215" s="79"/>
      <c r="AO215" s="79"/>
      <c r="AR215" s="78">
        <v>9</v>
      </c>
      <c r="AS215" s="79"/>
      <c r="AT215" s="79"/>
      <c r="AU215" s="79"/>
      <c r="AV215" s="79"/>
      <c r="AW215" s="79"/>
      <c r="AX215" s="79"/>
      <c r="AY215" s="79"/>
      <c r="AZ215" s="79"/>
      <c r="BA215" s="79"/>
      <c r="BB215" s="79"/>
      <c r="BC215" s="79"/>
      <c r="BD215" s="79"/>
      <c r="BE215" s="79"/>
      <c r="BF215" s="79"/>
      <c r="BG215" s="79"/>
      <c r="BH215" s="79"/>
      <c r="BI215" s="79"/>
      <c r="BJ215" s="79"/>
      <c r="BK215" s="79"/>
      <c r="BL215" s="79"/>
      <c r="BM215" s="79"/>
      <c r="BN215" s="79"/>
      <c r="BO215" s="79"/>
      <c r="BP215" s="79"/>
      <c r="BQ215" s="79"/>
      <c r="BR215" s="79"/>
      <c r="BS215" s="79"/>
      <c r="BT215" s="79"/>
      <c r="BU215" s="79"/>
      <c r="BV215" s="79"/>
      <c r="BW215" s="79"/>
      <c r="BX215" s="79"/>
      <c r="BY215" s="79"/>
      <c r="BZ215" s="79"/>
      <c r="CA215" s="79"/>
      <c r="CB215" s="79"/>
      <c r="CC215" s="79"/>
      <c r="CD215" s="79"/>
      <c r="CE215" s="79"/>
      <c r="CF215" s="79"/>
    </row>
    <row r="216" spans="1:84" x14ac:dyDescent="0.2">
      <c r="A216" s="78">
        <v>10</v>
      </c>
      <c r="B216" s="79"/>
      <c r="C216" s="79"/>
      <c r="D216" s="79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  <c r="AA216" s="79"/>
      <c r="AB216" s="79"/>
      <c r="AC216" s="79"/>
      <c r="AD216" s="79"/>
      <c r="AE216" s="79"/>
      <c r="AF216" s="79"/>
      <c r="AG216" s="79"/>
      <c r="AH216" s="79"/>
      <c r="AI216" s="79"/>
      <c r="AJ216" s="79"/>
      <c r="AK216" s="79"/>
      <c r="AL216" s="79"/>
      <c r="AM216" s="79"/>
      <c r="AN216" s="79"/>
      <c r="AO216" s="79"/>
      <c r="AR216" s="78">
        <v>10</v>
      </c>
      <c r="AS216" s="79"/>
      <c r="AT216" s="79"/>
      <c r="AU216" s="79"/>
      <c r="AV216" s="79"/>
      <c r="AW216" s="79"/>
      <c r="AX216" s="79"/>
      <c r="AY216" s="79"/>
      <c r="AZ216" s="79"/>
      <c r="BA216" s="79"/>
      <c r="BB216" s="79"/>
      <c r="BC216" s="79"/>
      <c r="BD216" s="79"/>
      <c r="BE216" s="79"/>
      <c r="BF216" s="79"/>
      <c r="BG216" s="79"/>
      <c r="BH216" s="79"/>
      <c r="BI216" s="79"/>
      <c r="BJ216" s="79"/>
      <c r="BK216" s="79"/>
      <c r="BL216" s="79"/>
      <c r="BM216" s="79"/>
      <c r="BN216" s="79"/>
      <c r="BO216" s="79"/>
      <c r="BP216" s="79"/>
      <c r="BQ216" s="79"/>
      <c r="BR216" s="79"/>
      <c r="BS216" s="79"/>
      <c r="BT216" s="79"/>
      <c r="BU216" s="79"/>
      <c r="BV216" s="79"/>
      <c r="BW216" s="79"/>
      <c r="BX216" s="79"/>
      <c r="BY216" s="79"/>
      <c r="BZ216" s="79"/>
      <c r="CA216" s="79"/>
      <c r="CB216" s="79"/>
      <c r="CC216" s="79"/>
      <c r="CD216" s="79"/>
      <c r="CE216" s="79"/>
      <c r="CF216" s="79"/>
    </row>
    <row r="217" spans="1:84" x14ac:dyDescent="0.2">
      <c r="A217" s="78">
        <v>11</v>
      </c>
      <c r="B217" s="79"/>
      <c r="C217" s="79"/>
      <c r="D217" s="79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  <c r="AA217" s="79"/>
      <c r="AB217" s="79"/>
      <c r="AC217" s="79"/>
      <c r="AD217" s="79"/>
      <c r="AE217" s="79"/>
      <c r="AF217" s="79"/>
      <c r="AG217" s="79"/>
      <c r="AH217" s="79"/>
      <c r="AI217" s="79"/>
      <c r="AJ217" s="79"/>
      <c r="AK217" s="79"/>
      <c r="AL217" s="79"/>
      <c r="AM217" s="79"/>
      <c r="AN217" s="79"/>
      <c r="AO217" s="79"/>
      <c r="AR217" s="78">
        <v>11</v>
      </c>
      <c r="AS217" s="79"/>
      <c r="AT217" s="79"/>
      <c r="AU217" s="79"/>
      <c r="AV217" s="79"/>
      <c r="AW217" s="79"/>
      <c r="AX217" s="79"/>
      <c r="AY217" s="79"/>
      <c r="AZ217" s="79"/>
      <c r="BA217" s="79"/>
      <c r="BB217" s="79"/>
      <c r="BC217" s="79"/>
      <c r="BD217" s="79"/>
      <c r="BE217" s="79"/>
      <c r="BF217" s="79"/>
      <c r="BG217" s="79"/>
      <c r="BH217" s="79"/>
      <c r="BI217" s="79"/>
      <c r="BJ217" s="79"/>
      <c r="BK217" s="79"/>
      <c r="BL217" s="79"/>
      <c r="BM217" s="79"/>
      <c r="BN217" s="79"/>
      <c r="BO217" s="79"/>
      <c r="BP217" s="79"/>
      <c r="BQ217" s="79"/>
      <c r="BR217" s="79"/>
      <c r="BS217" s="79"/>
      <c r="BT217" s="79"/>
      <c r="BU217" s="79"/>
      <c r="BV217" s="79"/>
      <c r="BW217" s="79"/>
      <c r="BX217" s="79"/>
      <c r="BY217" s="79"/>
      <c r="BZ217" s="79"/>
      <c r="CA217" s="79"/>
      <c r="CB217" s="79"/>
      <c r="CC217" s="79"/>
      <c r="CD217" s="79"/>
      <c r="CE217" s="79"/>
      <c r="CF217" s="79"/>
    </row>
    <row r="218" spans="1:84" x14ac:dyDescent="0.2">
      <c r="A218" s="78">
        <v>12</v>
      </c>
      <c r="B218" s="79"/>
      <c r="C218" s="79"/>
      <c r="D218" s="79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  <c r="AA218" s="79"/>
      <c r="AB218" s="79"/>
      <c r="AC218" s="79"/>
      <c r="AD218" s="79"/>
      <c r="AE218" s="79"/>
      <c r="AF218" s="79"/>
      <c r="AG218" s="79"/>
      <c r="AH218" s="79"/>
      <c r="AI218" s="79"/>
      <c r="AJ218" s="79"/>
      <c r="AK218" s="79"/>
      <c r="AL218" s="79"/>
      <c r="AM218" s="79"/>
      <c r="AN218" s="79"/>
      <c r="AO218" s="79"/>
      <c r="AR218" s="78">
        <v>12</v>
      </c>
      <c r="AS218" s="79"/>
      <c r="AT218" s="79"/>
      <c r="AU218" s="79"/>
      <c r="AV218" s="79"/>
      <c r="AW218" s="79"/>
      <c r="AX218" s="79"/>
      <c r="AY218" s="79"/>
      <c r="AZ218" s="79"/>
      <c r="BA218" s="79"/>
      <c r="BB218" s="79"/>
      <c r="BC218" s="79"/>
      <c r="BD218" s="79"/>
      <c r="BE218" s="79"/>
      <c r="BF218" s="79"/>
      <c r="BG218" s="79"/>
      <c r="BH218" s="79"/>
      <c r="BI218" s="79"/>
      <c r="BJ218" s="79"/>
      <c r="BK218" s="79"/>
      <c r="BL218" s="79"/>
      <c r="BM218" s="79"/>
      <c r="BN218" s="79"/>
      <c r="BO218" s="79"/>
      <c r="BP218" s="79"/>
      <c r="BQ218" s="79"/>
      <c r="BR218" s="79"/>
      <c r="BS218" s="79"/>
      <c r="BT218" s="79"/>
      <c r="BU218" s="79"/>
      <c r="BV218" s="79"/>
      <c r="BW218" s="79"/>
      <c r="BX218" s="79"/>
      <c r="BY218" s="79"/>
      <c r="BZ218" s="79"/>
      <c r="CA218" s="79"/>
      <c r="CB218" s="79"/>
      <c r="CC218" s="79"/>
      <c r="CD218" s="79"/>
      <c r="CE218" s="79"/>
      <c r="CF218" s="79"/>
    </row>
    <row r="219" spans="1:84" x14ac:dyDescent="0.2">
      <c r="A219" s="78">
        <v>13</v>
      </c>
      <c r="B219" s="79"/>
      <c r="C219" s="79"/>
      <c r="D219" s="79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  <c r="AA219" s="79"/>
      <c r="AB219" s="79"/>
      <c r="AC219" s="79"/>
      <c r="AD219" s="79"/>
      <c r="AE219" s="79"/>
      <c r="AF219" s="79"/>
      <c r="AG219" s="79"/>
      <c r="AH219" s="79"/>
      <c r="AI219" s="79"/>
      <c r="AJ219" s="79"/>
      <c r="AK219" s="79"/>
      <c r="AL219" s="79"/>
      <c r="AM219" s="79"/>
      <c r="AN219" s="79"/>
      <c r="AO219" s="79"/>
      <c r="AR219" s="78">
        <v>13</v>
      </c>
      <c r="AS219" s="79"/>
      <c r="AT219" s="79"/>
      <c r="AU219" s="79"/>
      <c r="AV219" s="79"/>
      <c r="AW219" s="79"/>
      <c r="AX219" s="79"/>
      <c r="AY219" s="79"/>
      <c r="AZ219" s="79"/>
      <c r="BA219" s="79"/>
      <c r="BB219" s="79"/>
      <c r="BC219" s="79"/>
      <c r="BD219" s="79"/>
      <c r="BE219" s="79"/>
      <c r="BF219" s="79"/>
      <c r="BG219" s="79"/>
      <c r="BH219" s="79"/>
      <c r="BI219" s="79"/>
      <c r="BJ219" s="79"/>
      <c r="BK219" s="79"/>
      <c r="BL219" s="79"/>
      <c r="BM219" s="79"/>
      <c r="BN219" s="79"/>
      <c r="BO219" s="79"/>
      <c r="BP219" s="79"/>
      <c r="BQ219" s="79"/>
      <c r="BR219" s="79"/>
      <c r="BS219" s="79"/>
      <c r="BT219" s="79"/>
      <c r="BU219" s="79"/>
      <c r="BV219" s="79"/>
      <c r="BW219" s="79"/>
      <c r="BX219" s="79"/>
      <c r="BY219" s="79"/>
      <c r="BZ219" s="79"/>
      <c r="CA219" s="79"/>
      <c r="CB219" s="79"/>
      <c r="CC219" s="79"/>
      <c r="CD219" s="79"/>
      <c r="CE219" s="79"/>
      <c r="CF219" s="79"/>
    </row>
    <row r="220" spans="1:84" x14ac:dyDescent="0.2">
      <c r="A220" s="78">
        <v>14</v>
      </c>
      <c r="B220" s="79"/>
      <c r="C220" s="79"/>
      <c r="D220" s="79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  <c r="AA220" s="79"/>
      <c r="AB220" s="79"/>
      <c r="AC220" s="79"/>
      <c r="AD220" s="79"/>
      <c r="AE220" s="79"/>
      <c r="AF220" s="79"/>
      <c r="AG220" s="79"/>
      <c r="AH220" s="79"/>
      <c r="AI220" s="79"/>
      <c r="AJ220" s="79"/>
      <c r="AK220" s="79"/>
      <c r="AL220" s="79"/>
      <c r="AM220" s="79"/>
      <c r="AN220" s="79"/>
      <c r="AO220" s="79"/>
      <c r="AR220" s="78">
        <v>14</v>
      </c>
      <c r="AS220" s="79"/>
      <c r="AT220" s="79"/>
      <c r="AU220" s="79"/>
      <c r="AV220" s="79"/>
      <c r="AW220" s="79"/>
      <c r="AX220" s="79"/>
      <c r="AY220" s="79"/>
      <c r="AZ220" s="79"/>
      <c r="BA220" s="79"/>
      <c r="BB220" s="79"/>
      <c r="BC220" s="79"/>
      <c r="BD220" s="79"/>
      <c r="BE220" s="79"/>
      <c r="BF220" s="79"/>
      <c r="BG220" s="79"/>
      <c r="BH220" s="79"/>
      <c r="BI220" s="79"/>
      <c r="BJ220" s="79"/>
      <c r="BK220" s="79"/>
      <c r="BL220" s="79"/>
      <c r="BM220" s="79"/>
      <c r="BN220" s="79"/>
      <c r="BO220" s="79"/>
      <c r="BP220" s="79"/>
      <c r="BQ220" s="79"/>
      <c r="BR220" s="79"/>
      <c r="BS220" s="79"/>
      <c r="BT220" s="79"/>
      <c r="BU220" s="79"/>
      <c r="BV220" s="79"/>
      <c r="BW220" s="79"/>
      <c r="BX220" s="79"/>
      <c r="BY220" s="79"/>
      <c r="BZ220" s="79"/>
      <c r="CA220" s="79"/>
      <c r="CB220" s="79"/>
      <c r="CC220" s="79"/>
      <c r="CD220" s="79"/>
      <c r="CE220" s="79"/>
      <c r="CF220" s="79"/>
    </row>
    <row r="221" spans="1:84" x14ac:dyDescent="0.2">
      <c r="A221" s="78">
        <v>15</v>
      </c>
      <c r="B221" s="79"/>
      <c r="C221" s="79"/>
      <c r="D221" s="79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  <c r="AA221" s="79"/>
      <c r="AB221" s="79"/>
      <c r="AC221" s="79"/>
      <c r="AD221" s="79"/>
      <c r="AE221" s="79"/>
      <c r="AF221" s="79"/>
      <c r="AG221" s="79"/>
      <c r="AH221" s="79"/>
      <c r="AI221" s="79"/>
      <c r="AJ221" s="79"/>
      <c r="AK221" s="79"/>
      <c r="AL221" s="79"/>
      <c r="AM221" s="79"/>
      <c r="AN221" s="79"/>
      <c r="AO221" s="79"/>
      <c r="AR221" s="78">
        <v>15</v>
      </c>
      <c r="AS221" s="79"/>
      <c r="AT221" s="79"/>
      <c r="AU221" s="79"/>
      <c r="AV221" s="79"/>
      <c r="AW221" s="79"/>
      <c r="AX221" s="79"/>
      <c r="AY221" s="79"/>
      <c r="AZ221" s="79"/>
      <c r="BA221" s="79"/>
      <c r="BB221" s="79"/>
      <c r="BC221" s="79"/>
      <c r="BD221" s="79"/>
      <c r="BE221" s="79"/>
      <c r="BF221" s="79"/>
      <c r="BG221" s="79"/>
      <c r="BH221" s="79"/>
      <c r="BI221" s="79"/>
      <c r="BJ221" s="79"/>
      <c r="BK221" s="79"/>
      <c r="BL221" s="79"/>
      <c r="BM221" s="79"/>
      <c r="BN221" s="79"/>
      <c r="BO221" s="79"/>
      <c r="BP221" s="79"/>
      <c r="BQ221" s="79"/>
      <c r="BR221" s="79"/>
      <c r="BS221" s="79"/>
      <c r="BT221" s="79"/>
      <c r="BU221" s="79"/>
      <c r="BV221" s="79"/>
      <c r="BW221" s="79"/>
      <c r="BX221" s="79"/>
      <c r="BY221" s="79"/>
      <c r="BZ221" s="79"/>
      <c r="CA221" s="79"/>
      <c r="CB221" s="79"/>
      <c r="CC221" s="79"/>
      <c r="CD221" s="79"/>
      <c r="CE221" s="79"/>
      <c r="CF221" s="79"/>
    </row>
    <row r="222" spans="1:84" x14ac:dyDescent="0.2">
      <c r="A222" s="78">
        <v>16</v>
      </c>
      <c r="B222" s="79"/>
      <c r="C222" s="79"/>
      <c r="D222" s="79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  <c r="AA222" s="79"/>
      <c r="AB222" s="79"/>
      <c r="AC222" s="79"/>
      <c r="AD222" s="79"/>
      <c r="AE222" s="79"/>
      <c r="AF222" s="79"/>
      <c r="AG222" s="79"/>
      <c r="AH222" s="79"/>
      <c r="AI222" s="79"/>
      <c r="AJ222" s="79"/>
      <c r="AK222" s="79"/>
      <c r="AL222" s="79"/>
      <c r="AM222" s="79"/>
      <c r="AN222" s="79"/>
      <c r="AO222" s="79"/>
      <c r="AR222" s="78">
        <v>16</v>
      </c>
      <c r="AS222" s="79"/>
      <c r="AT222" s="79"/>
      <c r="AU222" s="79"/>
      <c r="AV222" s="79"/>
      <c r="AW222" s="79"/>
      <c r="AX222" s="79"/>
      <c r="AY222" s="79"/>
      <c r="AZ222" s="79"/>
      <c r="BA222" s="79"/>
      <c r="BB222" s="79"/>
      <c r="BC222" s="79"/>
      <c r="BD222" s="79"/>
      <c r="BE222" s="79"/>
      <c r="BF222" s="79"/>
      <c r="BG222" s="79"/>
      <c r="BH222" s="79"/>
      <c r="BI222" s="79"/>
      <c r="BJ222" s="79"/>
      <c r="BK222" s="79"/>
      <c r="BL222" s="79"/>
      <c r="BM222" s="79"/>
      <c r="BN222" s="79"/>
      <c r="BO222" s="79"/>
      <c r="BP222" s="79"/>
      <c r="BQ222" s="79"/>
      <c r="BR222" s="79"/>
      <c r="BS222" s="79"/>
      <c r="BT222" s="79"/>
      <c r="BU222" s="79"/>
      <c r="BV222" s="79"/>
      <c r="BW222" s="79"/>
      <c r="BX222" s="79"/>
      <c r="BY222" s="79"/>
      <c r="BZ222" s="79"/>
      <c r="CA222" s="79"/>
      <c r="CB222" s="79"/>
      <c r="CC222" s="79"/>
      <c r="CD222" s="79"/>
      <c r="CE222" s="79"/>
      <c r="CF222" s="79"/>
    </row>
    <row r="223" spans="1:84" x14ac:dyDescent="0.2">
      <c r="A223" s="78">
        <v>17</v>
      </c>
      <c r="B223" s="79"/>
      <c r="C223" s="79"/>
      <c r="D223" s="79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  <c r="AA223" s="79"/>
      <c r="AB223" s="79"/>
      <c r="AC223" s="79"/>
      <c r="AD223" s="79"/>
      <c r="AE223" s="79"/>
      <c r="AF223" s="79"/>
      <c r="AG223" s="79"/>
      <c r="AH223" s="79"/>
      <c r="AI223" s="79"/>
      <c r="AJ223" s="79"/>
      <c r="AK223" s="79"/>
      <c r="AL223" s="79"/>
      <c r="AM223" s="79"/>
      <c r="AN223" s="79"/>
      <c r="AO223" s="79"/>
      <c r="AR223" s="78">
        <v>17</v>
      </c>
      <c r="AS223" s="79"/>
      <c r="AT223" s="79"/>
      <c r="AU223" s="79"/>
      <c r="AV223" s="79"/>
      <c r="AW223" s="79"/>
      <c r="AX223" s="79"/>
      <c r="AY223" s="79"/>
      <c r="AZ223" s="79"/>
      <c r="BA223" s="79"/>
      <c r="BB223" s="79"/>
      <c r="BC223" s="79"/>
      <c r="BD223" s="79"/>
      <c r="BE223" s="79"/>
      <c r="BF223" s="79"/>
      <c r="BG223" s="79"/>
      <c r="BH223" s="79"/>
      <c r="BI223" s="79"/>
      <c r="BJ223" s="79"/>
      <c r="BK223" s="79"/>
      <c r="BL223" s="79"/>
      <c r="BM223" s="79"/>
      <c r="BN223" s="79"/>
      <c r="BO223" s="79"/>
      <c r="BP223" s="79"/>
      <c r="BQ223" s="79"/>
      <c r="BR223" s="79"/>
      <c r="BS223" s="79"/>
      <c r="BT223" s="79"/>
      <c r="BU223" s="79"/>
      <c r="BV223" s="79"/>
      <c r="BW223" s="79"/>
      <c r="BX223" s="79"/>
      <c r="BY223" s="79"/>
      <c r="BZ223" s="79"/>
      <c r="CA223" s="79"/>
      <c r="CB223" s="79"/>
      <c r="CC223" s="79"/>
      <c r="CD223" s="79"/>
      <c r="CE223" s="79"/>
      <c r="CF223" s="79"/>
    </row>
    <row r="224" spans="1:84" x14ac:dyDescent="0.2">
      <c r="A224" s="78">
        <v>18</v>
      </c>
      <c r="B224" s="79"/>
      <c r="C224" s="79"/>
      <c r="D224" s="79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  <c r="AA224" s="79"/>
      <c r="AB224" s="79"/>
      <c r="AC224" s="79"/>
      <c r="AD224" s="79"/>
      <c r="AE224" s="79"/>
      <c r="AF224" s="79"/>
      <c r="AG224" s="79"/>
      <c r="AH224" s="79"/>
      <c r="AI224" s="79"/>
      <c r="AJ224" s="79"/>
      <c r="AK224" s="79"/>
      <c r="AL224" s="79"/>
      <c r="AM224" s="79"/>
      <c r="AN224" s="79"/>
      <c r="AO224" s="79"/>
      <c r="AR224" s="78">
        <v>18</v>
      </c>
      <c r="AS224" s="79"/>
      <c r="AT224" s="79"/>
      <c r="AU224" s="79"/>
      <c r="AV224" s="79"/>
      <c r="AW224" s="79"/>
      <c r="AX224" s="79"/>
      <c r="AY224" s="79"/>
      <c r="AZ224" s="79"/>
      <c r="BA224" s="79"/>
      <c r="BB224" s="79"/>
      <c r="BC224" s="79"/>
      <c r="BD224" s="79"/>
      <c r="BE224" s="79"/>
      <c r="BF224" s="79"/>
      <c r="BG224" s="79"/>
      <c r="BH224" s="79"/>
      <c r="BI224" s="79"/>
      <c r="BJ224" s="79"/>
      <c r="BK224" s="79"/>
      <c r="BL224" s="79"/>
      <c r="BM224" s="79"/>
      <c r="BN224" s="79"/>
      <c r="BO224" s="79"/>
      <c r="BP224" s="79"/>
      <c r="BQ224" s="79"/>
      <c r="BR224" s="79"/>
      <c r="BS224" s="79"/>
      <c r="BT224" s="79"/>
      <c r="BU224" s="79"/>
      <c r="BV224" s="79"/>
      <c r="BW224" s="79"/>
      <c r="BX224" s="79"/>
      <c r="BY224" s="79"/>
      <c r="BZ224" s="79"/>
      <c r="CA224" s="79"/>
      <c r="CB224" s="79"/>
      <c r="CC224" s="79"/>
      <c r="CD224" s="79"/>
      <c r="CE224" s="79"/>
      <c r="CF224" s="79"/>
    </row>
    <row r="225" spans="1:84" x14ac:dyDescent="0.2">
      <c r="A225" s="78">
        <v>19</v>
      </c>
      <c r="B225" s="79"/>
      <c r="C225" s="79"/>
      <c r="D225" s="79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  <c r="AA225" s="79"/>
      <c r="AB225" s="79"/>
      <c r="AC225" s="79"/>
      <c r="AD225" s="79"/>
      <c r="AE225" s="79"/>
      <c r="AF225" s="79"/>
      <c r="AG225" s="79"/>
      <c r="AH225" s="79"/>
      <c r="AI225" s="79"/>
      <c r="AJ225" s="79"/>
      <c r="AK225" s="79"/>
      <c r="AL225" s="79"/>
      <c r="AM225" s="79"/>
      <c r="AN225" s="79"/>
      <c r="AO225" s="79"/>
      <c r="AR225" s="78">
        <v>19</v>
      </c>
      <c r="AS225" s="79"/>
      <c r="AT225" s="79"/>
      <c r="AU225" s="79"/>
      <c r="AV225" s="79"/>
      <c r="AW225" s="79"/>
      <c r="AX225" s="79"/>
      <c r="AY225" s="79"/>
      <c r="AZ225" s="79"/>
      <c r="BA225" s="79"/>
      <c r="BB225" s="79"/>
      <c r="BC225" s="79"/>
      <c r="BD225" s="79"/>
      <c r="BE225" s="79"/>
      <c r="BF225" s="79"/>
      <c r="BG225" s="79"/>
      <c r="BH225" s="79"/>
      <c r="BI225" s="79"/>
      <c r="BJ225" s="79"/>
      <c r="BK225" s="79"/>
      <c r="BL225" s="79"/>
      <c r="BM225" s="79"/>
      <c r="BN225" s="79"/>
      <c r="BO225" s="79"/>
      <c r="BP225" s="79"/>
      <c r="BQ225" s="79"/>
      <c r="BR225" s="79"/>
      <c r="BS225" s="79"/>
      <c r="BT225" s="79"/>
      <c r="BU225" s="79"/>
      <c r="BV225" s="79"/>
      <c r="BW225" s="79"/>
      <c r="BX225" s="79"/>
      <c r="BY225" s="79"/>
      <c r="BZ225" s="79"/>
      <c r="CA225" s="79"/>
      <c r="CB225" s="79"/>
      <c r="CC225" s="79"/>
      <c r="CD225" s="79"/>
      <c r="CE225" s="79"/>
      <c r="CF225" s="79"/>
    </row>
    <row r="226" spans="1:84" x14ac:dyDescent="0.2">
      <c r="A226" s="78">
        <v>20</v>
      </c>
      <c r="B226" s="79"/>
      <c r="C226" s="79"/>
      <c r="D226" s="79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  <c r="AA226" s="79"/>
      <c r="AB226" s="79"/>
      <c r="AC226" s="79"/>
      <c r="AD226" s="79"/>
      <c r="AE226" s="79"/>
      <c r="AF226" s="79"/>
      <c r="AG226" s="79"/>
      <c r="AH226" s="79"/>
      <c r="AI226" s="79"/>
      <c r="AJ226" s="79"/>
      <c r="AK226" s="79"/>
      <c r="AL226" s="79"/>
      <c r="AM226" s="79"/>
      <c r="AN226" s="79"/>
      <c r="AO226" s="79"/>
      <c r="AR226" s="78">
        <v>20</v>
      </c>
      <c r="AS226" s="79"/>
      <c r="AT226" s="79"/>
      <c r="AU226" s="79"/>
      <c r="AV226" s="79"/>
      <c r="AW226" s="79"/>
      <c r="AX226" s="79"/>
      <c r="AY226" s="79"/>
      <c r="AZ226" s="79"/>
      <c r="BA226" s="79"/>
      <c r="BB226" s="79"/>
      <c r="BC226" s="79"/>
      <c r="BD226" s="79"/>
      <c r="BE226" s="79"/>
      <c r="BF226" s="79"/>
      <c r="BG226" s="79"/>
      <c r="BH226" s="79"/>
      <c r="BI226" s="79"/>
      <c r="BJ226" s="79"/>
      <c r="BK226" s="79"/>
      <c r="BL226" s="79"/>
      <c r="BM226" s="79"/>
      <c r="BN226" s="79"/>
      <c r="BO226" s="79"/>
      <c r="BP226" s="79"/>
      <c r="BQ226" s="79"/>
      <c r="BR226" s="79"/>
      <c r="BS226" s="79"/>
      <c r="BT226" s="79"/>
      <c r="BU226" s="79"/>
      <c r="BV226" s="79"/>
      <c r="BW226" s="79"/>
      <c r="BX226" s="79"/>
      <c r="BY226" s="79"/>
      <c r="BZ226" s="79"/>
      <c r="CA226" s="79"/>
      <c r="CB226" s="79"/>
      <c r="CC226" s="79"/>
      <c r="CD226" s="79"/>
      <c r="CE226" s="79"/>
      <c r="CF226" s="79"/>
    </row>
    <row r="227" spans="1:84" x14ac:dyDescent="0.2">
      <c r="A227" s="78">
        <v>21</v>
      </c>
      <c r="B227" s="79"/>
      <c r="C227" s="79"/>
      <c r="D227" s="79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  <c r="AA227" s="79"/>
      <c r="AB227" s="79"/>
      <c r="AC227" s="79"/>
      <c r="AD227" s="79"/>
      <c r="AE227" s="79"/>
      <c r="AF227" s="79"/>
      <c r="AG227" s="79"/>
      <c r="AH227" s="79"/>
      <c r="AI227" s="79"/>
      <c r="AJ227" s="79"/>
      <c r="AK227" s="79"/>
      <c r="AL227" s="79"/>
      <c r="AM227" s="79"/>
      <c r="AN227" s="79"/>
      <c r="AO227" s="79"/>
      <c r="AR227" s="78">
        <v>21</v>
      </c>
      <c r="AS227" s="79"/>
      <c r="AT227" s="79"/>
      <c r="AU227" s="79"/>
      <c r="AV227" s="79"/>
      <c r="AW227" s="79"/>
      <c r="AX227" s="79"/>
      <c r="AY227" s="79"/>
      <c r="AZ227" s="79"/>
      <c r="BA227" s="79"/>
      <c r="BB227" s="79"/>
      <c r="BC227" s="79"/>
      <c r="BD227" s="79"/>
      <c r="BE227" s="79"/>
      <c r="BF227" s="79"/>
      <c r="BG227" s="79"/>
      <c r="BH227" s="79"/>
      <c r="BI227" s="79"/>
      <c r="BJ227" s="79"/>
      <c r="BK227" s="79"/>
      <c r="BL227" s="79"/>
      <c r="BM227" s="79"/>
      <c r="BN227" s="79"/>
      <c r="BO227" s="79"/>
      <c r="BP227" s="79"/>
      <c r="BQ227" s="79"/>
      <c r="BR227" s="79"/>
      <c r="BS227" s="79"/>
      <c r="BT227" s="79"/>
      <c r="BU227" s="79"/>
      <c r="BV227" s="79"/>
      <c r="BW227" s="79"/>
      <c r="BX227" s="79"/>
      <c r="BY227" s="79"/>
      <c r="BZ227" s="79"/>
      <c r="CA227" s="79"/>
      <c r="CB227" s="79"/>
      <c r="CC227" s="79"/>
      <c r="CD227" s="79"/>
      <c r="CE227" s="79"/>
      <c r="CF227" s="79"/>
    </row>
    <row r="228" spans="1:84" x14ac:dyDescent="0.2">
      <c r="A228" s="78">
        <v>22</v>
      </c>
      <c r="B228" s="79"/>
      <c r="C228" s="79"/>
      <c r="D228" s="79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  <c r="AA228" s="79"/>
      <c r="AB228" s="79"/>
      <c r="AC228" s="79"/>
      <c r="AD228" s="79"/>
      <c r="AE228" s="79"/>
      <c r="AF228" s="79"/>
      <c r="AG228" s="79"/>
      <c r="AH228" s="79"/>
      <c r="AI228" s="79"/>
      <c r="AJ228" s="79"/>
      <c r="AK228" s="79"/>
      <c r="AL228" s="79"/>
      <c r="AM228" s="79"/>
      <c r="AN228" s="79"/>
      <c r="AO228" s="79"/>
      <c r="AR228" s="78">
        <v>22</v>
      </c>
      <c r="AS228" s="79"/>
      <c r="AT228" s="79"/>
      <c r="AU228" s="79"/>
      <c r="AV228" s="79"/>
      <c r="AW228" s="79"/>
      <c r="AX228" s="79"/>
      <c r="AY228" s="79"/>
      <c r="AZ228" s="79"/>
      <c r="BA228" s="79"/>
      <c r="BB228" s="79"/>
      <c r="BC228" s="79"/>
      <c r="BD228" s="79"/>
      <c r="BE228" s="79"/>
      <c r="BF228" s="79"/>
      <c r="BG228" s="79"/>
      <c r="BH228" s="79"/>
      <c r="BI228" s="79"/>
      <c r="BJ228" s="79"/>
      <c r="BK228" s="79"/>
      <c r="BL228" s="79"/>
      <c r="BM228" s="79"/>
      <c r="BN228" s="79"/>
      <c r="BO228" s="79"/>
      <c r="BP228" s="79"/>
      <c r="BQ228" s="79"/>
      <c r="BR228" s="79"/>
      <c r="BS228" s="79"/>
      <c r="BT228" s="79"/>
      <c r="BU228" s="79"/>
      <c r="BV228" s="79"/>
      <c r="BW228" s="79"/>
      <c r="BX228" s="79"/>
      <c r="BY228" s="79"/>
      <c r="BZ228" s="79"/>
      <c r="CA228" s="79"/>
      <c r="CB228" s="79"/>
      <c r="CC228" s="79"/>
      <c r="CD228" s="79"/>
      <c r="CE228" s="79"/>
      <c r="CF228" s="79"/>
    </row>
    <row r="229" spans="1:84" x14ac:dyDescent="0.2">
      <c r="A229" s="78">
        <v>23</v>
      </c>
      <c r="B229" s="79"/>
      <c r="C229" s="79"/>
      <c r="D229" s="79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  <c r="Z229" s="79"/>
      <c r="AA229" s="79"/>
      <c r="AB229" s="79"/>
      <c r="AC229" s="79"/>
      <c r="AD229" s="79"/>
      <c r="AE229" s="79"/>
      <c r="AF229" s="79"/>
      <c r="AG229" s="79"/>
      <c r="AH229" s="79"/>
      <c r="AI229" s="79"/>
      <c r="AJ229" s="79"/>
      <c r="AK229" s="79"/>
      <c r="AL229" s="79"/>
      <c r="AM229" s="79"/>
      <c r="AN229" s="79"/>
      <c r="AO229" s="79"/>
      <c r="AR229" s="78">
        <v>23</v>
      </c>
      <c r="AS229" s="79"/>
      <c r="AT229" s="79"/>
      <c r="AU229" s="79"/>
      <c r="AV229" s="79"/>
      <c r="AW229" s="79"/>
      <c r="AX229" s="79"/>
      <c r="AY229" s="79"/>
      <c r="AZ229" s="79"/>
      <c r="BA229" s="79"/>
      <c r="BB229" s="79"/>
      <c r="BC229" s="79"/>
      <c r="BD229" s="79"/>
      <c r="BE229" s="79"/>
      <c r="BF229" s="79"/>
      <c r="BG229" s="79"/>
      <c r="BH229" s="79"/>
      <c r="BI229" s="79"/>
      <c r="BJ229" s="79"/>
      <c r="BK229" s="79"/>
      <c r="BL229" s="79"/>
      <c r="BM229" s="79"/>
      <c r="BN229" s="79"/>
      <c r="BO229" s="79"/>
      <c r="BP229" s="79"/>
      <c r="BQ229" s="79"/>
      <c r="BR229" s="79"/>
      <c r="BS229" s="79"/>
      <c r="BT229" s="79"/>
      <c r="BU229" s="79"/>
      <c r="BV229" s="79"/>
      <c r="BW229" s="79"/>
      <c r="BX229" s="79"/>
      <c r="BY229" s="79"/>
      <c r="BZ229" s="79"/>
      <c r="CA229" s="79"/>
      <c r="CB229" s="79"/>
      <c r="CC229" s="79"/>
      <c r="CD229" s="79"/>
      <c r="CE229" s="79"/>
      <c r="CF229" s="79"/>
    </row>
    <row r="230" spans="1:84" x14ac:dyDescent="0.2">
      <c r="A230" s="78">
        <v>24</v>
      </c>
      <c r="B230" s="79"/>
      <c r="C230" s="79"/>
      <c r="D230" s="79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  <c r="AA230" s="79"/>
      <c r="AB230" s="79"/>
      <c r="AC230" s="79"/>
      <c r="AD230" s="79"/>
      <c r="AE230" s="79"/>
      <c r="AF230" s="79"/>
      <c r="AG230" s="79"/>
      <c r="AH230" s="79"/>
      <c r="AI230" s="79"/>
      <c r="AJ230" s="79"/>
      <c r="AK230" s="79"/>
      <c r="AL230" s="79"/>
      <c r="AM230" s="79"/>
      <c r="AN230" s="79"/>
      <c r="AO230" s="79"/>
      <c r="AR230" s="78">
        <v>24</v>
      </c>
      <c r="AS230" s="79"/>
      <c r="AT230" s="79"/>
      <c r="AU230" s="79"/>
      <c r="AV230" s="79"/>
      <c r="AW230" s="79"/>
      <c r="AX230" s="79"/>
      <c r="AY230" s="79"/>
      <c r="AZ230" s="79"/>
      <c r="BA230" s="79"/>
      <c r="BB230" s="79"/>
      <c r="BC230" s="79"/>
      <c r="BD230" s="79"/>
      <c r="BE230" s="79"/>
      <c r="BF230" s="79"/>
      <c r="BG230" s="79"/>
      <c r="BH230" s="79"/>
      <c r="BI230" s="79"/>
      <c r="BJ230" s="79"/>
      <c r="BK230" s="79"/>
      <c r="BL230" s="79"/>
      <c r="BM230" s="79"/>
      <c r="BN230" s="79"/>
      <c r="BO230" s="79"/>
      <c r="BP230" s="79"/>
      <c r="BQ230" s="79"/>
      <c r="BR230" s="79"/>
      <c r="BS230" s="79"/>
      <c r="BT230" s="79"/>
      <c r="BU230" s="79"/>
      <c r="BV230" s="79"/>
      <c r="BW230" s="79"/>
      <c r="BX230" s="79"/>
      <c r="BY230" s="79"/>
      <c r="BZ230" s="79"/>
      <c r="CA230" s="79"/>
      <c r="CB230" s="79"/>
      <c r="CC230" s="79"/>
      <c r="CD230" s="79"/>
      <c r="CE230" s="79"/>
      <c r="CF230" s="79"/>
    </row>
    <row r="231" spans="1:84" x14ac:dyDescent="0.2">
      <c r="A231" s="78">
        <v>25</v>
      </c>
      <c r="B231" s="79"/>
      <c r="C231" s="79"/>
      <c r="D231" s="79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  <c r="AA231" s="79"/>
      <c r="AB231" s="79"/>
      <c r="AC231" s="79"/>
      <c r="AD231" s="79"/>
      <c r="AE231" s="79"/>
      <c r="AF231" s="79"/>
      <c r="AG231" s="79"/>
      <c r="AH231" s="79"/>
      <c r="AI231" s="79"/>
      <c r="AJ231" s="79"/>
      <c r="AK231" s="79"/>
      <c r="AL231" s="79"/>
      <c r="AM231" s="79"/>
      <c r="AN231" s="79"/>
      <c r="AO231" s="79"/>
      <c r="AR231" s="78">
        <v>25</v>
      </c>
      <c r="AS231" s="79"/>
      <c r="AT231" s="79"/>
      <c r="AU231" s="79"/>
      <c r="AV231" s="79"/>
      <c r="AW231" s="79"/>
      <c r="AX231" s="79"/>
      <c r="AY231" s="79"/>
      <c r="AZ231" s="79"/>
      <c r="BA231" s="79"/>
      <c r="BB231" s="79"/>
      <c r="BC231" s="79"/>
      <c r="BD231" s="79"/>
      <c r="BE231" s="79"/>
      <c r="BF231" s="79"/>
      <c r="BG231" s="79"/>
      <c r="BH231" s="79"/>
      <c r="BI231" s="79"/>
      <c r="BJ231" s="79"/>
      <c r="BK231" s="79"/>
      <c r="BL231" s="79"/>
      <c r="BM231" s="79"/>
      <c r="BN231" s="79"/>
      <c r="BO231" s="79"/>
      <c r="BP231" s="79"/>
      <c r="BQ231" s="79"/>
      <c r="BR231" s="79"/>
      <c r="BS231" s="79"/>
      <c r="BT231" s="79"/>
      <c r="BU231" s="79"/>
      <c r="BV231" s="79"/>
      <c r="BW231" s="79"/>
      <c r="BX231" s="79"/>
      <c r="BY231" s="79"/>
      <c r="BZ231" s="79"/>
      <c r="CA231" s="79"/>
      <c r="CB231" s="79"/>
      <c r="CC231" s="79"/>
      <c r="CD231" s="79"/>
      <c r="CE231" s="79"/>
      <c r="CF231" s="79"/>
    </row>
    <row r="232" spans="1:84" x14ac:dyDescent="0.2">
      <c r="A232" s="78">
        <v>26</v>
      </c>
      <c r="B232" s="79"/>
      <c r="C232" s="79"/>
      <c r="D232" s="79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  <c r="AA232" s="79"/>
      <c r="AB232" s="79"/>
      <c r="AC232" s="79"/>
      <c r="AD232" s="79"/>
      <c r="AE232" s="79"/>
      <c r="AF232" s="79"/>
      <c r="AG232" s="79"/>
      <c r="AH232" s="79"/>
      <c r="AI232" s="79"/>
      <c r="AJ232" s="79"/>
      <c r="AK232" s="79"/>
      <c r="AL232" s="79"/>
      <c r="AM232" s="79"/>
      <c r="AN232" s="79"/>
      <c r="AO232" s="79"/>
      <c r="AR232" s="78">
        <v>26</v>
      </c>
      <c r="AS232" s="79"/>
      <c r="AT232" s="79"/>
      <c r="AU232" s="79"/>
      <c r="AV232" s="79"/>
      <c r="AW232" s="79"/>
      <c r="AX232" s="79"/>
      <c r="AY232" s="79"/>
      <c r="AZ232" s="79"/>
      <c r="BA232" s="79"/>
      <c r="BB232" s="79"/>
      <c r="BC232" s="79"/>
      <c r="BD232" s="79"/>
      <c r="BE232" s="79"/>
      <c r="BF232" s="79"/>
      <c r="BG232" s="79"/>
      <c r="BH232" s="79"/>
      <c r="BI232" s="79"/>
      <c r="BJ232" s="79"/>
      <c r="BK232" s="79"/>
      <c r="BL232" s="79"/>
      <c r="BM232" s="79"/>
      <c r="BN232" s="79"/>
      <c r="BO232" s="79"/>
      <c r="BP232" s="79"/>
      <c r="BQ232" s="79"/>
      <c r="BR232" s="79"/>
      <c r="BS232" s="79"/>
      <c r="BT232" s="79"/>
      <c r="BU232" s="79"/>
      <c r="BV232" s="79"/>
      <c r="BW232" s="79"/>
      <c r="BX232" s="79"/>
      <c r="BY232" s="79"/>
      <c r="BZ232" s="79"/>
      <c r="CA232" s="79"/>
      <c r="CB232" s="79"/>
      <c r="CC232" s="79"/>
      <c r="CD232" s="79"/>
      <c r="CE232" s="79"/>
      <c r="CF232" s="79"/>
    </row>
    <row r="233" spans="1:84" x14ac:dyDescent="0.2">
      <c r="A233" s="78">
        <v>27</v>
      </c>
      <c r="B233" s="79"/>
      <c r="C233" s="79"/>
      <c r="D233" s="79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  <c r="AA233" s="79"/>
      <c r="AB233" s="79"/>
      <c r="AC233" s="79"/>
      <c r="AD233" s="79"/>
      <c r="AE233" s="79"/>
      <c r="AF233" s="79"/>
      <c r="AG233" s="79"/>
      <c r="AH233" s="79"/>
      <c r="AI233" s="79"/>
      <c r="AJ233" s="79"/>
      <c r="AK233" s="79"/>
      <c r="AL233" s="79"/>
      <c r="AM233" s="79"/>
      <c r="AN233" s="79"/>
      <c r="AO233" s="79"/>
      <c r="AR233" s="78">
        <v>27</v>
      </c>
      <c r="AS233" s="79"/>
      <c r="AT233" s="79"/>
      <c r="AU233" s="79"/>
      <c r="AV233" s="79"/>
      <c r="AW233" s="79"/>
      <c r="AX233" s="79"/>
      <c r="AY233" s="79"/>
      <c r="AZ233" s="79"/>
      <c r="BA233" s="79"/>
      <c r="BB233" s="79"/>
      <c r="BC233" s="79"/>
      <c r="BD233" s="79"/>
      <c r="BE233" s="79"/>
      <c r="BF233" s="79"/>
      <c r="BG233" s="79"/>
      <c r="BH233" s="79"/>
      <c r="BI233" s="79"/>
      <c r="BJ233" s="79"/>
      <c r="BK233" s="79"/>
      <c r="BL233" s="79"/>
      <c r="BM233" s="79"/>
      <c r="BN233" s="79"/>
      <c r="BO233" s="79"/>
      <c r="BP233" s="79"/>
      <c r="BQ233" s="79"/>
      <c r="BR233" s="79"/>
      <c r="BS233" s="79"/>
      <c r="BT233" s="79"/>
      <c r="BU233" s="79"/>
      <c r="BV233" s="79"/>
      <c r="BW233" s="79"/>
      <c r="BX233" s="79"/>
      <c r="BY233" s="79"/>
      <c r="BZ233" s="79"/>
      <c r="CA233" s="79"/>
      <c r="CB233" s="79"/>
      <c r="CC233" s="79"/>
      <c r="CD233" s="79"/>
      <c r="CE233" s="79"/>
      <c r="CF233" s="79"/>
    </row>
    <row r="234" spans="1:84" x14ac:dyDescent="0.2">
      <c r="A234" s="78">
        <v>28</v>
      </c>
      <c r="B234" s="79"/>
      <c r="C234" s="79"/>
      <c r="D234" s="79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  <c r="AA234" s="79"/>
      <c r="AB234" s="79"/>
      <c r="AC234" s="79"/>
      <c r="AD234" s="79"/>
      <c r="AE234" s="79"/>
      <c r="AF234" s="79"/>
      <c r="AG234" s="79"/>
      <c r="AH234" s="79"/>
      <c r="AI234" s="79"/>
      <c r="AJ234" s="79"/>
      <c r="AK234" s="79"/>
      <c r="AL234" s="79"/>
      <c r="AM234" s="79"/>
      <c r="AN234" s="79"/>
      <c r="AO234" s="79"/>
      <c r="AR234" s="78">
        <v>28</v>
      </c>
      <c r="AS234" s="79"/>
      <c r="AT234" s="79"/>
      <c r="AU234" s="79"/>
      <c r="AV234" s="79"/>
      <c r="AW234" s="79"/>
      <c r="AX234" s="79"/>
      <c r="AY234" s="79"/>
      <c r="AZ234" s="79"/>
      <c r="BA234" s="79"/>
      <c r="BB234" s="79"/>
      <c r="BC234" s="79"/>
      <c r="BD234" s="79"/>
      <c r="BE234" s="79"/>
      <c r="BF234" s="79"/>
      <c r="BG234" s="79"/>
      <c r="BH234" s="79"/>
      <c r="BI234" s="79"/>
      <c r="BJ234" s="79"/>
      <c r="BK234" s="79"/>
      <c r="BL234" s="79"/>
      <c r="BM234" s="79"/>
      <c r="BN234" s="79"/>
      <c r="BO234" s="79"/>
      <c r="BP234" s="79"/>
      <c r="BQ234" s="79"/>
      <c r="BR234" s="79"/>
      <c r="BS234" s="79"/>
      <c r="BT234" s="79"/>
      <c r="BU234" s="79"/>
      <c r="BV234" s="79"/>
      <c r="BW234" s="79"/>
      <c r="BX234" s="79"/>
      <c r="BY234" s="79"/>
      <c r="BZ234" s="79"/>
      <c r="CA234" s="79"/>
      <c r="CB234" s="79"/>
      <c r="CC234" s="79"/>
      <c r="CD234" s="79"/>
      <c r="CE234" s="79"/>
      <c r="CF234" s="79"/>
    </row>
    <row r="235" spans="1:84" x14ac:dyDescent="0.2">
      <c r="A235" s="78">
        <v>29</v>
      </c>
      <c r="B235" s="79"/>
      <c r="C235" s="79"/>
      <c r="D235" s="79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  <c r="AA235" s="79"/>
      <c r="AB235" s="79"/>
      <c r="AC235" s="79"/>
      <c r="AD235" s="79"/>
      <c r="AE235" s="79"/>
      <c r="AF235" s="79"/>
      <c r="AG235" s="79"/>
      <c r="AH235" s="79"/>
      <c r="AI235" s="79"/>
      <c r="AJ235" s="79"/>
      <c r="AK235" s="79"/>
      <c r="AL235" s="79"/>
      <c r="AM235" s="79"/>
      <c r="AN235" s="79"/>
      <c r="AO235" s="79"/>
      <c r="AR235" s="78">
        <v>29</v>
      </c>
      <c r="AS235" s="79"/>
      <c r="AT235" s="79"/>
      <c r="AU235" s="79"/>
      <c r="AV235" s="79"/>
      <c r="AW235" s="79"/>
      <c r="AX235" s="79"/>
      <c r="AY235" s="79"/>
      <c r="AZ235" s="79"/>
      <c r="BA235" s="79"/>
      <c r="BB235" s="79"/>
      <c r="BC235" s="79"/>
      <c r="BD235" s="79"/>
      <c r="BE235" s="79"/>
      <c r="BF235" s="79"/>
      <c r="BG235" s="79"/>
      <c r="BH235" s="79"/>
      <c r="BI235" s="79"/>
      <c r="BJ235" s="79"/>
      <c r="BK235" s="79"/>
      <c r="BL235" s="79"/>
      <c r="BM235" s="79"/>
      <c r="BN235" s="79"/>
      <c r="BO235" s="79"/>
      <c r="BP235" s="79"/>
      <c r="BQ235" s="79"/>
      <c r="BR235" s="79"/>
      <c r="BS235" s="79"/>
      <c r="BT235" s="79"/>
      <c r="BU235" s="79"/>
      <c r="BV235" s="79"/>
      <c r="BW235" s="79"/>
      <c r="BX235" s="79"/>
      <c r="BY235" s="79"/>
      <c r="BZ235" s="79"/>
      <c r="CA235" s="79"/>
      <c r="CB235" s="79"/>
      <c r="CC235" s="79"/>
      <c r="CD235" s="79"/>
      <c r="CE235" s="79"/>
      <c r="CF235" s="79"/>
    </row>
    <row r="236" spans="1:84" x14ac:dyDescent="0.2">
      <c r="A236" s="78">
        <v>30</v>
      </c>
      <c r="B236" s="79"/>
      <c r="C236" s="79"/>
      <c r="D236" s="79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  <c r="AA236" s="79"/>
      <c r="AB236" s="79"/>
      <c r="AC236" s="79"/>
      <c r="AD236" s="79"/>
      <c r="AE236" s="79"/>
      <c r="AF236" s="79"/>
      <c r="AG236" s="79"/>
      <c r="AH236" s="79"/>
      <c r="AI236" s="79"/>
      <c r="AJ236" s="79"/>
      <c r="AK236" s="79"/>
      <c r="AL236" s="79"/>
      <c r="AM236" s="79"/>
      <c r="AN236" s="79"/>
      <c r="AO236" s="79"/>
      <c r="AR236" s="78">
        <v>30</v>
      </c>
      <c r="AS236" s="79"/>
      <c r="AT236" s="79"/>
      <c r="AU236" s="79"/>
      <c r="AV236" s="79"/>
      <c r="AW236" s="79"/>
      <c r="AX236" s="79"/>
      <c r="AY236" s="79"/>
      <c r="AZ236" s="79"/>
      <c r="BA236" s="79"/>
      <c r="BB236" s="79"/>
      <c r="BC236" s="79"/>
      <c r="BD236" s="79"/>
      <c r="BE236" s="79"/>
      <c r="BF236" s="79"/>
      <c r="BG236" s="79"/>
      <c r="BH236" s="79"/>
      <c r="BI236" s="79"/>
      <c r="BJ236" s="79"/>
      <c r="BK236" s="79"/>
      <c r="BL236" s="79"/>
      <c r="BM236" s="79"/>
      <c r="BN236" s="79"/>
      <c r="BO236" s="79"/>
      <c r="BP236" s="79"/>
      <c r="BQ236" s="79"/>
      <c r="BR236" s="79"/>
      <c r="BS236" s="79"/>
      <c r="BT236" s="79"/>
      <c r="BU236" s="79"/>
      <c r="BV236" s="79"/>
      <c r="BW236" s="79"/>
      <c r="BX236" s="79"/>
      <c r="BY236" s="79"/>
      <c r="BZ236" s="79"/>
      <c r="CA236" s="79"/>
      <c r="CB236" s="79"/>
      <c r="CC236" s="79"/>
      <c r="CD236" s="79"/>
      <c r="CE236" s="79"/>
      <c r="CF236" s="79"/>
    </row>
    <row r="237" spans="1:84" x14ac:dyDescent="0.2">
      <c r="A237" s="78">
        <v>31</v>
      </c>
      <c r="B237" s="79"/>
      <c r="C237" s="79"/>
      <c r="D237" s="79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  <c r="AA237" s="79"/>
      <c r="AB237" s="79"/>
      <c r="AC237" s="79"/>
      <c r="AD237" s="79"/>
      <c r="AE237" s="79"/>
      <c r="AF237" s="79"/>
      <c r="AG237" s="79"/>
      <c r="AH237" s="79"/>
      <c r="AI237" s="79"/>
      <c r="AJ237" s="79"/>
      <c r="AK237" s="79"/>
      <c r="AL237" s="79"/>
      <c r="AM237" s="79"/>
      <c r="AN237" s="79"/>
      <c r="AO237" s="79"/>
      <c r="AR237" s="78">
        <v>31</v>
      </c>
      <c r="AS237" s="79"/>
      <c r="AT237" s="79"/>
      <c r="AU237" s="79"/>
      <c r="AV237" s="79"/>
      <c r="AW237" s="79"/>
      <c r="AX237" s="79"/>
      <c r="AY237" s="79"/>
      <c r="AZ237" s="79"/>
      <c r="BA237" s="79"/>
      <c r="BB237" s="79"/>
      <c r="BC237" s="79"/>
      <c r="BD237" s="79"/>
      <c r="BE237" s="79"/>
      <c r="BF237" s="79"/>
      <c r="BG237" s="79"/>
      <c r="BH237" s="79"/>
      <c r="BI237" s="79"/>
      <c r="BJ237" s="79"/>
      <c r="BK237" s="79"/>
      <c r="BL237" s="79"/>
      <c r="BM237" s="79"/>
      <c r="BN237" s="79"/>
      <c r="BO237" s="79"/>
      <c r="BP237" s="79"/>
      <c r="BQ237" s="79"/>
      <c r="BR237" s="79"/>
      <c r="BS237" s="79"/>
      <c r="BT237" s="79"/>
      <c r="BU237" s="79"/>
      <c r="BV237" s="79"/>
      <c r="BW237" s="79"/>
      <c r="BX237" s="79"/>
      <c r="BY237" s="79"/>
      <c r="BZ237" s="79"/>
      <c r="CA237" s="79"/>
      <c r="CB237" s="79"/>
      <c r="CC237" s="79"/>
      <c r="CD237" s="79"/>
      <c r="CE237" s="79"/>
      <c r="CF237" s="79"/>
    </row>
    <row r="238" spans="1:84" x14ac:dyDescent="0.2">
      <c r="A238" s="78">
        <v>32</v>
      </c>
      <c r="B238" s="79"/>
      <c r="C238" s="79"/>
      <c r="D238" s="79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  <c r="AA238" s="79"/>
      <c r="AB238" s="79"/>
      <c r="AC238" s="79"/>
      <c r="AD238" s="79"/>
      <c r="AE238" s="79"/>
      <c r="AF238" s="79"/>
      <c r="AG238" s="79"/>
      <c r="AH238" s="79"/>
      <c r="AI238" s="79"/>
      <c r="AJ238" s="79"/>
      <c r="AK238" s="79"/>
      <c r="AL238" s="79"/>
      <c r="AM238" s="79"/>
      <c r="AN238" s="79"/>
      <c r="AO238" s="79"/>
      <c r="AR238" s="78">
        <v>32</v>
      </c>
      <c r="AS238" s="79"/>
      <c r="AT238" s="79"/>
      <c r="AU238" s="79"/>
      <c r="AV238" s="79"/>
      <c r="AW238" s="79"/>
      <c r="AX238" s="79"/>
      <c r="AY238" s="79"/>
      <c r="AZ238" s="79"/>
      <c r="BA238" s="79"/>
      <c r="BB238" s="79"/>
      <c r="BC238" s="79"/>
      <c r="BD238" s="79"/>
      <c r="BE238" s="79"/>
      <c r="BF238" s="79"/>
      <c r="BG238" s="79"/>
      <c r="BH238" s="79"/>
      <c r="BI238" s="79"/>
      <c r="BJ238" s="79"/>
      <c r="BK238" s="79"/>
      <c r="BL238" s="79"/>
      <c r="BM238" s="79"/>
      <c r="BN238" s="79"/>
      <c r="BO238" s="79"/>
      <c r="BP238" s="79"/>
      <c r="BQ238" s="79"/>
      <c r="BR238" s="79"/>
      <c r="BS238" s="79"/>
      <c r="BT238" s="79"/>
      <c r="BU238" s="79"/>
      <c r="BV238" s="79"/>
      <c r="BW238" s="79"/>
      <c r="BX238" s="79"/>
      <c r="BY238" s="79"/>
      <c r="BZ238" s="79"/>
      <c r="CA238" s="79"/>
      <c r="CB238" s="79"/>
      <c r="CC238" s="79"/>
      <c r="CD238" s="79"/>
      <c r="CE238" s="79"/>
      <c r="CF238" s="79"/>
    </row>
    <row r="239" spans="1:84" x14ac:dyDescent="0.2">
      <c r="A239" s="78">
        <v>33</v>
      </c>
      <c r="B239" s="79"/>
      <c r="C239" s="79"/>
      <c r="D239" s="79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  <c r="AA239" s="79"/>
      <c r="AB239" s="79"/>
      <c r="AC239" s="79"/>
      <c r="AD239" s="79"/>
      <c r="AE239" s="79"/>
      <c r="AF239" s="79"/>
      <c r="AG239" s="79"/>
      <c r="AH239" s="79"/>
      <c r="AI239" s="79"/>
      <c r="AJ239" s="79"/>
      <c r="AK239" s="79"/>
      <c r="AL239" s="79"/>
      <c r="AM239" s="79"/>
      <c r="AN239" s="79"/>
      <c r="AO239" s="79"/>
      <c r="AR239" s="78">
        <v>33</v>
      </c>
      <c r="AS239" s="79"/>
      <c r="AT239" s="79"/>
      <c r="AU239" s="79"/>
      <c r="AV239" s="79"/>
      <c r="AW239" s="79"/>
      <c r="AX239" s="79"/>
      <c r="AY239" s="79"/>
      <c r="AZ239" s="79"/>
      <c r="BA239" s="79"/>
      <c r="BB239" s="79"/>
      <c r="BC239" s="79"/>
      <c r="BD239" s="79"/>
      <c r="BE239" s="79"/>
      <c r="BF239" s="79"/>
      <c r="BG239" s="79"/>
      <c r="BH239" s="79"/>
      <c r="BI239" s="79"/>
      <c r="BJ239" s="79"/>
      <c r="BK239" s="79"/>
      <c r="BL239" s="79"/>
      <c r="BM239" s="79"/>
      <c r="BN239" s="79"/>
      <c r="BO239" s="79"/>
      <c r="BP239" s="79"/>
      <c r="BQ239" s="79"/>
      <c r="BR239" s="79"/>
      <c r="BS239" s="79"/>
      <c r="BT239" s="79"/>
      <c r="BU239" s="79"/>
      <c r="BV239" s="79"/>
      <c r="BW239" s="79"/>
      <c r="BX239" s="79"/>
      <c r="BY239" s="79"/>
      <c r="BZ239" s="79"/>
      <c r="CA239" s="79"/>
      <c r="CB239" s="79"/>
      <c r="CC239" s="79"/>
      <c r="CD239" s="79"/>
      <c r="CE239" s="79"/>
      <c r="CF239" s="79"/>
    </row>
    <row r="240" spans="1:84" x14ac:dyDescent="0.2">
      <c r="A240" s="78">
        <v>34</v>
      </c>
      <c r="B240" s="79"/>
      <c r="C240" s="79"/>
      <c r="D240" s="79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  <c r="AA240" s="79"/>
      <c r="AB240" s="79"/>
      <c r="AC240" s="79"/>
      <c r="AD240" s="79"/>
      <c r="AE240" s="79"/>
      <c r="AF240" s="79"/>
      <c r="AG240" s="79"/>
      <c r="AH240" s="79"/>
      <c r="AI240" s="79"/>
      <c r="AJ240" s="79"/>
      <c r="AK240" s="79"/>
      <c r="AL240" s="79"/>
      <c r="AM240" s="79"/>
      <c r="AN240" s="79"/>
      <c r="AO240" s="79"/>
      <c r="AR240" s="78">
        <v>34</v>
      </c>
      <c r="AS240" s="79"/>
      <c r="AT240" s="79"/>
      <c r="AU240" s="79"/>
      <c r="AV240" s="79"/>
      <c r="AW240" s="79"/>
      <c r="AX240" s="79"/>
      <c r="AY240" s="79"/>
      <c r="AZ240" s="79"/>
      <c r="BA240" s="79"/>
      <c r="BB240" s="79"/>
      <c r="BC240" s="79"/>
      <c r="BD240" s="79"/>
      <c r="BE240" s="79"/>
      <c r="BF240" s="79"/>
      <c r="BG240" s="79"/>
      <c r="BH240" s="79"/>
      <c r="BI240" s="79"/>
      <c r="BJ240" s="79"/>
      <c r="BK240" s="79"/>
      <c r="BL240" s="79"/>
      <c r="BM240" s="79"/>
      <c r="BN240" s="79"/>
      <c r="BO240" s="79"/>
      <c r="BP240" s="79"/>
      <c r="BQ240" s="79"/>
      <c r="BR240" s="79"/>
      <c r="BS240" s="79"/>
      <c r="BT240" s="79"/>
      <c r="BU240" s="79"/>
      <c r="BV240" s="79"/>
      <c r="BW240" s="79"/>
      <c r="BX240" s="79"/>
      <c r="BY240" s="79"/>
      <c r="BZ240" s="79"/>
      <c r="CA240" s="79"/>
      <c r="CB240" s="79"/>
      <c r="CC240" s="79"/>
      <c r="CD240" s="79"/>
      <c r="CE240" s="79"/>
      <c r="CF240" s="79"/>
    </row>
    <row r="241" spans="1:84" x14ac:dyDescent="0.2">
      <c r="A241" s="78">
        <v>35</v>
      </c>
      <c r="B241" s="79"/>
      <c r="C241" s="79"/>
      <c r="D241" s="79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  <c r="AA241" s="79"/>
      <c r="AB241" s="79"/>
      <c r="AC241" s="79"/>
      <c r="AD241" s="79"/>
      <c r="AE241" s="79"/>
      <c r="AF241" s="79"/>
      <c r="AG241" s="79"/>
      <c r="AH241" s="79"/>
      <c r="AI241" s="79"/>
      <c r="AJ241" s="79"/>
      <c r="AK241" s="79"/>
      <c r="AL241" s="79"/>
      <c r="AM241" s="79"/>
      <c r="AN241" s="79"/>
      <c r="AO241" s="79"/>
      <c r="AR241" s="78">
        <v>35</v>
      </c>
      <c r="AS241" s="79"/>
      <c r="AT241" s="79"/>
      <c r="AU241" s="79"/>
      <c r="AV241" s="79"/>
      <c r="AW241" s="79"/>
      <c r="AX241" s="79"/>
      <c r="AY241" s="79"/>
      <c r="AZ241" s="79"/>
      <c r="BA241" s="79"/>
      <c r="BB241" s="79"/>
      <c r="BC241" s="79"/>
      <c r="BD241" s="79"/>
      <c r="BE241" s="79"/>
      <c r="BF241" s="79"/>
      <c r="BG241" s="79"/>
      <c r="BH241" s="79"/>
      <c r="BI241" s="79"/>
      <c r="BJ241" s="79"/>
      <c r="BK241" s="79"/>
      <c r="BL241" s="79"/>
      <c r="BM241" s="79"/>
      <c r="BN241" s="79"/>
      <c r="BO241" s="79"/>
      <c r="BP241" s="79"/>
      <c r="BQ241" s="79"/>
      <c r="BR241" s="79"/>
      <c r="BS241" s="79"/>
      <c r="BT241" s="79"/>
      <c r="BU241" s="79"/>
      <c r="BV241" s="79"/>
      <c r="BW241" s="79"/>
      <c r="BX241" s="79"/>
      <c r="BY241" s="79"/>
      <c r="BZ241" s="79"/>
      <c r="CA241" s="79"/>
      <c r="CB241" s="79"/>
      <c r="CC241" s="79"/>
      <c r="CD241" s="79"/>
      <c r="CE241" s="79"/>
      <c r="CF241" s="79"/>
    </row>
    <row r="242" spans="1:84" x14ac:dyDescent="0.2">
      <c r="A242" s="78">
        <v>36</v>
      </c>
      <c r="B242" s="79"/>
      <c r="C242" s="79"/>
      <c r="D242" s="79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  <c r="AA242" s="79"/>
      <c r="AB242" s="79"/>
      <c r="AC242" s="79"/>
      <c r="AD242" s="79"/>
      <c r="AE242" s="79"/>
      <c r="AF242" s="79"/>
      <c r="AG242" s="79"/>
      <c r="AH242" s="79"/>
      <c r="AI242" s="79"/>
      <c r="AJ242" s="79"/>
      <c r="AK242" s="79"/>
      <c r="AL242" s="79"/>
      <c r="AM242" s="79"/>
      <c r="AN242" s="79"/>
      <c r="AO242" s="79"/>
      <c r="AR242" s="78">
        <v>36</v>
      </c>
      <c r="AS242" s="79"/>
      <c r="AT242" s="79"/>
      <c r="AU242" s="79"/>
      <c r="AV242" s="79"/>
      <c r="AW242" s="79"/>
      <c r="AX242" s="79"/>
      <c r="AY242" s="79"/>
      <c r="AZ242" s="79"/>
      <c r="BA242" s="79"/>
      <c r="BB242" s="79"/>
      <c r="BC242" s="79"/>
      <c r="BD242" s="79"/>
      <c r="BE242" s="79"/>
      <c r="BF242" s="79"/>
      <c r="BG242" s="79"/>
      <c r="BH242" s="79"/>
      <c r="BI242" s="79"/>
      <c r="BJ242" s="79"/>
      <c r="BK242" s="79"/>
      <c r="BL242" s="79"/>
      <c r="BM242" s="79"/>
      <c r="BN242" s="79"/>
      <c r="BO242" s="79"/>
      <c r="BP242" s="79"/>
      <c r="BQ242" s="79"/>
      <c r="BR242" s="79"/>
      <c r="BS242" s="79"/>
      <c r="BT242" s="79"/>
      <c r="BU242" s="79"/>
      <c r="BV242" s="79"/>
      <c r="BW242" s="79"/>
      <c r="BX242" s="79"/>
      <c r="BY242" s="79"/>
      <c r="BZ242" s="79"/>
      <c r="CA242" s="79"/>
      <c r="CB242" s="79"/>
      <c r="CC242" s="79"/>
      <c r="CD242" s="79"/>
      <c r="CE242" s="79"/>
      <c r="CF242" s="79"/>
    </row>
    <row r="243" spans="1:84" x14ac:dyDescent="0.2">
      <c r="A243" s="78">
        <v>37</v>
      </c>
      <c r="B243" s="79"/>
      <c r="C243" s="79"/>
      <c r="D243" s="79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  <c r="AA243" s="79"/>
      <c r="AB243" s="79"/>
      <c r="AC243" s="79"/>
      <c r="AD243" s="79"/>
      <c r="AE243" s="79"/>
      <c r="AF243" s="79"/>
      <c r="AG243" s="79"/>
      <c r="AH243" s="79"/>
      <c r="AI243" s="79"/>
      <c r="AJ243" s="79"/>
      <c r="AK243" s="79"/>
      <c r="AL243" s="79"/>
      <c r="AM243" s="79"/>
      <c r="AN243" s="79"/>
      <c r="AO243" s="79"/>
      <c r="AR243" s="78">
        <v>37</v>
      </c>
      <c r="AS243" s="79"/>
      <c r="AT243" s="79"/>
      <c r="AU243" s="79"/>
      <c r="AV243" s="79"/>
      <c r="AW243" s="79"/>
      <c r="AX243" s="79"/>
      <c r="AY243" s="79"/>
      <c r="AZ243" s="79"/>
      <c r="BA243" s="79"/>
      <c r="BB243" s="79"/>
      <c r="BC243" s="79"/>
      <c r="BD243" s="79"/>
      <c r="BE243" s="79"/>
      <c r="BF243" s="79"/>
      <c r="BG243" s="79"/>
      <c r="BH243" s="79"/>
      <c r="BI243" s="79"/>
      <c r="BJ243" s="79"/>
      <c r="BK243" s="79"/>
      <c r="BL243" s="79"/>
      <c r="BM243" s="79"/>
      <c r="BN243" s="79"/>
      <c r="BO243" s="79"/>
      <c r="BP243" s="79"/>
      <c r="BQ243" s="79"/>
      <c r="BR243" s="79"/>
      <c r="BS243" s="79"/>
      <c r="BT243" s="79"/>
      <c r="BU243" s="79"/>
      <c r="BV243" s="79"/>
      <c r="BW243" s="79"/>
      <c r="BX243" s="79"/>
      <c r="BY243" s="79"/>
      <c r="BZ243" s="79"/>
      <c r="CA243" s="79"/>
      <c r="CB243" s="79"/>
      <c r="CC243" s="79"/>
      <c r="CD243" s="79"/>
      <c r="CE243" s="79"/>
      <c r="CF243" s="79"/>
    </row>
    <row r="244" spans="1:84" x14ac:dyDescent="0.2">
      <c r="A244" s="78">
        <v>38</v>
      </c>
      <c r="B244" s="79"/>
      <c r="C244" s="79"/>
      <c r="D244" s="79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  <c r="AA244" s="79"/>
      <c r="AB244" s="79"/>
      <c r="AC244" s="79"/>
      <c r="AD244" s="79"/>
      <c r="AE244" s="79"/>
      <c r="AF244" s="79"/>
      <c r="AG244" s="79"/>
      <c r="AH244" s="79"/>
      <c r="AI244" s="79"/>
      <c r="AJ244" s="79"/>
      <c r="AK244" s="79"/>
      <c r="AL244" s="79"/>
      <c r="AM244" s="79"/>
      <c r="AN244" s="79"/>
      <c r="AO244" s="79"/>
      <c r="AR244" s="78">
        <v>38</v>
      </c>
      <c r="AS244" s="79"/>
      <c r="AT244" s="79"/>
      <c r="AU244" s="79"/>
      <c r="AV244" s="79"/>
      <c r="AW244" s="79"/>
      <c r="AX244" s="79"/>
      <c r="AY244" s="79"/>
      <c r="AZ244" s="79"/>
      <c r="BA244" s="79"/>
      <c r="BB244" s="79"/>
      <c r="BC244" s="79"/>
      <c r="BD244" s="79"/>
      <c r="BE244" s="79"/>
      <c r="BF244" s="79"/>
      <c r="BG244" s="79"/>
      <c r="BH244" s="79"/>
      <c r="BI244" s="79"/>
      <c r="BJ244" s="79"/>
      <c r="BK244" s="79"/>
      <c r="BL244" s="79"/>
      <c r="BM244" s="79"/>
      <c r="BN244" s="79"/>
      <c r="BO244" s="79"/>
      <c r="BP244" s="79"/>
      <c r="BQ244" s="79"/>
      <c r="BR244" s="79"/>
      <c r="BS244" s="79"/>
      <c r="BT244" s="79"/>
      <c r="BU244" s="79"/>
      <c r="BV244" s="79"/>
      <c r="BW244" s="79"/>
      <c r="BX244" s="79"/>
      <c r="BY244" s="79"/>
      <c r="BZ244" s="79"/>
      <c r="CA244" s="79"/>
      <c r="CB244" s="79"/>
      <c r="CC244" s="79"/>
      <c r="CD244" s="79"/>
      <c r="CE244" s="79"/>
      <c r="CF244" s="79"/>
    </row>
    <row r="245" spans="1:84" x14ac:dyDescent="0.2">
      <c r="A245" s="78">
        <v>39</v>
      </c>
      <c r="B245" s="79"/>
      <c r="C245" s="79"/>
      <c r="D245" s="79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  <c r="AA245" s="79"/>
      <c r="AB245" s="79"/>
      <c r="AC245" s="79"/>
      <c r="AD245" s="79"/>
      <c r="AE245" s="79"/>
      <c r="AF245" s="79"/>
      <c r="AG245" s="79"/>
      <c r="AH245" s="79"/>
      <c r="AI245" s="79"/>
      <c r="AJ245" s="79"/>
      <c r="AK245" s="79"/>
      <c r="AL245" s="79"/>
      <c r="AM245" s="79"/>
      <c r="AN245" s="79"/>
      <c r="AO245" s="79"/>
      <c r="AR245" s="78">
        <v>39</v>
      </c>
      <c r="AS245" s="79"/>
      <c r="AT245" s="79"/>
      <c r="AU245" s="79"/>
      <c r="AV245" s="79"/>
      <c r="AW245" s="79"/>
      <c r="AX245" s="79"/>
      <c r="AY245" s="79"/>
      <c r="AZ245" s="79"/>
      <c r="BA245" s="79"/>
      <c r="BB245" s="79"/>
      <c r="BC245" s="79"/>
      <c r="BD245" s="79"/>
      <c r="BE245" s="79"/>
      <c r="BF245" s="79"/>
      <c r="BG245" s="79"/>
      <c r="BH245" s="79"/>
      <c r="BI245" s="79"/>
      <c r="BJ245" s="79"/>
      <c r="BK245" s="79"/>
      <c r="BL245" s="79"/>
      <c r="BM245" s="79"/>
      <c r="BN245" s="79"/>
      <c r="BO245" s="79"/>
      <c r="BP245" s="79"/>
      <c r="BQ245" s="79"/>
      <c r="BR245" s="79"/>
      <c r="BS245" s="79"/>
      <c r="BT245" s="79"/>
      <c r="BU245" s="79"/>
      <c r="BV245" s="79"/>
      <c r="BW245" s="79"/>
      <c r="BX245" s="79"/>
      <c r="BY245" s="79"/>
      <c r="BZ245" s="79"/>
      <c r="CA245" s="79"/>
      <c r="CB245" s="79"/>
      <c r="CC245" s="79"/>
      <c r="CD245" s="79"/>
      <c r="CE245" s="79"/>
      <c r="CF245" s="79"/>
    </row>
    <row r="246" spans="1:84" x14ac:dyDescent="0.2">
      <c r="A246" s="78">
        <v>40</v>
      </c>
      <c r="B246" s="79"/>
      <c r="C246" s="79"/>
      <c r="D246" s="79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  <c r="AA246" s="79"/>
      <c r="AB246" s="79"/>
      <c r="AC246" s="79"/>
      <c r="AD246" s="79"/>
      <c r="AE246" s="79"/>
      <c r="AF246" s="79"/>
      <c r="AG246" s="79"/>
      <c r="AH246" s="79"/>
      <c r="AI246" s="79"/>
      <c r="AJ246" s="79"/>
      <c r="AK246" s="79"/>
      <c r="AL246" s="79"/>
      <c r="AM246" s="79"/>
      <c r="AN246" s="79"/>
      <c r="AO246" s="79"/>
      <c r="AR246" s="78">
        <v>40</v>
      </c>
      <c r="AS246" s="79"/>
      <c r="AT246" s="79"/>
      <c r="AU246" s="79"/>
      <c r="AV246" s="79"/>
      <c r="AW246" s="79"/>
      <c r="AX246" s="79"/>
      <c r="AY246" s="79"/>
      <c r="AZ246" s="79"/>
      <c r="BA246" s="79"/>
      <c r="BB246" s="79"/>
      <c r="BC246" s="79"/>
      <c r="BD246" s="79"/>
      <c r="BE246" s="79"/>
      <c r="BF246" s="79"/>
      <c r="BG246" s="79"/>
      <c r="BH246" s="79"/>
      <c r="BI246" s="79"/>
      <c r="BJ246" s="79"/>
      <c r="BK246" s="79"/>
      <c r="BL246" s="79"/>
      <c r="BM246" s="79"/>
      <c r="BN246" s="79"/>
      <c r="BO246" s="79"/>
      <c r="BP246" s="79"/>
      <c r="BQ246" s="79"/>
      <c r="BR246" s="79"/>
      <c r="BS246" s="79"/>
      <c r="BT246" s="79"/>
      <c r="BU246" s="79"/>
      <c r="BV246" s="79"/>
      <c r="BW246" s="79"/>
      <c r="BX246" s="79"/>
      <c r="BY246" s="79"/>
      <c r="BZ246" s="79"/>
      <c r="CA246" s="79"/>
      <c r="CB246" s="79"/>
      <c r="CC246" s="79"/>
      <c r="CD246" s="79"/>
      <c r="CE246" s="79"/>
      <c r="CF246" s="79"/>
    </row>
    <row r="249" spans="1:84" x14ac:dyDescent="0.2">
      <c r="B249" s="89" t="s">
        <v>275</v>
      </c>
      <c r="C249" s="87"/>
      <c r="D249" s="87"/>
      <c r="E249" s="87"/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  <c r="AA249" s="87"/>
      <c r="AB249" s="87"/>
      <c r="AC249" s="87"/>
      <c r="AD249" s="87"/>
      <c r="AE249" s="87"/>
      <c r="AF249" s="87"/>
      <c r="AG249" s="87"/>
      <c r="AH249" s="87"/>
      <c r="AI249" s="87"/>
      <c r="AJ249" s="87"/>
      <c r="AK249" s="87"/>
      <c r="AL249" s="87"/>
      <c r="AM249" s="87"/>
      <c r="AN249" s="87"/>
      <c r="AO249" s="87"/>
      <c r="AS249" s="89" t="s">
        <v>275</v>
      </c>
      <c r="AT249" s="87"/>
      <c r="AU249" s="87"/>
      <c r="AV249" s="87"/>
      <c r="AW249" s="87"/>
      <c r="AX249" s="87"/>
      <c r="AY249" s="87"/>
      <c r="AZ249" s="87"/>
      <c r="BA249" s="87"/>
      <c r="BB249" s="87"/>
      <c r="BC249" s="87"/>
      <c r="BD249" s="87"/>
      <c r="BE249" s="87"/>
      <c r="BF249" s="87"/>
      <c r="BG249" s="87"/>
      <c r="BH249" s="87"/>
      <c r="BI249" s="87"/>
      <c r="BJ249" s="87"/>
      <c r="BK249" s="87"/>
      <c r="BL249" s="87"/>
      <c r="BM249" s="87"/>
      <c r="BN249" s="87"/>
      <c r="BO249" s="87"/>
      <c r="BP249" s="87"/>
      <c r="BQ249" s="87"/>
      <c r="BR249" s="87"/>
      <c r="BS249" s="87"/>
      <c r="BT249" s="87"/>
      <c r="BU249" s="87"/>
      <c r="BV249" s="87"/>
      <c r="BW249" s="87"/>
      <c r="BX249" s="87"/>
      <c r="BY249" s="87"/>
      <c r="BZ249" s="87"/>
      <c r="CA249" s="87"/>
      <c r="CB249" s="87"/>
      <c r="CC249" s="87"/>
      <c r="CD249" s="87"/>
      <c r="CE249" s="87"/>
      <c r="CF249" s="87"/>
    </row>
    <row r="251" spans="1:84" x14ac:dyDescent="0.2">
      <c r="A251" s="78">
        <v>1</v>
      </c>
      <c r="B251" s="79"/>
      <c r="C251" s="79"/>
      <c r="D251" s="79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  <c r="AA251" s="79"/>
      <c r="AB251" s="79"/>
      <c r="AC251" s="79"/>
      <c r="AD251" s="79"/>
      <c r="AE251" s="79"/>
      <c r="AF251" s="79"/>
      <c r="AG251" s="79"/>
      <c r="AH251" s="79"/>
      <c r="AI251" s="79"/>
      <c r="AJ251" s="79"/>
      <c r="AK251" s="79"/>
      <c r="AL251" s="79"/>
      <c r="AM251" s="79"/>
      <c r="AN251" s="79"/>
      <c r="AO251" s="79"/>
      <c r="AR251" s="78">
        <v>1</v>
      </c>
      <c r="AS251" s="79"/>
      <c r="AT251" s="79"/>
      <c r="AU251" s="79"/>
      <c r="AV251" s="79"/>
      <c r="AW251" s="79"/>
      <c r="AX251" s="79"/>
      <c r="AY251" s="79"/>
      <c r="AZ251" s="79"/>
      <c r="BA251" s="79"/>
      <c r="BB251" s="79"/>
      <c r="BC251" s="79"/>
      <c r="BD251" s="79"/>
      <c r="BE251" s="79"/>
      <c r="BF251" s="79"/>
      <c r="BG251" s="79"/>
      <c r="BH251" s="79"/>
      <c r="BI251" s="79"/>
      <c r="BJ251" s="79"/>
      <c r="BK251" s="79"/>
      <c r="BL251" s="79"/>
      <c r="BM251" s="79"/>
      <c r="BN251" s="79"/>
      <c r="BO251" s="79"/>
      <c r="BP251" s="79"/>
      <c r="BQ251" s="79"/>
      <c r="BR251" s="79"/>
      <c r="BS251" s="79"/>
      <c r="BT251" s="79"/>
      <c r="BU251" s="79"/>
      <c r="BV251" s="79"/>
      <c r="BW251" s="79"/>
      <c r="BX251" s="79"/>
      <c r="BY251" s="79"/>
      <c r="BZ251" s="79"/>
      <c r="CA251" s="79"/>
      <c r="CB251" s="79"/>
      <c r="CC251" s="79"/>
      <c r="CD251" s="79"/>
      <c r="CE251" s="79"/>
      <c r="CF251" s="79"/>
    </row>
    <row r="252" spans="1:84" x14ac:dyDescent="0.2">
      <c r="A252" s="78">
        <v>2</v>
      </c>
      <c r="B252" s="79"/>
      <c r="C252" s="79"/>
      <c r="D252" s="79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  <c r="AA252" s="79"/>
      <c r="AB252" s="79"/>
      <c r="AC252" s="79"/>
      <c r="AD252" s="79"/>
      <c r="AE252" s="79"/>
      <c r="AF252" s="79"/>
      <c r="AG252" s="79"/>
      <c r="AH252" s="79"/>
      <c r="AI252" s="79"/>
      <c r="AJ252" s="79"/>
      <c r="AK252" s="79"/>
      <c r="AL252" s="79"/>
      <c r="AM252" s="79"/>
      <c r="AN252" s="79"/>
      <c r="AO252" s="79"/>
      <c r="AR252" s="78">
        <v>2</v>
      </c>
      <c r="AS252" s="79"/>
      <c r="AT252" s="79"/>
      <c r="AU252" s="79"/>
      <c r="AV252" s="79"/>
      <c r="AW252" s="79"/>
      <c r="AX252" s="79"/>
      <c r="AY252" s="79"/>
      <c r="AZ252" s="79"/>
      <c r="BA252" s="79"/>
      <c r="BB252" s="79"/>
      <c r="BC252" s="79"/>
      <c r="BD252" s="79"/>
      <c r="BE252" s="79"/>
      <c r="BF252" s="79"/>
      <c r="BG252" s="79"/>
      <c r="BH252" s="79"/>
      <c r="BI252" s="79"/>
      <c r="BJ252" s="79"/>
      <c r="BK252" s="79"/>
      <c r="BL252" s="79"/>
      <c r="BM252" s="79"/>
      <c r="BN252" s="79"/>
      <c r="BO252" s="79"/>
      <c r="BP252" s="79"/>
      <c r="BQ252" s="79"/>
      <c r="BR252" s="79"/>
      <c r="BS252" s="79"/>
      <c r="BT252" s="79"/>
      <c r="BU252" s="79"/>
      <c r="BV252" s="79"/>
      <c r="BW252" s="79"/>
      <c r="BX252" s="79"/>
      <c r="BY252" s="79"/>
      <c r="BZ252" s="79"/>
      <c r="CA252" s="79"/>
      <c r="CB252" s="79"/>
      <c r="CC252" s="79"/>
      <c r="CD252" s="79"/>
      <c r="CE252" s="79"/>
      <c r="CF252" s="79"/>
    </row>
    <row r="253" spans="1:84" x14ac:dyDescent="0.2">
      <c r="A253" s="78">
        <v>3</v>
      </c>
      <c r="B253" s="79"/>
      <c r="C253" s="79"/>
      <c r="D253" s="79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  <c r="AA253" s="79"/>
      <c r="AB253" s="79"/>
      <c r="AC253" s="79"/>
      <c r="AD253" s="79"/>
      <c r="AE253" s="79"/>
      <c r="AF253" s="79"/>
      <c r="AG253" s="79"/>
      <c r="AH253" s="79"/>
      <c r="AI253" s="79"/>
      <c r="AJ253" s="79"/>
      <c r="AK253" s="79"/>
      <c r="AL253" s="79"/>
      <c r="AM253" s="79"/>
      <c r="AN253" s="79"/>
      <c r="AO253" s="79"/>
      <c r="AR253" s="78">
        <v>3</v>
      </c>
      <c r="AS253" s="79"/>
      <c r="AT253" s="79"/>
      <c r="AU253" s="79"/>
      <c r="AV253" s="79"/>
      <c r="AW253" s="79"/>
      <c r="AX253" s="79"/>
      <c r="AY253" s="79"/>
      <c r="AZ253" s="79"/>
      <c r="BA253" s="79"/>
      <c r="BB253" s="79"/>
      <c r="BC253" s="79"/>
      <c r="BD253" s="79"/>
      <c r="BE253" s="79"/>
      <c r="BF253" s="79"/>
      <c r="BG253" s="79"/>
      <c r="BH253" s="79"/>
      <c r="BI253" s="79"/>
      <c r="BJ253" s="79"/>
      <c r="BK253" s="79"/>
      <c r="BL253" s="79"/>
      <c r="BM253" s="79"/>
      <c r="BN253" s="79"/>
      <c r="BO253" s="79"/>
      <c r="BP253" s="79"/>
      <c r="BQ253" s="79"/>
      <c r="BR253" s="79"/>
      <c r="BS253" s="79"/>
      <c r="BT253" s="79"/>
      <c r="BU253" s="79"/>
      <c r="BV253" s="79"/>
      <c r="BW253" s="79"/>
      <c r="BX253" s="79"/>
      <c r="BY253" s="79"/>
      <c r="BZ253" s="79"/>
      <c r="CA253" s="79"/>
      <c r="CB253" s="79"/>
      <c r="CC253" s="79"/>
      <c r="CD253" s="79"/>
      <c r="CE253" s="79"/>
      <c r="CF253" s="79"/>
    </row>
    <row r="254" spans="1:84" x14ac:dyDescent="0.2">
      <c r="A254" s="78">
        <v>4</v>
      </c>
      <c r="B254" s="79"/>
      <c r="C254" s="79"/>
      <c r="D254" s="79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  <c r="AA254" s="79"/>
      <c r="AB254" s="79"/>
      <c r="AC254" s="79"/>
      <c r="AD254" s="79"/>
      <c r="AE254" s="79"/>
      <c r="AF254" s="79"/>
      <c r="AG254" s="79"/>
      <c r="AH254" s="79"/>
      <c r="AI254" s="79"/>
      <c r="AJ254" s="79"/>
      <c r="AK254" s="79"/>
      <c r="AL254" s="79"/>
      <c r="AM254" s="79"/>
      <c r="AN254" s="79"/>
      <c r="AO254" s="79"/>
      <c r="AR254" s="78">
        <v>4</v>
      </c>
      <c r="AS254" s="79"/>
      <c r="AT254" s="79"/>
      <c r="AU254" s="79"/>
      <c r="AV254" s="79"/>
      <c r="AW254" s="79"/>
      <c r="AX254" s="79"/>
      <c r="AY254" s="79"/>
      <c r="AZ254" s="79"/>
      <c r="BA254" s="79"/>
      <c r="BB254" s="79"/>
      <c r="BC254" s="79"/>
      <c r="BD254" s="79"/>
      <c r="BE254" s="79"/>
      <c r="BF254" s="79"/>
      <c r="BG254" s="79"/>
      <c r="BH254" s="79"/>
      <c r="BI254" s="79"/>
      <c r="BJ254" s="79"/>
      <c r="BK254" s="79"/>
      <c r="BL254" s="79"/>
      <c r="BM254" s="79"/>
      <c r="BN254" s="79"/>
      <c r="BO254" s="79"/>
      <c r="BP254" s="79"/>
      <c r="BQ254" s="79"/>
      <c r="BR254" s="79"/>
      <c r="BS254" s="79"/>
      <c r="BT254" s="79"/>
      <c r="BU254" s="79"/>
      <c r="BV254" s="79"/>
      <c r="BW254" s="79"/>
      <c r="BX254" s="79"/>
      <c r="BY254" s="79"/>
      <c r="BZ254" s="79"/>
      <c r="CA254" s="79"/>
      <c r="CB254" s="79"/>
      <c r="CC254" s="79"/>
      <c r="CD254" s="79"/>
      <c r="CE254" s="79"/>
      <c r="CF254" s="79"/>
    </row>
    <row r="255" spans="1:84" x14ac:dyDescent="0.2">
      <c r="A255" s="78">
        <v>5</v>
      </c>
      <c r="B255" s="79"/>
      <c r="C255" s="79"/>
      <c r="D255" s="79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  <c r="Z255" s="79"/>
      <c r="AA255" s="79"/>
      <c r="AB255" s="79"/>
      <c r="AC255" s="79"/>
      <c r="AD255" s="79"/>
      <c r="AE255" s="79"/>
      <c r="AF255" s="79"/>
      <c r="AG255" s="79"/>
      <c r="AH255" s="79"/>
      <c r="AI255" s="79"/>
      <c r="AJ255" s="79"/>
      <c r="AK255" s="79"/>
      <c r="AL255" s="79"/>
      <c r="AM255" s="79"/>
      <c r="AN255" s="79"/>
      <c r="AO255" s="79"/>
      <c r="AR255" s="78">
        <v>5</v>
      </c>
      <c r="AS255" s="79"/>
      <c r="AT255" s="79"/>
      <c r="AU255" s="79"/>
      <c r="AV255" s="79"/>
      <c r="AW255" s="79"/>
      <c r="AX255" s="79"/>
      <c r="AY255" s="79"/>
      <c r="AZ255" s="79"/>
      <c r="BA255" s="79"/>
      <c r="BB255" s="79"/>
      <c r="BC255" s="79"/>
      <c r="BD255" s="79"/>
      <c r="BE255" s="79"/>
      <c r="BF255" s="79"/>
      <c r="BG255" s="79"/>
      <c r="BH255" s="79"/>
      <c r="BI255" s="79"/>
      <c r="BJ255" s="79"/>
      <c r="BK255" s="79"/>
      <c r="BL255" s="79"/>
      <c r="BM255" s="79"/>
      <c r="BN255" s="79"/>
      <c r="BO255" s="79"/>
      <c r="BP255" s="79"/>
      <c r="BQ255" s="79"/>
      <c r="BR255" s="79"/>
      <c r="BS255" s="79"/>
      <c r="BT255" s="79"/>
      <c r="BU255" s="79"/>
      <c r="BV255" s="79"/>
      <c r="BW255" s="79"/>
      <c r="BX255" s="79"/>
      <c r="BY255" s="79"/>
      <c r="BZ255" s="79"/>
      <c r="CA255" s="79"/>
      <c r="CB255" s="79"/>
      <c r="CC255" s="79"/>
      <c r="CD255" s="79"/>
      <c r="CE255" s="79"/>
      <c r="CF255" s="79"/>
    </row>
    <row r="256" spans="1:84" x14ac:dyDescent="0.2">
      <c r="A256" s="78">
        <v>6</v>
      </c>
      <c r="B256" s="79"/>
      <c r="C256" s="79"/>
      <c r="D256" s="79"/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  <c r="AA256" s="79"/>
      <c r="AB256" s="79"/>
      <c r="AC256" s="79"/>
      <c r="AD256" s="79"/>
      <c r="AE256" s="79"/>
      <c r="AF256" s="79"/>
      <c r="AG256" s="79"/>
      <c r="AH256" s="79"/>
      <c r="AI256" s="79"/>
      <c r="AJ256" s="79"/>
      <c r="AK256" s="79"/>
      <c r="AL256" s="79"/>
      <c r="AM256" s="79"/>
      <c r="AN256" s="79"/>
      <c r="AO256" s="79"/>
      <c r="AR256" s="78">
        <v>6</v>
      </c>
      <c r="AS256" s="79"/>
      <c r="AT256" s="79"/>
      <c r="AU256" s="79"/>
      <c r="AV256" s="79"/>
      <c r="AW256" s="79"/>
      <c r="AX256" s="79"/>
      <c r="AY256" s="79"/>
      <c r="AZ256" s="79"/>
      <c r="BA256" s="79"/>
      <c r="BB256" s="79"/>
      <c r="BC256" s="79"/>
      <c r="BD256" s="79"/>
      <c r="BE256" s="79"/>
      <c r="BF256" s="79"/>
      <c r="BG256" s="79"/>
      <c r="BH256" s="79"/>
      <c r="BI256" s="79"/>
      <c r="BJ256" s="79"/>
      <c r="BK256" s="79"/>
      <c r="BL256" s="79"/>
      <c r="BM256" s="79"/>
      <c r="BN256" s="79"/>
      <c r="BO256" s="79"/>
      <c r="BP256" s="79"/>
      <c r="BQ256" s="79"/>
      <c r="BR256" s="79"/>
      <c r="BS256" s="79"/>
      <c r="BT256" s="79"/>
      <c r="BU256" s="79"/>
      <c r="BV256" s="79"/>
      <c r="BW256" s="79"/>
      <c r="BX256" s="79"/>
      <c r="BY256" s="79"/>
      <c r="BZ256" s="79"/>
      <c r="CA256" s="79"/>
      <c r="CB256" s="79"/>
      <c r="CC256" s="79"/>
      <c r="CD256" s="79"/>
      <c r="CE256" s="79"/>
      <c r="CF256" s="79"/>
    </row>
    <row r="257" spans="1:84" x14ac:dyDescent="0.2">
      <c r="A257" s="78">
        <v>7</v>
      </c>
      <c r="B257" s="79"/>
      <c r="C257" s="79"/>
      <c r="D257" s="79"/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79"/>
      <c r="X257" s="79"/>
      <c r="Y257" s="79"/>
      <c r="Z257" s="79"/>
      <c r="AA257" s="79"/>
      <c r="AB257" s="79"/>
      <c r="AC257" s="79"/>
      <c r="AD257" s="79"/>
      <c r="AE257" s="79"/>
      <c r="AF257" s="79"/>
      <c r="AG257" s="79"/>
      <c r="AH257" s="79"/>
      <c r="AI257" s="79"/>
      <c r="AJ257" s="79"/>
      <c r="AK257" s="79"/>
      <c r="AL257" s="79"/>
      <c r="AM257" s="79"/>
      <c r="AN257" s="79"/>
      <c r="AO257" s="79"/>
      <c r="AR257" s="78">
        <v>7</v>
      </c>
      <c r="AS257" s="79"/>
      <c r="AT257" s="79"/>
      <c r="AU257" s="79"/>
      <c r="AV257" s="79"/>
      <c r="AW257" s="79"/>
      <c r="AX257" s="79"/>
      <c r="AY257" s="79"/>
      <c r="AZ257" s="79"/>
      <c r="BA257" s="79"/>
      <c r="BB257" s="79"/>
      <c r="BC257" s="79"/>
      <c r="BD257" s="79"/>
      <c r="BE257" s="79"/>
      <c r="BF257" s="79"/>
      <c r="BG257" s="79"/>
      <c r="BH257" s="79"/>
      <c r="BI257" s="79"/>
      <c r="BJ257" s="79"/>
      <c r="BK257" s="79"/>
      <c r="BL257" s="79"/>
      <c r="BM257" s="79"/>
      <c r="BN257" s="79"/>
      <c r="BO257" s="79"/>
      <c r="BP257" s="79"/>
      <c r="BQ257" s="79"/>
      <c r="BR257" s="79"/>
      <c r="BS257" s="79"/>
      <c r="BT257" s="79"/>
      <c r="BU257" s="79"/>
      <c r="BV257" s="79"/>
      <c r="BW257" s="79"/>
      <c r="BX257" s="79"/>
      <c r="BY257" s="79"/>
      <c r="BZ257" s="79"/>
      <c r="CA257" s="79"/>
      <c r="CB257" s="79"/>
      <c r="CC257" s="79"/>
      <c r="CD257" s="79"/>
      <c r="CE257" s="79"/>
      <c r="CF257" s="79"/>
    </row>
    <row r="258" spans="1:84" x14ac:dyDescent="0.2">
      <c r="A258" s="78">
        <v>8</v>
      </c>
      <c r="B258" s="79"/>
      <c r="C258" s="79"/>
      <c r="D258" s="79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  <c r="Z258" s="79"/>
      <c r="AA258" s="79"/>
      <c r="AB258" s="79"/>
      <c r="AC258" s="79"/>
      <c r="AD258" s="79"/>
      <c r="AE258" s="79"/>
      <c r="AF258" s="79"/>
      <c r="AG258" s="79"/>
      <c r="AH258" s="79"/>
      <c r="AI258" s="79"/>
      <c r="AJ258" s="79"/>
      <c r="AK258" s="79"/>
      <c r="AL258" s="79"/>
      <c r="AM258" s="79"/>
      <c r="AN258" s="79"/>
      <c r="AO258" s="79"/>
      <c r="AR258" s="78">
        <v>8</v>
      </c>
      <c r="AS258" s="79"/>
      <c r="AT258" s="79"/>
      <c r="AU258" s="79"/>
      <c r="AV258" s="79"/>
      <c r="AW258" s="79"/>
      <c r="AX258" s="79"/>
      <c r="AY258" s="79"/>
      <c r="AZ258" s="79"/>
      <c r="BA258" s="79"/>
      <c r="BB258" s="79"/>
      <c r="BC258" s="79"/>
      <c r="BD258" s="79"/>
      <c r="BE258" s="79"/>
      <c r="BF258" s="79"/>
      <c r="BG258" s="79"/>
      <c r="BH258" s="79"/>
      <c r="BI258" s="79"/>
      <c r="BJ258" s="79"/>
      <c r="BK258" s="79"/>
      <c r="BL258" s="79"/>
      <c r="BM258" s="79"/>
      <c r="BN258" s="79"/>
      <c r="BO258" s="79"/>
      <c r="BP258" s="79"/>
      <c r="BQ258" s="79"/>
      <c r="BR258" s="79"/>
      <c r="BS258" s="79"/>
      <c r="BT258" s="79"/>
      <c r="BU258" s="79"/>
      <c r="BV258" s="79"/>
      <c r="BW258" s="79"/>
      <c r="BX258" s="79"/>
      <c r="BY258" s="79"/>
      <c r="BZ258" s="79"/>
      <c r="CA258" s="79"/>
      <c r="CB258" s="79"/>
      <c r="CC258" s="79"/>
      <c r="CD258" s="79"/>
      <c r="CE258" s="79"/>
      <c r="CF258" s="79"/>
    </row>
    <row r="259" spans="1:84" x14ac:dyDescent="0.2">
      <c r="A259" s="78">
        <v>9</v>
      </c>
      <c r="B259" s="79"/>
      <c r="C259" s="79"/>
      <c r="D259" s="79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  <c r="Z259" s="79"/>
      <c r="AA259" s="79"/>
      <c r="AB259" s="79"/>
      <c r="AC259" s="79"/>
      <c r="AD259" s="79"/>
      <c r="AE259" s="79"/>
      <c r="AF259" s="79"/>
      <c r="AG259" s="79"/>
      <c r="AH259" s="79"/>
      <c r="AI259" s="79"/>
      <c r="AJ259" s="79"/>
      <c r="AK259" s="79"/>
      <c r="AL259" s="79"/>
      <c r="AM259" s="79"/>
      <c r="AN259" s="79"/>
      <c r="AO259" s="79"/>
      <c r="AR259" s="78">
        <v>9</v>
      </c>
      <c r="AS259" s="79"/>
      <c r="AT259" s="79"/>
      <c r="AU259" s="79"/>
      <c r="AV259" s="79"/>
      <c r="AW259" s="79"/>
      <c r="AX259" s="79"/>
      <c r="AY259" s="79"/>
      <c r="AZ259" s="79"/>
      <c r="BA259" s="79"/>
      <c r="BB259" s="79"/>
      <c r="BC259" s="79"/>
      <c r="BD259" s="79"/>
      <c r="BE259" s="79"/>
      <c r="BF259" s="79"/>
      <c r="BG259" s="79"/>
      <c r="BH259" s="79"/>
      <c r="BI259" s="79"/>
      <c r="BJ259" s="79"/>
      <c r="BK259" s="79"/>
      <c r="BL259" s="79"/>
      <c r="BM259" s="79"/>
      <c r="BN259" s="79"/>
      <c r="BO259" s="79"/>
      <c r="BP259" s="79"/>
      <c r="BQ259" s="79"/>
      <c r="BR259" s="79"/>
      <c r="BS259" s="79"/>
      <c r="BT259" s="79"/>
      <c r="BU259" s="79"/>
      <c r="BV259" s="79"/>
      <c r="BW259" s="79"/>
      <c r="BX259" s="79"/>
      <c r="BY259" s="79"/>
      <c r="BZ259" s="79"/>
      <c r="CA259" s="79"/>
      <c r="CB259" s="79"/>
      <c r="CC259" s="79"/>
      <c r="CD259" s="79"/>
      <c r="CE259" s="79"/>
      <c r="CF259" s="79"/>
    </row>
    <row r="260" spans="1:84" x14ac:dyDescent="0.2">
      <c r="A260" s="78">
        <v>10</v>
      </c>
      <c r="B260" s="79"/>
      <c r="C260" s="79"/>
      <c r="D260" s="79"/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79"/>
      <c r="X260" s="79"/>
      <c r="Y260" s="79"/>
      <c r="Z260" s="79"/>
      <c r="AA260" s="79"/>
      <c r="AB260" s="79"/>
      <c r="AC260" s="79"/>
      <c r="AD260" s="79"/>
      <c r="AE260" s="79"/>
      <c r="AF260" s="79"/>
      <c r="AG260" s="79"/>
      <c r="AH260" s="79"/>
      <c r="AI260" s="79"/>
      <c r="AJ260" s="79"/>
      <c r="AK260" s="79"/>
      <c r="AL260" s="79"/>
      <c r="AM260" s="79"/>
      <c r="AN260" s="79"/>
      <c r="AO260" s="79"/>
      <c r="AR260" s="78">
        <v>10</v>
      </c>
      <c r="AS260" s="79"/>
      <c r="AT260" s="79"/>
      <c r="AU260" s="79"/>
      <c r="AV260" s="79"/>
      <c r="AW260" s="79"/>
      <c r="AX260" s="79"/>
      <c r="AY260" s="79"/>
      <c r="AZ260" s="79"/>
      <c r="BA260" s="79"/>
      <c r="BB260" s="79"/>
      <c r="BC260" s="79"/>
      <c r="BD260" s="79"/>
      <c r="BE260" s="79"/>
      <c r="BF260" s="79"/>
      <c r="BG260" s="79"/>
      <c r="BH260" s="79"/>
      <c r="BI260" s="79"/>
      <c r="BJ260" s="79"/>
      <c r="BK260" s="79"/>
      <c r="BL260" s="79"/>
      <c r="BM260" s="79"/>
      <c r="BN260" s="79"/>
      <c r="BO260" s="79"/>
      <c r="BP260" s="79"/>
      <c r="BQ260" s="79"/>
      <c r="BR260" s="79"/>
      <c r="BS260" s="79"/>
      <c r="BT260" s="79"/>
      <c r="BU260" s="79"/>
      <c r="BV260" s="79"/>
      <c r="BW260" s="79"/>
      <c r="BX260" s="79"/>
      <c r="BY260" s="79"/>
      <c r="BZ260" s="79"/>
      <c r="CA260" s="79"/>
      <c r="CB260" s="79"/>
      <c r="CC260" s="79"/>
      <c r="CD260" s="79"/>
      <c r="CE260" s="79"/>
      <c r="CF260" s="79"/>
    </row>
    <row r="261" spans="1:84" x14ac:dyDescent="0.2">
      <c r="A261" s="78">
        <v>11</v>
      </c>
      <c r="B261" s="79"/>
      <c r="C261" s="79"/>
      <c r="D261" s="79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  <c r="Z261" s="79"/>
      <c r="AA261" s="79"/>
      <c r="AB261" s="79"/>
      <c r="AC261" s="79"/>
      <c r="AD261" s="79"/>
      <c r="AE261" s="79"/>
      <c r="AF261" s="79"/>
      <c r="AG261" s="79"/>
      <c r="AH261" s="79"/>
      <c r="AI261" s="79"/>
      <c r="AJ261" s="79"/>
      <c r="AK261" s="79"/>
      <c r="AL261" s="79"/>
      <c r="AM261" s="79"/>
      <c r="AN261" s="79"/>
      <c r="AO261" s="79"/>
      <c r="AR261" s="78">
        <v>11</v>
      </c>
      <c r="AS261" s="79"/>
      <c r="AT261" s="79"/>
      <c r="AU261" s="79"/>
      <c r="AV261" s="79"/>
      <c r="AW261" s="79"/>
      <c r="AX261" s="79"/>
      <c r="AY261" s="79"/>
      <c r="AZ261" s="79"/>
      <c r="BA261" s="79"/>
      <c r="BB261" s="79"/>
      <c r="BC261" s="79"/>
      <c r="BD261" s="79"/>
      <c r="BE261" s="79"/>
      <c r="BF261" s="79"/>
      <c r="BG261" s="79"/>
      <c r="BH261" s="79"/>
      <c r="BI261" s="79"/>
      <c r="BJ261" s="79"/>
      <c r="BK261" s="79"/>
      <c r="BL261" s="79"/>
      <c r="BM261" s="79"/>
      <c r="BN261" s="79"/>
      <c r="BO261" s="79"/>
      <c r="BP261" s="79"/>
      <c r="BQ261" s="79"/>
      <c r="BR261" s="79"/>
      <c r="BS261" s="79"/>
      <c r="BT261" s="79"/>
      <c r="BU261" s="79"/>
      <c r="BV261" s="79"/>
      <c r="BW261" s="79"/>
      <c r="BX261" s="79"/>
      <c r="BY261" s="79"/>
      <c r="BZ261" s="79"/>
      <c r="CA261" s="79"/>
      <c r="CB261" s="79"/>
      <c r="CC261" s="79"/>
      <c r="CD261" s="79"/>
      <c r="CE261" s="79"/>
      <c r="CF261" s="79"/>
    </row>
    <row r="262" spans="1:84" x14ac:dyDescent="0.2">
      <c r="A262" s="78">
        <v>12</v>
      </c>
      <c r="B262" s="79"/>
      <c r="C262" s="79"/>
      <c r="D262" s="79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  <c r="AA262" s="79"/>
      <c r="AB262" s="79"/>
      <c r="AC262" s="79"/>
      <c r="AD262" s="79"/>
      <c r="AE262" s="79"/>
      <c r="AF262" s="79"/>
      <c r="AG262" s="79"/>
      <c r="AH262" s="79"/>
      <c r="AI262" s="79"/>
      <c r="AJ262" s="79"/>
      <c r="AK262" s="79"/>
      <c r="AL262" s="79"/>
      <c r="AM262" s="79"/>
      <c r="AN262" s="79"/>
      <c r="AO262" s="79"/>
      <c r="AR262" s="78">
        <v>12</v>
      </c>
      <c r="AS262" s="79"/>
      <c r="AT262" s="79"/>
      <c r="AU262" s="79"/>
      <c r="AV262" s="79"/>
      <c r="AW262" s="79"/>
      <c r="AX262" s="79"/>
      <c r="AY262" s="79"/>
      <c r="AZ262" s="79"/>
      <c r="BA262" s="79"/>
      <c r="BB262" s="79"/>
      <c r="BC262" s="79"/>
      <c r="BD262" s="79"/>
      <c r="BE262" s="79"/>
      <c r="BF262" s="79"/>
      <c r="BG262" s="79"/>
      <c r="BH262" s="79"/>
      <c r="BI262" s="79"/>
      <c r="BJ262" s="79"/>
      <c r="BK262" s="79"/>
      <c r="BL262" s="79"/>
      <c r="BM262" s="79"/>
      <c r="BN262" s="79"/>
      <c r="BO262" s="79"/>
      <c r="BP262" s="79"/>
      <c r="BQ262" s="79"/>
      <c r="BR262" s="79"/>
      <c r="BS262" s="79"/>
      <c r="BT262" s="79"/>
      <c r="BU262" s="79"/>
      <c r="BV262" s="79"/>
      <c r="BW262" s="79"/>
      <c r="BX262" s="79"/>
      <c r="BY262" s="79"/>
      <c r="BZ262" s="79"/>
      <c r="CA262" s="79"/>
      <c r="CB262" s="79"/>
      <c r="CC262" s="79"/>
      <c r="CD262" s="79"/>
      <c r="CE262" s="79"/>
      <c r="CF262" s="79"/>
    </row>
    <row r="263" spans="1:84" x14ac:dyDescent="0.2">
      <c r="A263" s="78">
        <v>13</v>
      </c>
      <c r="B263" s="79"/>
      <c r="C263" s="79"/>
      <c r="D263" s="79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  <c r="AA263" s="79"/>
      <c r="AB263" s="79"/>
      <c r="AC263" s="79"/>
      <c r="AD263" s="79"/>
      <c r="AE263" s="79"/>
      <c r="AF263" s="79"/>
      <c r="AG263" s="79"/>
      <c r="AH263" s="79"/>
      <c r="AI263" s="79"/>
      <c r="AJ263" s="79"/>
      <c r="AK263" s="79"/>
      <c r="AL263" s="79"/>
      <c r="AM263" s="79"/>
      <c r="AN263" s="79"/>
      <c r="AO263" s="79"/>
      <c r="AR263" s="78">
        <v>13</v>
      </c>
      <c r="AS263" s="79"/>
      <c r="AT263" s="79"/>
      <c r="AU263" s="79"/>
      <c r="AV263" s="79"/>
      <c r="AW263" s="79"/>
      <c r="AX263" s="79"/>
      <c r="AY263" s="79"/>
      <c r="AZ263" s="79"/>
      <c r="BA263" s="79"/>
      <c r="BB263" s="79"/>
      <c r="BC263" s="79"/>
      <c r="BD263" s="79"/>
      <c r="BE263" s="79"/>
      <c r="BF263" s="79"/>
      <c r="BG263" s="79"/>
      <c r="BH263" s="79"/>
      <c r="BI263" s="79"/>
      <c r="BJ263" s="79"/>
      <c r="BK263" s="79"/>
      <c r="BL263" s="79"/>
      <c r="BM263" s="79"/>
      <c r="BN263" s="79"/>
      <c r="BO263" s="79"/>
      <c r="BP263" s="79"/>
      <c r="BQ263" s="79"/>
      <c r="BR263" s="79"/>
      <c r="BS263" s="79"/>
      <c r="BT263" s="79"/>
      <c r="BU263" s="79"/>
      <c r="BV263" s="79"/>
      <c r="BW263" s="79"/>
      <c r="BX263" s="79"/>
      <c r="BY263" s="79"/>
      <c r="BZ263" s="79"/>
      <c r="CA263" s="79"/>
      <c r="CB263" s="79"/>
      <c r="CC263" s="79"/>
      <c r="CD263" s="79"/>
      <c r="CE263" s="79"/>
      <c r="CF263" s="79"/>
    </row>
    <row r="264" spans="1:84" x14ac:dyDescent="0.2">
      <c r="A264" s="78">
        <v>14</v>
      </c>
      <c r="B264" s="79"/>
      <c r="C264" s="79"/>
      <c r="D264" s="79"/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  <c r="AA264" s="79"/>
      <c r="AB264" s="79"/>
      <c r="AC264" s="79"/>
      <c r="AD264" s="79"/>
      <c r="AE264" s="79"/>
      <c r="AF264" s="79"/>
      <c r="AG264" s="79"/>
      <c r="AH264" s="79"/>
      <c r="AI264" s="79"/>
      <c r="AJ264" s="79"/>
      <c r="AK264" s="79"/>
      <c r="AL264" s="79"/>
      <c r="AM264" s="79"/>
      <c r="AN264" s="79"/>
      <c r="AO264" s="79"/>
      <c r="AR264" s="78">
        <v>14</v>
      </c>
      <c r="AS264" s="79"/>
      <c r="AT264" s="79"/>
      <c r="AU264" s="79"/>
      <c r="AV264" s="79"/>
      <c r="AW264" s="79"/>
      <c r="AX264" s="79"/>
      <c r="AY264" s="79"/>
      <c r="AZ264" s="79"/>
      <c r="BA264" s="79"/>
      <c r="BB264" s="79"/>
      <c r="BC264" s="79"/>
      <c r="BD264" s="79"/>
      <c r="BE264" s="79"/>
      <c r="BF264" s="79"/>
      <c r="BG264" s="79"/>
      <c r="BH264" s="79"/>
      <c r="BI264" s="79"/>
      <c r="BJ264" s="79"/>
      <c r="BK264" s="79"/>
      <c r="BL264" s="79"/>
      <c r="BM264" s="79"/>
      <c r="BN264" s="79"/>
      <c r="BO264" s="79"/>
      <c r="BP264" s="79"/>
      <c r="BQ264" s="79"/>
      <c r="BR264" s="79"/>
      <c r="BS264" s="79"/>
      <c r="BT264" s="79"/>
      <c r="BU264" s="79"/>
      <c r="BV264" s="79"/>
      <c r="BW264" s="79"/>
      <c r="BX264" s="79"/>
      <c r="BY264" s="79"/>
      <c r="BZ264" s="79"/>
      <c r="CA264" s="79"/>
      <c r="CB264" s="79"/>
      <c r="CC264" s="79"/>
      <c r="CD264" s="79"/>
      <c r="CE264" s="79"/>
      <c r="CF264" s="79"/>
    </row>
    <row r="265" spans="1:84" x14ac:dyDescent="0.2">
      <c r="A265" s="78">
        <v>15</v>
      </c>
      <c r="B265" s="79"/>
      <c r="C265" s="79"/>
      <c r="D265" s="79"/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  <c r="W265" s="79"/>
      <c r="X265" s="79"/>
      <c r="Y265" s="79"/>
      <c r="Z265" s="79"/>
      <c r="AA265" s="79"/>
      <c r="AB265" s="79"/>
      <c r="AC265" s="79"/>
      <c r="AD265" s="79"/>
      <c r="AE265" s="79"/>
      <c r="AF265" s="79"/>
      <c r="AG265" s="79"/>
      <c r="AH265" s="79"/>
      <c r="AI265" s="79"/>
      <c r="AJ265" s="79"/>
      <c r="AK265" s="79"/>
      <c r="AL265" s="79"/>
      <c r="AM265" s="79"/>
      <c r="AN265" s="79"/>
      <c r="AO265" s="79"/>
      <c r="AR265" s="78">
        <v>15</v>
      </c>
      <c r="AS265" s="79"/>
      <c r="AT265" s="79"/>
      <c r="AU265" s="79"/>
      <c r="AV265" s="79"/>
      <c r="AW265" s="79"/>
      <c r="AX265" s="79"/>
      <c r="AY265" s="79"/>
      <c r="AZ265" s="79"/>
      <c r="BA265" s="79"/>
      <c r="BB265" s="79"/>
      <c r="BC265" s="79"/>
      <c r="BD265" s="79"/>
      <c r="BE265" s="79"/>
      <c r="BF265" s="79"/>
      <c r="BG265" s="79"/>
      <c r="BH265" s="79"/>
      <c r="BI265" s="79"/>
      <c r="BJ265" s="79"/>
      <c r="BK265" s="79"/>
      <c r="BL265" s="79"/>
      <c r="BM265" s="79"/>
      <c r="BN265" s="79"/>
      <c r="BO265" s="79"/>
      <c r="BP265" s="79"/>
      <c r="BQ265" s="79"/>
      <c r="BR265" s="79"/>
      <c r="BS265" s="79"/>
      <c r="BT265" s="79"/>
      <c r="BU265" s="79"/>
      <c r="BV265" s="79"/>
      <c r="BW265" s="79"/>
      <c r="BX265" s="79"/>
      <c r="BY265" s="79"/>
      <c r="BZ265" s="79"/>
      <c r="CA265" s="79"/>
      <c r="CB265" s="79"/>
      <c r="CC265" s="79"/>
      <c r="CD265" s="79"/>
      <c r="CE265" s="79"/>
      <c r="CF265" s="79"/>
    </row>
    <row r="266" spans="1:84" x14ac:dyDescent="0.2">
      <c r="A266" s="78">
        <v>16</v>
      </c>
      <c r="B266" s="79"/>
      <c r="C266" s="79"/>
      <c r="D266" s="79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  <c r="AA266" s="79"/>
      <c r="AB266" s="79"/>
      <c r="AC266" s="79"/>
      <c r="AD266" s="79"/>
      <c r="AE266" s="79"/>
      <c r="AF266" s="79"/>
      <c r="AG266" s="79"/>
      <c r="AH266" s="79"/>
      <c r="AI266" s="79"/>
      <c r="AJ266" s="79"/>
      <c r="AK266" s="79"/>
      <c r="AL266" s="79"/>
      <c r="AM266" s="79"/>
      <c r="AN266" s="79"/>
      <c r="AO266" s="79"/>
      <c r="AR266" s="78">
        <v>16</v>
      </c>
      <c r="AS266" s="79"/>
      <c r="AT266" s="79"/>
      <c r="AU266" s="79"/>
      <c r="AV266" s="79"/>
      <c r="AW266" s="79"/>
      <c r="AX266" s="79"/>
      <c r="AY266" s="79"/>
      <c r="AZ266" s="79"/>
      <c r="BA266" s="79"/>
      <c r="BB266" s="79"/>
      <c r="BC266" s="79"/>
      <c r="BD266" s="79"/>
      <c r="BE266" s="79"/>
      <c r="BF266" s="79"/>
      <c r="BG266" s="79"/>
      <c r="BH266" s="79"/>
      <c r="BI266" s="79"/>
      <c r="BJ266" s="79"/>
      <c r="BK266" s="79"/>
      <c r="BL266" s="79"/>
      <c r="BM266" s="79"/>
      <c r="BN266" s="79"/>
      <c r="BO266" s="79"/>
      <c r="BP266" s="79"/>
      <c r="BQ266" s="79"/>
      <c r="BR266" s="79"/>
      <c r="BS266" s="79"/>
      <c r="BT266" s="79"/>
      <c r="BU266" s="79"/>
      <c r="BV266" s="79"/>
      <c r="BW266" s="79"/>
      <c r="BX266" s="79"/>
      <c r="BY266" s="79"/>
      <c r="BZ266" s="79"/>
      <c r="CA266" s="79"/>
      <c r="CB266" s="79"/>
      <c r="CC266" s="79"/>
      <c r="CD266" s="79"/>
      <c r="CE266" s="79"/>
      <c r="CF266" s="79"/>
    </row>
    <row r="267" spans="1:84" x14ac:dyDescent="0.2">
      <c r="A267" s="78">
        <v>17</v>
      </c>
      <c r="B267" s="79"/>
      <c r="C267" s="79"/>
      <c r="D267" s="79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  <c r="AA267" s="79"/>
      <c r="AB267" s="79"/>
      <c r="AC267" s="79"/>
      <c r="AD267" s="79"/>
      <c r="AE267" s="79"/>
      <c r="AF267" s="79"/>
      <c r="AG267" s="79"/>
      <c r="AH267" s="79"/>
      <c r="AI267" s="79"/>
      <c r="AJ267" s="79"/>
      <c r="AK267" s="79"/>
      <c r="AL267" s="79"/>
      <c r="AM267" s="79"/>
      <c r="AN267" s="79"/>
      <c r="AO267" s="79"/>
      <c r="AR267" s="78">
        <v>17</v>
      </c>
      <c r="AS267" s="79"/>
      <c r="AT267" s="79"/>
      <c r="AU267" s="79"/>
      <c r="AV267" s="79"/>
      <c r="AW267" s="79"/>
      <c r="AX267" s="79"/>
      <c r="AY267" s="79"/>
      <c r="AZ267" s="79"/>
      <c r="BA267" s="79"/>
      <c r="BB267" s="79"/>
      <c r="BC267" s="79"/>
      <c r="BD267" s="79"/>
      <c r="BE267" s="79"/>
      <c r="BF267" s="79"/>
      <c r="BG267" s="79"/>
      <c r="BH267" s="79"/>
      <c r="BI267" s="79"/>
      <c r="BJ267" s="79"/>
      <c r="BK267" s="79"/>
      <c r="BL267" s="79"/>
      <c r="BM267" s="79"/>
      <c r="BN267" s="79"/>
      <c r="BO267" s="79"/>
      <c r="BP267" s="79"/>
      <c r="BQ267" s="79"/>
      <c r="BR267" s="79"/>
      <c r="BS267" s="79"/>
      <c r="BT267" s="79"/>
      <c r="BU267" s="79"/>
      <c r="BV267" s="79"/>
      <c r="BW267" s="79"/>
      <c r="BX267" s="79"/>
      <c r="BY267" s="79"/>
      <c r="BZ267" s="79"/>
      <c r="CA267" s="79"/>
      <c r="CB267" s="79"/>
      <c r="CC267" s="79"/>
      <c r="CD267" s="79"/>
      <c r="CE267" s="79"/>
      <c r="CF267" s="79"/>
    </row>
    <row r="268" spans="1:84" x14ac:dyDescent="0.2">
      <c r="A268" s="78">
        <v>18</v>
      </c>
      <c r="B268" s="79"/>
      <c r="C268" s="79"/>
      <c r="D268" s="79"/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79"/>
      <c r="Z268" s="79"/>
      <c r="AA268" s="79"/>
      <c r="AB268" s="79"/>
      <c r="AC268" s="79"/>
      <c r="AD268" s="79"/>
      <c r="AE268" s="79"/>
      <c r="AF268" s="79"/>
      <c r="AG268" s="79"/>
      <c r="AH268" s="79"/>
      <c r="AI268" s="79"/>
      <c r="AJ268" s="79"/>
      <c r="AK268" s="79"/>
      <c r="AL268" s="79"/>
      <c r="AM268" s="79"/>
      <c r="AN268" s="79"/>
      <c r="AO268" s="79"/>
      <c r="AR268" s="78">
        <v>18</v>
      </c>
      <c r="AS268" s="79"/>
      <c r="AT268" s="79"/>
      <c r="AU268" s="79"/>
      <c r="AV268" s="79"/>
      <c r="AW268" s="79"/>
      <c r="AX268" s="79"/>
      <c r="AY268" s="79"/>
      <c r="AZ268" s="79"/>
      <c r="BA268" s="79"/>
      <c r="BB268" s="79"/>
      <c r="BC268" s="79"/>
      <c r="BD268" s="79"/>
      <c r="BE268" s="79"/>
      <c r="BF268" s="79"/>
      <c r="BG268" s="79"/>
      <c r="BH268" s="79"/>
      <c r="BI268" s="79"/>
      <c r="BJ268" s="79"/>
      <c r="BK268" s="79"/>
      <c r="BL268" s="79"/>
      <c r="BM268" s="79"/>
      <c r="BN268" s="79"/>
      <c r="BO268" s="79"/>
      <c r="BP268" s="79"/>
      <c r="BQ268" s="79"/>
      <c r="BR268" s="79"/>
      <c r="BS268" s="79"/>
      <c r="BT268" s="79"/>
      <c r="BU268" s="79"/>
      <c r="BV268" s="79"/>
      <c r="BW268" s="79"/>
      <c r="BX268" s="79"/>
      <c r="BY268" s="79"/>
      <c r="BZ268" s="79"/>
      <c r="CA268" s="79"/>
      <c r="CB268" s="79"/>
      <c r="CC268" s="79"/>
      <c r="CD268" s="79"/>
      <c r="CE268" s="79"/>
      <c r="CF268" s="79"/>
    </row>
    <row r="269" spans="1:84" x14ac:dyDescent="0.2">
      <c r="A269" s="78">
        <v>19</v>
      </c>
      <c r="B269" s="79"/>
      <c r="C269" s="79"/>
      <c r="D269" s="79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  <c r="Z269" s="79"/>
      <c r="AA269" s="79"/>
      <c r="AB269" s="79"/>
      <c r="AC269" s="79"/>
      <c r="AD269" s="79"/>
      <c r="AE269" s="79"/>
      <c r="AF269" s="79"/>
      <c r="AG269" s="79"/>
      <c r="AH269" s="79"/>
      <c r="AI269" s="79"/>
      <c r="AJ269" s="79"/>
      <c r="AK269" s="79"/>
      <c r="AL269" s="79"/>
      <c r="AM269" s="79"/>
      <c r="AN269" s="79"/>
      <c r="AO269" s="79"/>
      <c r="AR269" s="78">
        <v>19</v>
      </c>
      <c r="AS269" s="79"/>
      <c r="AT269" s="79"/>
      <c r="AU269" s="79"/>
      <c r="AV269" s="79"/>
      <c r="AW269" s="79"/>
      <c r="AX269" s="79"/>
      <c r="AY269" s="79"/>
      <c r="AZ269" s="79"/>
      <c r="BA269" s="79"/>
      <c r="BB269" s="79"/>
      <c r="BC269" s="79"/>
      <c r="BD269" s="79"/>
      <c r="BE269" s="79"/>
      <c r="BF269" s="79"/>
      <c r="BG269" s="79"/>
      <c r="BH269" s="79"/>
      <c r="BI269" s="79"/>
      <c r="BJ269" s="79"/>
      <c r="BK269" s="79"/>
      <c r="BL269" s="79"/>
      <c r="BM269" s="79"/>
      <c r="BN269" s="79"/>
      <c r="BO269" s="79"/>
      <c r="BP269" s="79"/>
      <c r="BQ269" s="79"/>
      <c r="BR269" s="79"/>
      <c r="BS269" s="79"/>
      <c r="BT269" s="79"/>
      <c r="BU269" s="79"/>
      <c r="BV269" s="79"/>
      <c r="BW269" s="79"/>
      <c r="BX269" s="79"/>
      <c r="BY269" s="79"/>
      <c r="BZ269" s="79"/>
      <c r="CA269" s="79"/>
      <c r="CB269" s="79"/>
      <c r="CC269" s="79"/>
      <c r="CD269" s="79"/>
      <c r="CE269" s="79"/>
      <c r="CF269" s="79"/>
    </row>
    <row r="270" spans="1:84" x14ac:dyDescent="0.2">
      <c r="A270" s="78">
        <v>20</v>
      </c>
      <c r="B270" s="79"/>
      <c r="C270" s="79"/>
      <c r="D270" s="79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  <c r="AA270" s="79"/>
      <c r="AB270" s="79"/>
      <c r="AC270" s="79"/>
      <c r="AD270" s="79"/>
      <c r="AE270" s="79"/>
      <c r="AF270" s="79"/>
      <c r="AG270" s="79"/>
      <c r="AH270" s="79"/>
      <c r="AI270" s="79"/>
      <c r="AJ270" s="79"/>
      <c r="AK270" s="79"/>
      <c r="AL270" s="79"/>
      <c r="AM270" s="79"/>
      <c r="AN270" s="79"/>
      <c r="AO270" s="79"/>
      <c r="AR270" s="78">
        <v>20</v>
      </c>
      <c r="AS270" s="79"/>
      <c r="AT270" s="79"/>
      <c r="AU270" s="79"/>
      <c r="AV270" s="79"/>
      <c r="AW270" s="79"/>
      <c r="AX270" s="79"/>
      <c r="AY270" s="79"/>
      <c r="AZ270" s="79"/>
      <c r="BA270" s="79"/>
      <c r="BB270" s="79"/>
      <c r="BC270" s="79"/>
      <c r="BD270" s="79"/>
      <c r="BE270" s="79"/>
      <c r="BF270" s="79"/>
      <c r="BG270" s="79"/>
      <c r="BH270" s="79"/>
      <c r="BI270" s="79"/>
      <c r="BJ270" s="79"/>
      <c r="BK270" s="79"/>
      <c r="BL270" s="79"/>
      <c r="BM270" s="79"/>
      <c r="BN270" s="79"/>
      <c r="BO270" s="79"/>
      <c r="BP270" s="79"/>
      <c r="BQ270" s="79"/>
      <c r="BR270" s="79"/>
      <c r="BS270" s="79"/>
      <c r="BT270" s="79"/>
      <c r="BU270" s="79"/>
      <c r="BV270" s="79"/>
      <c r="BW270" s="79"/>
      <c r="BX270" s="79"/>
      <c r="BY270" s="79"/>
      <c r="BZ270" s="79"/>
      <c r="CA270" s="79"/>
      <c r="CB270" s="79"/>
      <c r="CC270" s="79"/>
      <c r="CD270" s="79"/>
      <c r="CE270" s="79"/>
      <c r="CF270" s="79"/>
    </row>
    <row r="271" spans="1:84" x14ac:dyDescent="0.2">
      <c r="A271" s="78">
        <v>21</v>
      </c>
      <c r="B271" s="79"/>
      <c r="C271" s="79"/>
      <c r="D271" s="79"/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79"/>
      <c r="Z271" s="79"/>
      <c r="AA271" s="79"/>
      <c r="AB271" s="79"/>
      <c r="AC271" s="79"/>
      <c r="AD271" s="79"/>
      <c r="AE271" s="79"/>
      <c r="AF271" s="79"/>
      <c r="AG271" s="79"/>
      <c r="AH271" s="79"/>
      <c r="AI271" s="79"/>
      <c r="AJ271" s="79"/>
      <c r="AK271" s="79"/>
      <c r="AL271" s="79"/>
      <c r="AM271" s="79"/>
      <c r="AN271" s="79"/>
      <c r="AO271" s="79"/>
      <c r="AR271" s="78">
        <v>21</v>
      </c>
      <c r="AS271" s="79"/>
      <c r="AT271" s="79"/>
      <c r="AU271" s="79"/>
      <c r="AV271" s="79"/>
      <c r="AW271" s="79"/>
      <c r="AX271" s="79"/>
      <c r="AY271" s="79"/>
      <c r="AZ271" s="79"/>
      <c r="BA271" s="79"/>
      <c r="BB271" s="79"/>
      <c r="BC271" s="79"/>
      <c r="BD271" s="79"/>
      <c r="BE271" s="79"/>
      <c r="BF271" s="79"/>
      <c r="BG271" s="79"/>
      <c r="BH271" s="79"/>
      <c r="BI271" s="79"/>
      <c r="BJ271" s="79"/>
      <c r="BK271" s="79"/>
      <c r="BL271" s="79"/>
      <c r="BM271" s="79"/>
      <c r="BN271" s="79"/>
      <c r="BO271" s="79"/>
      <c r="BP271" s="79"/>
      <c r="BQ271" s="79"/>
      <c r="BR271" s="79"/>
      <c r="BS271" s="79"/>
      <c r="BT271" s="79"/>
      <c r="BU271" s="79"/>
      <c r="BV271" s="79"/>
      <c r="BW271" s="79"/>
      <c r="BX271" s="79"/>
      <c r="BY271" s="79"/>
      <c r="BZ271" s="79"/>
      <c r="CA271" s="79"/>
      <c r="CB271" s="79"/>
      <c r="CC271" s="79"/>
      <c r="CD271" s="79"/>
      <c r="CE271" s="79"/>
      <c r="CF271" s="79"/>
    </row>
    <row r="272" spans="1:84" x14ac:dyDescent="0.2">
      <c r="A272" s="78">
        <v>22</v>
      </c>
      <c r="B272" s="79"/>
      <c r="C272" s="79"/>
      <c r="D272" s="79"/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79"/>
      <c r="Y272" s="79"/>
      <c r="Z272" s="79"/>
      <c r="AA272" s="79"/>
      <c r="AB272" s="79"/>
      <c r="AC272" s="79"/>
      <c r="AD272" s="79"/>
      <c r="AE272" s="79"/>
      <c r="AF272" s="79"/>
      <c r="AG272" s="79"/>
      <c r="AH272" s="79"/>
      <c r="AI272" s="79"/>
      <c r="AJ272" s="79"/>
      <c r="AK272" s="79"/>
      <c r="AL272" s="79"/>
      <c r="AM272" s="79"/>
      <c r="AN272" s="79"/>
      <c r="AO272" s="79"/>
      <c r="AR272" s="78">
        <v>22</v>
      </c>
      <c r="AS272" s="79"/>
      <c r="AT272" s="79"/>
      <c r="AU272" s="79"/>
      <c r="AV272" s="79"/>
      <c r="AW272" s="79"/>
      <c r="AX272" s="79"/>
      <c r="AY272" s="79"/>
      <c r="AZ272" s="79"/>
      <c r="BA272" s="79"/>
      <c r="BB272" s="79"/>
      <c r="BC272" s="79"/>
      <c r="BD272" s="79"/>
      <c r="BE272" s="79"/>
      <c r="BF272" s="79"/>
      <c r="BG272" s="79"/>
      <c r="BH272" s="79"/>
      <c r="BI272" s="79"/>
      <c r="BJ272" s="79"/>
      <c r="BK272" s="79"/>
      <c r="BL272" s="79"/>
      <c r="BM272" s="79"/>
      <c r="BN272" s="79"/>
      <c r="BO272" s="79"/>
      <c r="BP272" s="79"/>
      <c r="BQ272" s="79"/>
      <c r="BR272" s="79"/>
      <c r="BS272" s="79"/>
      <c r="BT272" s="79"/>
      <c r="BU272" s="79"/>
      <c r="BV272" s="79"/>
      <c r="BW272" s="79"/>
      <c r="BX272" s="79"/>
      <c r="BY272" s="79"/>
      <c r="BZ272" s="79"/>
      <c r="CA272" s="79"/>
      <c r="CB272" s="79"/>
      <c r="CC272" s="79"/>
      <c r="CD272" s="79"/>
      <c r="CE272" s="79"/>
      <c r="CF272" s="79"/>
    </row>
    <row r="273" spans="1:84" x14ac:dyDescent="0.2">
      <c r="A273" s="78">
        <v>23</v>
      </c>
      <c r="B273" s="79"/>
      <c r="C273" s="79"/>
      <c r="D273" s="79"/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79"/>
      <c r="X273" s="79"/>
      <c r="Y273" s="79"/>
      <c r="Z273" s="79"/>
      <c r="AA273" s="79"/>
      <c r="AB273" s="79"/>
      <c r="AC273" s="79"/>
      <c r="AD273" s="79"/>
      <c r="AE273" s="79"/>
      <c r="AF273" s="79"/>
      <c r="AG273" s="79"/>
      <c r="AH273" s="79"/>
      <c r="AI273" s="79"/>
      <c r="AJ273" s="79"/>
      <c r="AK273" s="79"/>
      <c r="AL273" s="79"/>
      <c r="AM273" s="79"/>
      <c r="AN273" s="79"/>
      <c r="AO273" s="79"/>
      <c r="AR273" s="78">
        <v>23</v>
      </c>
      <c r="AS273" s="79"/>
      <c r="AT273" s="79"/>
      <c r="AU273" s="79"/>
      <c r="AV273" s="79"/>
      <c r="AW273" s="79"/>
      <c r="AX273" s="79"/>
      <c r="AY273" s="79"/>
      <c r="AZ273" s="79"/>
      <c r="BA273" s="79"/>
      <c r="BB273" s="79"/>
      <c r="BC273" s="79"/>
      <c r="BD273" s="79"/>
      <c r="BE273" s="79"/>
      <c r="BF273" s="79"/>
      <c r="BG273" s="79"/>
      <c r="BH273" s="79"/>
      <c r="BI273" s="79"/>
      <c r="BJ273" s="79"/>
      <c r="BK273" s="79"/>
      <c r="BL273" s="79"/>
      <c r="BM273" s="79"/>
      <c r="BN273" s="79"/>
      <c r="BO273" s="79"/>
      <c r="BP273" s="79"/>
      <c r="BQ273" s="79"/>
      <c r="BR273" s="79"/>
      <c r="BS273" s="79"/>
      <c r="BT273" s="79"/>
      <c r="BU273" s="79"/>
      <c r="BV273" s="79"/>
      <c r="BW273" s="79"/>
      <c r="BX273" s="79"/>
      <c r="BY273" s="79"/>
      <c r="BZ273" s="79"/>
      <c r="CA273" s="79"/>
      <c r="CB273" s="79"/>
      <c r="CC273" s="79"/>
      <c r="CD273" s="79"/>
      <c r="CE273" s="79"/>
      <c r="CF273" s="79"/>
    </row>
    <row r="274" spans="1:84" x14ac:dyDescent="0.2">
      <c r="A274" s="78">
        <v>24</v>
      </c>
      <c r="B274" s="79"/>
      <c r="C274" s="79"/>
      <c r="D274" s="79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  <c r="Z274" s="79"/>
      <c r="AA274" s="79"/>
      <c r="AB274" s="79"/>
      <c r="AC274" s="79"/>
      <c r="AD274" s="79"/>
      <c r="AE274" s="79"/>
      <c r="AF274" s="79"/>
      <c r="AG274" s="79"/>
      <c r="AH274" s="79"/>
      <c r="AI274" s="79"/>
      <c r="AJ274" s="79"/>
      <c r="AK274" s="79"/>
      <c r="AL274" s="79"/>
      <c r="AM274" s="79"/>
      <c r="AN274" s="79"/>
      <c r="AO274" s="79"/>
      <c r="AR274" s="78">
        <v>24</v>
      </c>
      <c r="AS274" s="79"/>
      <c r="AT274" s="79"/>
      <c r="AU274" s="79"/>
      <c r="AV274" s="79"/>
      <c r="AW274" s="79"/>
      <c r="AX274" s="79"/>
      <c r="AY274" s="79"/>
      <c r="AZ274" s="79"/>
      <c r="BA274" s="79"/>
      <c r="BB274" s="79"/>
      <c r="BC274" s="79"/>
      <c r="BD274" s="79"/>
      <c r="BE274" s="79"/>
      <c r="BF274" s="79"/>
      <c r="BG274" s="79"/>
      <c r="BH274" s="79"/>
      <c r="BI274" s="79"/>
      <c r="BJ274" s="79"/>
      <c r="BK274" s="79"/>
      <c r="BL274" s="79"/>
      <c r="BM274" s="79"/>
      <c r="BN274" s="79"/>
      <c r="BO274" s="79"/>
      <c r="BP274" s="79"/>
      <c r="BQ274" s="79"/>
      <c r="BR274" s="79"/>
      <c r="BS274" s="79"/>
      <c r="BT274" s="79"/>
      <c r="BU274" s="79"/>
      <c r="BV274" s="79"/>
      <c r="BW274" s="79"/>
      <c r="BX274" s="79"/>
      <c r="BY274" s="79"/>
      <c r="BZ274" s="79"/>
      <c r="CA274" s="79"/>
      <c r="CB274" s="79"/>
      <c r="CC274" s="79"/>
      <c r="CD274" s="79"/>
      <c r="CE274" s="79"/>
      <c r="CF274" s="79"/>
    </row>
    <row r="275" spans="1:84" x14ac:dyDescent="0.2">
      <c r="A275" s="78">
        <v>25</v>
      </c>
      <c r="B275" s="79"/>
      <c r="C275" s="79"/>
      <c r="D275" s="79"/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  <c r="Z275" s="79"/>
      <c r="AA275" s="79"/>
      <c r="AB275" s="79"/>
      <c r="AC275" s="79"/>
      <c r="AD275" s="79"/>
      <c r="AE275" s="79"/>
      <c r="AF275" s="79"/>
      <c r="AG275" s="79"/>
      <c r="AH275" s="79"/>
      <c r="AI275" s="79"/>
      <c r="AJ275" s="79"/>
      <c r="AK275" s="79"/>
      <c r="AL275" s="79"/>
      <c r="AM275" s="79"/>
      <c r="AN275" s="79"/>
      <c r="AO275" s="79"/>
      <c r="AR275" s="78">
        <v>25</v>
      </c>
      <c r="AS275" s="79"/>
      <c r="AT275" s="79"/>
      <c r="AU275" s="79"/>
      <c r="AV275" s="79"/>
      <c r="AW275" s="79"/>
      <c r="AX275" s="79"/>
      <c r="AY275" s="79"/>
      <c r="AZ275" s="79"/>
      <c r="BA275" s="79"/>
      <c r="BB275" s="79"/>
      <c r="BC275" s="79"/>
      <c r="BD275" s="79"/>
      <c r="BE275" s="79"/>
      <c r="BF275" s="79"/>
      <c r="BG275" s="79"/>
      <c r="BH275" s="79"/>
      <c r="BI275" s="79"/>
      <c r="BJ275" s="79"/>
      <c r="BK275" s="79"/>
      <c r="BL275" s="79"/>
      <c r="BM275" s="79"/>
      <c r="BN275" s="79"/>
      <c r="BO275" s="79"/>
      <c r="BP275" s="79"/>
      <c r="BQ275" s="79"/>
      <c r="BR275" s="79"/>
      <c r="BS275" s="79"/>
      <c r="BT275" s="79"/>
      <c r="BU275" s="79"/>
      <c r="BV275" s="79"/>
      <c r="BW275" s="79"/>
      <c r="BX275" s="79"/>
      <c r="BY275" s="79"/>
      <c r="BZ275" s="79"/>
      <c r="CA275" s="79"/>
      <c r="CB275" s="79"/>
      <c r="CC275" s="79"/>
      <c r="CD275" s="79"/>
      <c r="CE275" s="79"/>
      <c r="CF275" s="79"/>
    </row>
    <row r="276" spans="1:84" x14ac:dyDescent="0.2">
      <c r="A276" s="78">
        <v>26</v>
      </c>
      <c r="B276" s="79"/>
      <c r="C276" s="79"/>
      <c r="D276" s="79"/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79"/>
      <c r="Z276" s="79"/>
      <c r="AA276" s="79"/>
      <c r="AB276" s="79"/>
      <c r="AC276" s="79"/>
      <c r="AD276" s="79"/>
      <c r="AE276" s="79"/>
      <c r="AF276" s="79"/>
      <c r="AG276" s="79"/>
      <c r="AH276" s="79"/>
      <c r="AI276" s="79"/>
      <c r="AJ276" s="79"/>
      <c r="AK276" s="79"/>
      <c r="AL276" s="79"/>
      <c r="AM276" s="79"/>
      <c r="AN276" s="79"/>
      <c r="AO276" s="79"/>
      <c r="AR276" s="78">
        <v>26</v>
      </c>
      <c r="AS276" s="79"/>
      <c r="AT276" s="79"/>
      <c r="AU276" s="79"/>
      <c r="AV276" s="79"/>
      <c r="AW276" s="79"/>
      <c r="AX276" s="79"/>
      <c r="AY276" s="79"/>
      <c r="AZ276" s="79"/>
      <c r="BA276" s="79"/>
      <c r="BB276" s="79"/>
      <c r="BC276" s="79"/>
      <c r="BD276" s="79"/>
      <c r="BE276" s="79"/>
      <c r="BF276" s="79"/>
      <c r="BG276" s="79"/>
      <c r="BH276" s="79"/>
      <c r="BI276" s="79"/>
      <c r="BJ276" s="79"/>
      <c r="BK276" s="79"/>
      <c r="BL276" s="79"/>
      <c r="BM276" s="79"/>
      <c r="BN276" s="79"/>
      <c r="BO276" s="79"/>
      <c r="BP276" s="79"/>
      <c r="BQ276" s="79"/>
      <c r="BR276" s="79"/>
      <c r="BS276" s="79"/>
      <c r="BT276" s="79"/>
      <c r="BU276" s="79"/>
      <c r="BV276" s="79"/>
      <c r="BW276" s="79"/>
      <c r="BX276" s="79"/>
      <c r="BY276" s="79"/>
      <c r="BZ276" s="79"/>
      <c r="CA276" s="79"/>
      <c r="CB276" s="79"/>
      <c r="CC276" s="79"/>
      <c r="CD276" s="79"/>
      <c r="CE276" s="79"/>
      <c r="CF276" s="79"/>
    </row>
    <row r="277" spans="1:84" x14ac:dyDescent="0.2">
      <c r="A277" s="78">
        <v>27</v>
      </c>
      <c r="B277" s="79"/>
      <c r="C277" s="79"/>
      <c r="D277" s="79"/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79"/>
      <c r="X277" s="79"/>
      <c r="Y277" s="79"/>
      <c r="Z277" s="79"/>
      <c r="AA277" s="79"/>
      <c r="AB277" s="79"/>
      <c r="AC277" s="79"/>
      <c r="AD277" s="79"/>
      <c r="AE277" s="79"/>
      <c r="AF277" s="79"/>
      <c r="AG277" s="79"/>
      <c r="AH277" s="79"/>
      <c r="AI277" s="79"/>
      <c r="AJ277" s="79"/>
      <c r="AK277" s="79"/>
      <c r="AL277" s="79"/>
      <c r="AM277" s="79"/>
      <c r="AN277" s="79"/>
      <c r="AO277" s="79"/>
      <c r="AR277" s="78">
        <v>27</v>
      </c>
      <c r="AS277" s="79"/>
      <c r="AT277" s="79"/>
      <c r="AU277" s="79"/>
      <c r="AV277" s="79"/>
      <c r="AW277" s="79"/>
      <c r="AX277" s="79"/>
      <c r="AY277" s="79"/>
      <c r="AZ277" s="79"/>
      <c r="BA277" s="79"/>
      <c r="BB277" s="79"/>
      <c r="BC277" s="79"/>
      <c r="BD277" s="79"/>
      <c r="BE277" s="79"/>
      <c r="BF277" s="79"/>
      <c r="BG277" s="79"/>
      <c r="BH277" s="79"/>
      <c r="BI277" s="79"/>
      <c r="BJ277" s="79"/>
      <c r="BK277" s="79"/>
      <c r="BL277" s="79"/>
      <c r="BM277" s="79"/>
      <c r="BN277" s="79"/>
      <c r="BO277" s="79"/>
      <c r="BP277" s="79"/>
      <c r="BQ277" s="79"/>
      <c r="BR277" s="79"/>
      <c r="BS277" s="79"/>
      <c r="BT277" s="79"/>
      <c r="BU277" s="79"/>
      <c r="BV277" s="79"/>
      <c r="BW277" s="79"/>
      <c r="BX277" s="79"/>
      <c r="BY277" s="79"/>
      <c r="BZ277" s="79"/>
      <c r="CA277" s="79"/>
      <c r="CB277" s="79"/>
      <c r="CC277" s="79"/>
      <c r="CD277" s="79"/>
      <c r="CE277" s="79"/>
      <c r="CF277" s="79"/>
    </row>
    <row r="278" spans="1:84" x14ac:dyDescent="0.2">
      <c r="A278" s="78">
        <v>28</v>
      </c>
      <c r="B278" s="79"/>
      <c r="C278" s="79"/>
      <c r="D278" s="79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  <c r="Z278" s="79"/>
      <c r="AA278" s="79"/>
      <c r="AB278" s="79"/>
      <c r="AC278" s="79"/>
      <c r="AD278" s="79"/>
      <c r="AE278" s="79"/>
      <c r="AF278" s="79"/>
      <c r="AG278" s="79"/>
      <c r="AH278" s="79"/>
      <c r="AI278" s="79"/>
      <c r="AJ278" s="79"/>
      <c r="AK278" s="79"/>
      <c r="AL278" s="79"/>
      <c r="AM278" s="79"/>
      <c r="AN278" s="79"/>
      <c r="AO278" s="79"/>
      <c r="AR278" s="78">
        <v>28</v>
      </c>
      <c r="AS278" s="79"/>
      <c r="AT278" s="79"/>
      <c r="AU278" s="79"/>
      <c r="AV278" s="79"/>
      <c r="AW278" s="79"/>
      <c r="AX278" s="79"/>
      <c r="AY278" s="79"/>
      <c r="AZ278" s="79"/>
      <c r="BA278" s="79"/>
      <c r="BB278" s="79"/>
      <c r="BC278" s="79"/>
      <c r="BD278" s="79"/>
      <c r="BE278" s="79"/>
      <c r="BF278" s="79"/>
      <c r="BG278" s="79"/>
      <c r="BH278" s="79"/>
      <c r="BI278" s="79"/>
      <c r="BJ278" s="79"/>
      <c r="BK278" s="79"/>
      <c r="BL278" s="79"/>
      <c r="BM278" s="79"/>
      <c r="BN278" s="79"/>
      <c r="BO278" s="79"/>
      <c r="BP278" s="79"/>
      <c r="BQ278" s="79"/>
      <c r="BR278" s="79"/>
      <c r="BS278" s="79"/>
      <c r="BT278" s="79"/>
      <c r="BU278" s="79"/>
      <c r="BV278" s="79"/>
      <c r="BW278" s="79"/>
      <c r="BX278" s="79"/>
      <c r="BY278" s="79"/>
      <c r="BZ278" s="79"/>
      <c r="CA278" s="79"/>
      <c r="CB278" s="79"/>
      <c r="CC278" s="79"/>
      <c r="CD278" s="79"/>
      <c r="CE278" s="79"/>
      <c r="CF278" s="79"/>
    </row>
    <row r="279" spans="1:84" x14ac:dyDescent="0.2">
      <c r="A279" s="78">
        <v>29</v>
      </c>
      <c r="B279" s="79"/>
      <c r="C279" s="79"/>
      <c r="D279" s="79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  <c r="AA279" s="79"/>
      <c r="AB279" s="79"/>
      <c r="AC279" s="79"/>
      <c r="AD279" s="79"/>
      <c r="AE279" s="79"/>
      <c r="AF279" s="79"/>
      <c r="AG279" s="79"/>
      <c r="AH279" s="79"/>
      <c r="AI279" s="79"/>
      <c r="AJ279" s="79"/>
      <c r="AK279" s="79"/>
      <c r="AL279" s="79"/>
      <c r="AM279" s="79"/>
      <c r="AN279" s="79"/>
      <c r="AO279" s="79"/>
      <c r="AR279" s="78">
        <v>29</v>
      </c>
      <c r="AS279" s="79"/>
      <c r="AT279" s="79"/>
      <c r="AU279" s="79"/>
      <c r="AV279" s="79"/>
      <c r="AW279" s="79"/>
      <c r="AX279" s="79"/>
      <c r="AY279" s="79"/>
      <c r="AZ279" s="79"/>
      <c r="BA279" s="79"/>
      <c r="BB279" s="79"/>
      <c r="BC279" s="79"/>
      <c r="BD279" s="79"/>
      <c r="BE279" s="79"/>
      <c r="BF279" s="79"/>
      <c r="BG279" s="79"/>
      <c r="BH279" s="79"/>
      <c r="BI279" s="79"/>
      <c r="BJ279" s="79"/>
      <c r="BK279" s="79"/>
      <c r="BL279" s="79"/>
      <c r="BM279" s="79"/>
      <c r="BN279" s="79"/>
      <c r="BO279" s="79"/>
      <c r="BP279" s="79"/>
      <c r="BQ279" s="79"/>
      <c r="BR279" s="79"/>
      <c r="BS279" s="79"/>
      <c r="BT279" s="79"/>
      <c r="BU279" s="79"/>
      <c r="BV279" s="79"/>
      <c r="BW279" s="79"/>
      <c r="BX279" s="79"/>
      <c r="BY279" s="79"/>
      <c r="BZ279" s="79"/>
      <c r="CA279" s="79"/>
      <c r="CB279" s="79"/>
      <c r="CC279" s="79"/>
      <c r="CD279" s="79"/>
      <c r="CE279" s="79"/>
      <c r="CF279" s="79"/>
    </row>
    <row r="280" spans="1:84" x14ac:dyDescent="0.2">
      <c r="A280" s="78">
        <v>30</v>
      </c>
      <c r="B280" s="79"/>
      <c r="C280" s="79"/>
      <c r="D280" s="79"/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79"/>
      <c r="X280" s="79"/>
      <c r="Y280" s="79"/>
      <c r="Z280" s="79"/>
      <c r="AA280" s="79"/>
      <c r="AB280" s="79"/>
      <c r="AC280" s="79"/>
      <c r="AD280" s="79"/>
      <c r="AE280" s="79"/>
      <c r="AF280" s="79"/>
      <c r="AG280" s="79"/>
      <c r="AH280" s="79"/>
      <c r="AI280" s="79"/>
      <c r="AJ280" s="79"/>
      <c r="AK280" s="79"/>
      <c r="AL280" s="79"/>
      <c r="AM280" s="79"/>
      <c r="AN280" s="79"/>
      <c r="AO280" s="79"/>
      <c r="AR280" s="78">
        <v>30</v>
      </c>
      <c r="AS280" s="79"/>
      <c r="AT280" s="79"/>
      <c r="AU280" s="79"/>
      <c r="AV280" s="79"/>
      <c r="AW280" s="79"/>
      <c r="AX280" s="79"/>
      <c r="AY280" s="79"/>
      <c r="AZ280" s="79"/>
      <c r="BA280" s="79"/>
      <c r="BB280" s="79"/>
      <c r="BC280" s="79"/>
      <c r="BD280" s="79"/>
      <c r="BE280" s="79"/>
      <c r="BF280" s="79"/>
      <c r="BG280" s="79"/>
      <c r="BH280" s="79"/>
      <c r="BI280" s="79"/>
      <c r="BJ280" s="79"/>
      <c r="BK280" s="79"/>
      <c r="BL280" s="79"/>
      <c r="BM280" s="79"/>
      <c r="BN280" s="79"/>
      <c r="BO280" s="79"/>
      <c r="BP280" s="79"/>
      <c r="BQ280" s="79"/>
      <c r="BR280" s="79"/>
      <c r="BS280" s="79"/>
      <c r="BT280" s="79"/>
      <c r="BU280" s="79"/>
      <c r="BV280" s="79"/>
      <c r="BW280" s="79"/>
      <c r="BX280" s="79"/>
      <c r="BY280" s="79"/>
      <c r="BZ280" s="79"/>
      <c r="CA280" s="79"/>
      <c r="CB280" s="79"/>
      <c r="CC280" s="79"/>
      <c r="CD280" s="79"/>
      <c r="CE280" s="79"/>
      <c r="CF280" s="79"/>
    </row>
    <row r="281" spans="1:84" x14ac:dyDescent="0.2">
      <c r="A281" s="78">
        <v>31</v>
      </c>
      <c r="B281" s="79"/>
      <c r="C281" s="79"/>
      <c r="D281" s="79"/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  <c r="Z281" s="79"/>
      <c r="AA281" s="79"/>
      <c r="AB281" s="79"/>
      <c r="AC281" s="79"/>
      <c r="AD281" s="79"/>
      <c r="AE281" s="79"/>
      <c r="AF281" s="79"/>
      <c r="AG281" s="79"/>
      <c r="AH281" s="79"/>
      <c r="AI281" s="79"/>
      <c r="AJ281" s="79"/>
      <c r="AK281" s="79"/>
      <c r="AL281" s="79"/>
      <c r="AM281" s="79"/>
      <c r="AN281" s="79"/>
      <c r="AO281" s="79"/>
      <c r="AR281" s="78">
        <v>31</v>
      </c>
      <c r="AS281" s="79"/>
      <c r="AT281" s="79"/>
      <c r="AU281" s="79"/>
      <c r="AV281" s="79"/>
      <c r="AW281" s="79"/>
      <c r="AX281" s="79"/>
      <c r="AY281" s="79"/>
      <c r="AZ281" s="79"/>
      <c r="BA281" s="79"/>
      <c r="BB281" s="79"/>
      <c r="BC281" s="79"/>
      <c r="BD281" s="79"/>
      <c r="BE281" s="79"/>
      <c r="BF281" s="79"/>
      <c r="BG281" s="79"/>
      <c r="BH281" s="79"/>
      <c r="BI281" s="79"/>
      <c r="BJ281" s="79"/>
      <c r="BK281" s="79"/>
      <c r="BL281" s="79"/>
      <c r="BM281" s="79"/>
      <c r="BN281" s="79"/>
      <c r="BO281" s="79"/>
      <c r="BP281" s="79"/>
      <c r="BQ281" s="79"/>
      <c r="BR281" s="79"/>
      <c r="BS281" s="79"/>
      <c r="BT281" s="79"/>
      <c r="BU281" s="79"/>
      <c r="BV281" s="79"/>
      <c r="BW281" s="79"/>
      <c r="BX281" s="79"/>
      <c r="BY281" s="79"/>
      <c r="BZ281" s="79"/>
      <c r="CA281" s="79"/>
      <c r="CB281" s="79"/>
      <c r="CC281" s="79"/>
      <c r="CD281" s="79"/>
      <c r="CE281" s="79"/>
      <c r="CF281" s="79"/>
    </row>
    <row r="282" spans="1:84" x14ac:dyDescent="0.2">
      <c r="A282" s="78">
        <v>32</v>
      </c>
      <c r="B282" s="79"/>
      <c r="C282" s="79"/>
      <c r="D282" s="79"/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  <c r="Z282" s="79"/>
      <c r="AA282" s="79"/>
      <c r="AB282" s="79"/>
      <c r="AC282" s="79"/>
      <c r="AD282" s="79"/>
      <c r="AE282" s="79"/>
      <c r="AF282" s="79"/>
      <c r="AG282" s="79"/>
      <c r="AH282" s="79"/>
      <c r="AI282" s="79"/>
      <c r="AJ282" s="79"/>
      <c r="AK282" s="79"/>
      <c r="AL282" s="79"/>
      <c r="AM282" s="79"/>
      <c r="AN282" s="79"/>
      <c r="AO282" s="79"/>
      <c r="AR282" s="78">
        <v>32</v>
      </c>
      <c r="AS282" s="79"/>
      <c r="AT282" s="79"/>
      <c r="AU282" s="79"/>
      <c r="AV282" s="79"/>
      <c r="AW282" s="79"/>
      <c r="AX282" s="79"/>
      <c r="AY282" s="79"/>
      <c r="AZ282" s="79"/>
      <c r="BA282" s="79"/>
      <c r="BB282" s="79"/>
      <c r="BC282" s="79"/>
      <c r="BD282" s="79"/>
      <c r="BE282" s="79"/>
      <c r="BF282" s="79"/>
      <c r="BG282" s="79"/>
      <c r="BH282" s="79"/>
      <c r="BI282" s="79"/>
      <c r="BJ282" s="79"/>
      <c r="BK282" s="79"/>
      <c r="BL282" s="79"/>
      <c r="BM282" s="79"/>
      <c r="BN282" s="79"/>
      <c r="BO282" s="79"/>
      <c r="BP282" s="79"/>
      <c r="BQ282" s="79"/>
      <c r="BR282" s="79"/>
      <c r="BS282" s="79"/>
      <c r="BT282" s="79"/>
      <c r="BU282" s="79"/>
      <c r="BV282" s="79"/>
      <c r="BW282" s="79"/>
      <c r="BX282" s="79"/>
      <c r="BY282" s="79"/>
      <c r="BZ282" s="79"/>
      <c r="CA282" s="79"/>
      <c r="CB282" s="79"/>
      <c r="CC282" s="79"/>
      <c r="CD282" s="79"/>
      <c r="CE282" s="79"/>
      <c r="CF282" s="79"/>
    </row>
    <row r="283" spans="1:84" x14ac:dyDescent="0.2">
      <c r="A283" s="78">
        <v>33</v>
      </c>
      <c r="B283" s="79"/>
      <c r="C283" s="79"/>
      <c r="D283" s="79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79"/>
      <c r="AA283" s="79"/>
      <c r="AB283" s="79"/>
      <c r="AC283" s="79"/>
      <c r="AD283" s="79"/>
      <c r="AE283" s="79"/>
      <c r="AF283" s="79"/>
      <c r="AG283" s="79"/>
      <c r="AH283" s="79"/>
      <c r="AI283" s="79"/>
      <c r="AJ283" s="79"/>
      <c r="AK283" s="79"/>
      <c r="AL283" s="79"/>
      <c r="AM283" s="79"/>
      <c r="AN283" s="79"/>
      <c r="AO283" s="79"/>
      <c r="AR283" s="78">
        <v>33</v>
      </c>
      <c r="AS283" s="79"/>
      <c r="AT283" s="79"/>
      <c r="AU283" s="79"/>
      <c r="AV283" s="79"/>
      <c r="AW283" s="79"/>
      <c r="AX283" s="79"/>
      <c r="AY283" s="79"/>
      <c r="AZ283" s="79"/>
      <c r="BA283" s="79"/>
      <c r="BB283" s="79"/>
      <c r="BC283" s="79"/>
      <c r="BD283" s="79"/>
      <c r="BE283" s="79"/>
      <c r="BF283" s="79"/>
      <c r="BG283" s="79"/>
      <c r="BH283" s="79"/>
      <c r="BI283" s="79"/>
      <c r="BJ283" s="79"/>
      <c r="BK283" s="79"/>
      <c r="BL283" s="79"/>
      <c r="BM283" s="79"/>
      <c r="BN283" s="79"/>
      <c r="BO283" s="79"/>
      <c r="BP283" s="79"/>
      <c r="BQ283" s="79"/>
      <c r="BR283" s="79"/>
      <c r="BS283" s="79"/>
      <c r="BT283" s="79"/>
      <c r="BU283" s="79"/>
      <c r="BV283" s="79"/>
      <c r="BW283" s="79"/>
      <c r="BX283" s="79"/>
      <c r="BY283" s="79"/>
      <c r="BZ283" s="79"/>
      <c r="CA283" s="79"/>
      <c r="CB283" s="79"/>
      <c r="CC283" s="79"/>
      <c r="CD283" s="79"/>
      <c r="CE283" s="79"/>
      <c r="CF283" s="79"/>
    </row>
    <row r="284" spans="1:84" x14ac:dyDescent="0.2">
      <c r="A284" s="78">
        <v>34</v>
      </c>
      <c r="B284" s="79"/>
      <c r="C284" s="79"/>
      <c r="D284" s="79"/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79"/>
      <c r="X284" s="79"/>
      <c r="Y284" s="79"/>
      <c r="Z284" s="79"/>
      <c r="AA284" s="79"/>
      <c r="AB284" s="79"/>
      <c r="AC284" s="79"/>
      <c r="AD284" s="79"/>
      <c r="AE284" s="79"/>
      <c r="AF284" s="79"/>
      <c r="AG284" s="79"/>
      <c r="AH284" s="79"/>
      <c r="AI284" s="79"/>
      <c r="AJ284" s="79"/>
      <c r="AK284" s="79"/>
      <c r="AL284" s="79"/>
      <c r="AM284" s="79"/>
      <c r="AN284" s="79"/>
      <c r="AO284" s="79"/>
      <c r="AR284" s="78">
        <v>34</v>
      </c>
      <c r="AS284" s="79"/>
      <c r="AT284" s="79"/>
      <c r="AU284" s="79"/>
      <c r="AV284" s="79"/>
      <c r="AW284" s="79"/>
      <c r="AX284" s="79"/>
      <c r="AY284" s="79"/>
      <c r="AZ284" s="79"/>
      <c r="BA284" s="79"/>
      <c r="BB284" s="79"/>
      <c r="BC284" s="79"/>
      <c r="BD284" s="79"/>
      <c r="BE284" s="79"/>
      <c r="BF284" s="79"/>
      <c r="BG284" s="79"/>
      <c r="BH284" s="79"/>
      <c r="BI284" s="79"/>
      <c r="BJ284" s="79"/>
      <c r="BK284" s="79"/>
      <c r="BL284" s="79"/>
      <c r="BM284" s="79"/>
      <c r="BN284" s="79"/>
      <c r="BO284" s="79"/>
      <c r="BP284" s="79"/>
      <c r="BQ284" s="79"/>
      <c r="BR284" s="79"/>
      <c r="BS284" s="79"/>
      <c r="BT284" s="79"/>
      <c r="BU284" s="79"/>
      <c r="BV284" s="79"/>
      <c r="BW284" s="79"/>
      <c r="BX284" s="79"/>
      <c r="BY284" s="79"/>
      <c r="BZ284" s="79"/>
      <c r="CA284" s="79"/>
      <c r="CB284" s="79"/>
      <c r="CC284" s="79"/>
      <c r="CD284" s="79"/>
      <c r="CE284" s="79"/>
      <c r="CF284" s="79"/>
    </row>
    <row r="285" spans="1:84" x14ac:dyDescent="0.2">
      <c r="A285" s="78">
        <v>35</v>
      </c>
      <c r="B285" s="79"/>
      <c r="C285" s="79"/>
      <c r="D285" s="79"/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  <c r="W285" s="79"/>
      <c r="X285" s="79"/>
      <c r="Y285" s="79"/>
      <c r="Z285" s="79"/>
      <c r="AA285" s="79"/>
      <c r="AB285" s="79"/>
      <c r="AC285" s="79"/>
      <c r="AD285" s="79"/>
      <c r="AE285" s="79"/>
      <c r="AF285" s="79"/>
      <c r="AG285" s="79"/>
      <c r="AH285" s="79"/>
      <c r="AI285" s="79"/>
      <c r="AJ285" s="79"/>
      <c r="AK285" s="79"/>
      <c r="AL285" s="79"/>
      <c r="AM285" s="79"/>
      <c r="AN285" s="79"/>
      <c r="AO285" s="79"/>
      <c r="AR285" s="78">
        <v>35</v>
      </c>
      <c r="AS285" s="79"/>
      <c r="AT285" s="79"/>
      <c r="AU285" s="79"/>
      <c r="AV285" s="79"/>
      <c r="AW285" s="79"/>
      <c r="AX285" s="79"/>
      <c r="AY285" s="79"/>
      <c r="AZ285" s="79"/>
      <c r="BA285" s="79"/>
      <c r="BB285" s="79"/>
      <c r="BC285" s="79"/>
      <c r="BD285" s="79"/>
      <c r="BE285" s="79"/>
      <c r="BF285" s="79"/>
      <c r="BG285" s="79"/>
      <c r="BH285" s="79"/>
      <c r="BI285" s="79"/>
      <c r="BJ285" s="79"/>
      <c r="BK285" s="79"/>
      <c r="BL285" s="79"/>
      <c r="BM285" s="79"/>
      <c r="BN285" s="79"/>
      <c r="BO285" s="79"/>
      <c r="BP285" s="79"/>
      <c r="BQ285" s="79"/>
      <c r="BR285" s="79"/>
      <c r="BS285" s="79"/>
      <c r="BT285" s="79"/>
      <c r="BU285" s="79"/>
      <c r="BV285" s="79"/>
      <c r="BW285" s="79"/>
      <c r="BX285" s="79"/>
      <c r="BY285" s="79"/>
      <c r="BZ285" s="79"/>
      <c r="CA285" s="79"/>
      <c r="CB285" s="79"/>
      <c r="CC285" s="79"/>
      <c r="CD285" s="79"/>
      <c r="CE285" s="79"/>
      <c r="CF285" s="79"/>
    </row>
    <row r="286" spans="1:84" x14ac:dyDescent="0.2">
      <c r="A286" s="78">
        <v>36</v>
      </c>
      <c r="B286" s="79"/>
      <c r="C286" s="79"/>
      <c r="D286" s="79"/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  <c r="Z286" s="79"/>
      <c r="AA286" s="79"/>
      <c r="AB286" s="79"/>
      <c r="AC286" s="79"/>
      <c r="AD286" s="79"/>
      <c r="AE286" s="79"/>
      <c r="AF286" s="79"/>
      <c r="AG286" s="79"/>
      <c r="AH286" s="79"/>
      <c r="AI286" s="79"/>
      <c r="AJ286" s="79"/>
      <c r="AK286" s="79"/>
      <c r="AL286" s="79"/>
      <c r="AM286" s="79"/>
      <c r="AN286" s="79"/>
      <c r="AO286" s="79"/>
      <c r="AR286" s="78">
        <v>36</v>
      </c>
      <c r="AS286" s="79"/>
      <c r="AT286" s="79"/>
      <c r="AU286" s="79"/>
      <c r="AV286" s="79"/>
      <c r="AW286" s="79"/>
      <c r="AX286" s="79"/>
      <c r="AY286" s="79"/>
      <c r="AZ286" s="79"/>
      <c r="BA286" s="79"/>
      <c r="BB286" s="79"/>
      <c r="BC286" s="79"/>
      <c r="BD286" s="79"/>
      <c r="BE286" s="79"/>
      <c r="BF286" s="79"/>
      <c r="BG286" s="79"/>
      <c r="BH286" s="79"/>
      <c r="BI286" s="79"/>
      <c r="BJ286" s="79"/>
      <c r="BK286" s="79"/>
      <c r="BL286" s="79"/>
      <c r="BM286" s="79"/>
      <c r="BN286" s="79"/>
      <c r="BO286" s="79"/>
      <c r="BP286" s="79"/>
      <c r="BQ286" s="79"/>
      <c r="BR286" s="79"/>
      <c r="BS286" s="79"/>
      <c r="BT286" s="79"/>
      <c r="BU286" s="79"/>
      <c r="BV286" s="79"/>
      <c r="BW286" s="79"/>
      <c r="BX286" s="79"/>
      <c r="BY286" s="79"/>
      <c r="BZ286" s="79"/>
      <c r="CA286" s="79"/>
      <c r="CB286" s="79"/>
      <c r="CC286" s="79"/>
      <c r="CD286" s="79"/>
      <c r="CE286" s="79"/>
      <c r="CF286" s="79"/>
    </row>
    <row r="287" spans="1:84" x14ac:dyDescent="0.2">
      <c r="A287" s="78">
        <v>37</v>
      </c>
      <c r="B287" s="79"/>
      <c r="C287" s="79"/>
      <c r="D287" s="79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  <c r="AA287" s="79"/>
      <c r="AB287" s="79"/>
      <c r="AC287" s="79"/>
      <c r="AD287" s="79"/>
      <c r="AE287" s="79"/>
      <c r="AF287" s="79"/>
      <c r="AG287" s="79"/>
      <c r="AH287" s="79"/>
      <c r="AI287" s="79"/>
      <c r="AJ287" s="79"/>
      <c r="AK287" s="79"/>
      <c r="AL287" s="79"/>
      <c r="AM287" s="79"/>
      <c r="AN287" s="79"/>
      <c r="AO287" s="79"/>
      <c r="AR287" s="78">
        <v>37</v>
      </c>
      <c r="AS287" s="79"/>
      <c r="AT287" s="79"/>
      <c r="AU287" s="79"/>
      <c r="AV287" s="79"/>
      <c r="AW287" s="79"/>
      <c r="AX287" s="79"/>
      <c r="AY287" s="79"/>
      <c r="AZ287" s="79"/>
      <c r="BA287" s="79"/>
      <c r="BB287" s="79"/>
      <c r="BC287" s="79"/>
      <c r="BD287" s="79"/>
      <c r="BE287" s="79"/>
      <c r="BF287" s="79"/>
      <c r="BG287" s="79"/>
      <c r="BH287" s="79"/>
      <c r="BI287" s="79"/>
      <c r="BJ287" s="79"/>
      <c r="BK287" s="79"/>
      <c r="BL287" s="79"/>
      <c r="BM287" s="79"/>
      <c r="BN287" s="79"/>
      <c r="BO287" s="79"/>
      <c r="BP287" s="79"/>
      <c r="BQ287" s="79"/>
      <c r="BR287" s="79"/>
      <c r="BS287" s="79"/>
      <c r="BT287" s="79"/>
      <c r="BU287" s="79"/>
      <c r="BV287" s="79"/>
      <c r="BW287" s="79"/>
      <c r="BX287" s="79"/>
      <c r="BY287" s="79"/>
      <c r="BZ287" s="79"/>
      <c r="CA287" s="79"/>
      <c r="CB287" s="79"/>
      <c r="CC287" s="79"/>
      <c r="CD287" s="79"/>
      <c r="CE287" s="79"/>
      <c r="CF287" s="79"/>
    </row>
    <row r="288" spans="1:84" x14ac:dyDescent="0.2">
      <c r="A288" s="78">
        <v>38</v>
      </c>
      <c r="B288" s="79"/>
      <c r="C288" s="79"/>
      <c r="D288" s="79"/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  <c r="AA288" s="79"/>
      <c r="AB288" s="79"/>
      <c r="AC288" s="79"/>
      <c r="AD288" s="79"/>
      <c r="AE288" s="79"/>
      <c r="AF288" s="79"/>
      <c r="AG288" s="79"/>
      <c r="AH288" s="79"/>
      <c r="AI288" s="79"/>
      <c r="AJ288" s="79"/>
      <c r="AK288" s="79"/>
      <c r="AL288" s="79"/>
      <c r="AM288" s="79"/>
      <c r="AN288" s="79"/>
      <c r="AO288" s="79"/>
      <c r="AR288" s="78">
        <v>38</v>
      </c>
      <c r="AS288" s="79"/>
      <c r="AT288" s="79"/>
      <c r="AU288" s="79"/>
      <c r="AV288" s="79"/>
      <c r="AW288" s="79"/>
      <c r="AX288" s="79"/>
      <c r="AY288" s="79"/>
      <c r="AZ288" s="79"/>
      <c r="BA288" s="79"/>
      <c r="BB288" s="79"/>
      <c r="BC288" s="79"/>
      <c r="BD288" s="79"/>
      <c r="BE288" s="79"/>
      <c r="BF288" s="79"/>
      <c r="BG288" s="79"/>
      <c r="BH288" s="79"/>
      <c r="BI288" s="79"/>
      <c r="BJ288" s="79"/>
      <c r="BK288" s="79"/>
      <c r="BL288" s="79"/>
      <c r="BM288" s="79"/>
      <c r="BN288" s="79"/>
      <c r="BO288" s="79"/>
      <c r="BP288" s="79"/>
      <c r="BQ288" s="79"/>
      <c r="BR288" s="79"/>
      <c r="BS288" s="79"/>
      <c r="BT288" s="79"/>
      <c r="BU288" s="79"/>
      <c r="BV288" s="79"/>
      <c r="BW288" s="79"/>
      <c r="BX288" s="79"/>
      <c r="BY288" s="79"/>
      <c r="BZ288" s="79"/>
      <c r="CA288" s="79"/>
      <c r="CB288" s="79"/>
      <c r="CC288" s="79"/>
      <c r="CD288" s="79"/>
      <c r="CE288" s="79"/>
      <c r="CF288" s="79"/>
    </row>
    <row r="289" spans="1:84" x14ac:dyDescent="0.2">
      <c r="A289" s="78">
        <v>39</v>
      </c>
      <c r="B289" s="79"/>
      <c r="C289" s="79"/>
      <c r="D289" s="79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  <c r="Z289" s="79"/>
      <c r="AA289" s="79"/>
      <c r="AB289" s="79"/>
      <c r="AC289" s="79"/>
      <c r="AD289" s="79"/>
      <c r="AE289" s="79"/>
      <c r="AF289" s="79"/>
      <c r="AG289" s="79"/>
      <c r="AH289" s="79"/>
      <c r="AI289" s="79"/>
      <c r="AJ289" s="79"/>
      <c r="AK289" s="79"/>
      <c r="AL289" s="79"/>
      <c r="AM289" s="79"/>
      <c r="AN289" s="79"/>
      <c r="AO289" s="79"/>
      <c r="AR289" s="78">
        <v>39</v>
      </c>
      <c r="AS289" s="79"/>
      <c r="AT289" s="79"/>
      <c r="AU289" s="79"/>
      <c r="AV289" s="79"/>
      <c r="AW289" s="79"/>
      <c r="AX289" s="79"/>
      <c r="AY289" s="79"/>
      <c r="AZ289" s="79"/>
      <c r="BA289" s="79"/>
      <c r="BB289" s="79"/>
      <c r="BC289" s="79"/>
      <c r="BD289" s="79"/>
      <c r="BE289" s="79"/>
      <c r="BF289" s="79"/>
      <c r="BG289" s="79"/>
      <c r="BH289" s="79"/>
      <c r="BI289" s="79"/>
      <c r="BJ289" s="79"/>
      <c r="BK289" s="79"/>
      <c r="BL289" s="79"/>
      <c r="BM289" s="79"/>
      <c r="BN289" s="79"/>
      <c r="BO289" s="79"/>
      <c r="BP289" s="79"/>
      <c r="BQ289" s="79"/>
      <c r="BR289" s="79"/>
      <c r="BS289" s="79"/>
      <c r="BT289" s="79"/>
      <c r="BU289" s="79"/>
      <c r="BV289" s="79"/>
      <c r="BW289" s="79"/>
      <c r="BX289" s="79"/>
      <c r="BY289" s="79"/>
      <c r="BZ289" s="79"/>
      <c r="CA289" s="79"/>
      <c r="CB289" s="79"/>
      <c r="CC289" s="79"/>
      <c r="CD289" s="79"/>
      <c r="CE289" s="79"/>
      <c r="CF289" s="79"/>
    </row>
    <row r="290" spans="1:84" x14ac:dyDescent="0.2">
      <c r="A290" s="78">
        <v>40</v>
      </c>
      <c r="B290" s="79"/>
      <c r="C290" s="79"/>
      <c r="D290" s="79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  <c r="AA290" s="79"/>
      <c r="AB290" s="79"/>
      <c r="AC290" s="79"/>
      <c r="AD290" s="79"/>
      <c r="AE290" s="79"/>
      <c r="AF290" s="79"/>
      <c r="AG290" s="79"/>
      <c r="AH290" s="79"/>
      <c r="AI290" s="79"/>
      <c r="AJ290" s="79"/>
      <c r="AK290" s="79"/>
      <c r="AL290" s="79"/>
      <c r="AM290" s="79"/>
      <c r="AN290" s="79"/>
      <c r="AO290" s="79"/>
      <c r="AR290" s="78">
        <v>40</v>
      </c>
      <c r="AS290" s="79"/>
      <c r="AT290" s="79"/>
      <c r="AU290" s="79"/>
      <c r="AV290" s="79"/>
      <c r="AW290" s="79"/>
      <c r="AX290" s="79"/>
      <c r="AY290" s="79"/>
      <c r="AZ290" s="79"/>
      <c r="BA290" s="79"/>
      <c r="BB290" s="79"/>
      <c r="BC290" s="79"/>
      <c r="BD290" s="79"/>
      <c r="BE290" s="79"/>
      <c r="BF290" s="79"/>
      <c r="BG290" s="79"/>
      <c r="BH290" s="79"/>
      <c r="BI290" s="79"/>
      <c r="BJ290" s="79"/>
      <c r="BK290" s="79"/>
      <c r="BL290" s="79"/>
      <c r="BM290" s="79"/>
      <c r="BN290" s="79"/>
      <c r="BO290" s="79"/>
      <c r="BP290" s="79"/>
      <c r="BQ290" s="79"/>
      <c r="BR290" s="79"/>
      <c r="BS290" s="79"/>
      <c r="BT290" s="79"/>
      <c r="BU290" s="79"/>
      <c r="BV290" s="79"/>
      <c r="BW290" s="79"/>
      <c r="BX290" s="79"/>
      <c r="BY290" s="79"/>
      <c r="BZ290" s="79"/>
      <c r="CA290" s="79"/>
      <c r="CB290" s="79"/>
      <c r="CC290" s="79"/>
      <c r="CD290" s="79"/>
      <c r="CE290" s="79"/>
      <c r="CF290" s="79"/>
    </row>
    <row r="293" spans="1:84" x14ac:dyDescent="0.2">
      <c r="B293" s="89" t="s">
        <v>276</v>
      </c>
      <c r="C293" s="87"/>
      <c r="D293" s="87"/>
      <c r="E293" s="87"/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  <c r="AA293" s="87"/>
      <c r="AB293" s="87"/>
      <c r="AC293" s="87"/>
      <c r="AD293" s="87"/>
      <c r="AE293" s="87"/>
      <c r="AF293" s="87"/>
      <c r="AG293" s="87"/>
      <c r="AH293" s="87"/>
      <c r="AI293" s="87"/>
      <c r="AJ293" s="87"/>
      <c r="AK293" s="87"/>
      <c r="AL293" s="87"/>
      <c r="AM293" s="87"/>
      <c r="AN293" s="87"/>
      <c r="AO293" s="87"/>
      <c r="AS293" s="89" t="s">
        <v>276</v>
      </c>
      <c r="AT293" s="87"/>
      <c r="AU293" s="87"/>
      <c r="AV293" s="87"/>
      <c r="AW293" s="87"/>
      <c r="AX293" s="87"/>
      <c r="AY293" s="87"/>
      <c r="AZ293" s="87"/>
      <c r="BA293" s="87"/>
      <c r="BB293" s="87"/>
      <c r="BC293" s="87"/>
      <c r="BD293" s="87"/>
      <c r="BE293" s="87"/>
      <c r="BF293" s="87"/>
      <c r="BG293" s="87"/>
      <c r="BH293" s="87"/>
      <c r="BI293" s="87"/>
      <c r="BJ293" s="87"/>
      <c r="BK293" s="87"/>
      <c r="BL293" s="87"/>
      <c r="BM293" s="87"/>
      <c r="BN293" s="87"/>
      <c r="BO293" s="87"/>
      <c r="BP293" s="87"/>
      <c r="BQ293" s="87"/>
      <c r="BR293" s="87"/>
      <c r="BS293" s="87"/>
      <c r="BT293" s="87"/>
      <c r="BU293" s="87"/>
      <c r="BV293" s="87"/>
      <c r="BW293" s="87"/>
      <c r="BX293" s="87"/>
      <c r="BY293" s="87"/>
      <c r="BZ293" s="87"/>
      <c r="CA293" s="87"/>
      <c r="CB293" s="87"/>
      <c r="CC293" s="87"/>
      <c r="CD293" s="87"/>
      <c r="CE293" s="87"/>
      <c r="CF293" s="87"/>
    </row>
    <row r="295" spans="1:84" x14ac:dyDescent="0.2">
      <c r="A295" s="78">
        <v>1</v>
      </c>
      <c r="B295" s="79"/>
      <c r="C295" s="79"/>
      <c r="D295" s="79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  <c r="AA295" s="79"/>
      <c r="AB295" s="79"/>
      <c r="AC295" s="79"/>
      <c r="AD295" s="79"/>
      <c r="AE295" s="79"/>
      <c r="AF295" s="79"/>
      <c r="AG295" s="79"/>
      <c r="AH295" s="79"/>
      <c r="AI295" s="79"/>
      <c r="AJ295" s="79"/>
      <c r="AK295" s="79"/>
      <c r="AL295" s="79"/>
      <c r="AM295" s="79"/>
      <c r="AN295" s="79"/>
      <c r="AO295" s="79"/>
      <c r="AR295" s="78">
        <v>1</v>
      </c>
      <c r="AS295" s="79"/>
      <c r="AT295" s="79"/>
      <c r="AU295" s="79"/>
      <c r="AV295" s="79"/>
      <c r="AW295" s="79"/>
      <c r="AX295" s="79"/>
      <c r="AY295" s="79"/>
      <c r="AZ295" s="79"/>
      <c r="BA295" s="79"/>
      <c r="BB295" s="79"/>
      <c r="BC295" s="79"/>
      <c r="BD295" s="79"/>
      <c r="BE295" s="79"/>
      <c r="BF295" s="79"/>
      <c r="BG295" s="79"/>
      <c r="BH295" s="79"/>
      <c r="BI295" s="79"/>
      <c r="BJ295" s="79"/>
      <c r="BK295" s="79"/>
      <c r="BL295" s="79"/>
      <c r="BM295" s="79"/>
      <c r="BN295" s="79"/>
      <c r="BO295" s="79"/>
      <c r="BP295" s="79"/>
      <c r="BQ295" s="79"/>
      <c r="BR295" s="79"/>
      <c r="BS295" s="79"/>
      <c r="BT295" s="79"/>
      <c r="BU295" s="79"/>
      <c r="BV295" s="79"/>
      <c r="BW295" s="79"/>
      <c r="BX295" s="79"/>
      <c r="BY295" s="79"/>
      <c r="BZ295" s="79"/>
      <c r="CA295" s="79"/>
      <c r="CB295" s="79"/>
      <c r="CC295" s="79"/>
      <c r="CD295" s="79"/>
      <c r="CE295" s="79"/>
      <c r="CF295" s="79"/>
    </row>
    <row r="296" spans="1:84" x14ac:dyDescent="0.2">
      <c r="A296" s="78">
        <v>2</v>
      </c>
      <c r="B296" s="79"/>
      <c r="C296" s="79"/>
      <c r="D296" s="79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  <c r="AA296" s="79"/>
      <c r="AB296" s="79"/>
      <c r="AC296" s="79"/>
      <c r="AD296" s="79"/>
      <c r="AE296" s="79"/>
      <c r="AF296" s="79"/>
      <c r="AG296" s="79"/>
      <c r="AH296" s="79"/>
      <c r="AI296" s="79"/>
      <c r="AJ296" s="79"/>
      <c r="AK296" s="79"/>
      <c r="AL296" s="79"/>
      <c r="AM296" s="79"/>
      <c r="AN296" s="79"/>
      <c r="AO296" s="79"/>
      <c r="AR296" s="78">
        <v>2</v>
      </c>
      <c r="AS296" s="79"/>
      <c r="AT296" s="79"/>
      <c r="AU296" s="79"/>
      <c r="AV296" s="79"/>
      <c r="AW296" s="79"/>
      <c r="AX296" s="79"/>
      <c r="AY296" s="79"/>
      <c r="AZ296" s="79"/>
      <c r="BA296" s="79"/>
      <c r="BB296" s="79"/>
      <c r="BC296" s="79"/>
      <c r="BD296" s="79"/>
      <c r="BE296" s="79"/>
      <c r="BF296" s="79"/>
      <c r="BG296" s="79"/>
      <c r="BH296" s="79"/>
      <c r="BI296" s="79"/>
      <c r="BJ296" s="79"/>
      <c r="BK296" s="79"/>
      <c r="BL296" s="79"/>
      <c r="BM296" s="79"/>
      <c r="BN296" s="79"/>
      <c r="BO296" s="79"/>
      <c r="BP296" s="79"/>
      <c r="BQ296" s="79"/>
      <c r="BR296" s="79"/>
      <c r="BS296" s="79"/>
      <c r="BT296" s="79"/>
      <c r="BU296" s="79"/>
      <c r="BV296" s="79"/>
      <c r="BW296" s="79"/>
      <c r="BX296" s="79"/>
      <c r="BY296" s="79"/>
      <c r="BZ296" s="79"/>
      <c r="CA296" s="79"/>
      <c r="CB296" s="79"/>
      <c r="CC296" s="79"/>
      <c r="CD296" s="79"/>
      <c r="CE296" s="79"/>
      <c r="CF296" s="79"/>
    </row>
    <row r="297" spans="1:84" x14ac:dyDescent="0.2">
      <c r="A297" s="78">
        <v>3</v>
      </c>
      <c r="B297" s="79"/>
      <c r="C297" s="79"/>
      <c r="D297" s="79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79"/>
      <c r="Z297" s="79"/>
      <c r="AA297" s="79"/>
      <c r="AB297" s="79"/>
      <c r="AC297" s="79"/>
      <c r="AD297" s="79"/>
      <c r="AE297" s="79"/>
      <c r="AF297" s="79"/>
      <c r="AG297" s="79"/>
      <c r="AH297" s="79"/>
      <c r="AI297" s="79"/>
      <c r="AJ297" s="79"/>
      <c r="AK297" s="79"/>
      <c r="AL297" s="79"/>
      <c r="AM297" s="79"/>
      <c r="AN297" s="79"/>
      <c r="AO297" s="79"/>
      <c r="AR297" s="78">
        <v>3</v>
      </c>
      <c r="AS297" s="79"/>
      <c r="AT297" s="79"/>
      <c r="AU297" s="79"/>
      <c r="AV297" s="79"/>
      <c r="AW297" s="79"/>
      <c r="AX297" s="79"/>
      <c r="AY297" s="79"/>
      <c r="AZ297" s="79"/>
      <c r="BA297" s="79"/>
      <c r="BB297" s="79"/>
      <c r="BC297" s="79"/>
      <c r="BD297" s="79"/>
      <c r="BE297" s="79"/>
      <c r="BF297" s="79"/>
      <c r="BG297" s="79"/>
      <c r="BH297" s="79"/>
      <c r="BI297" s="79"/>
      <c r="BJ297" s="79"/>
      <c r="BK297" s="79"/>
      <c r="BL297" s="79"/>
      <c r="BM297" s="79"/>
      <c r="BN297" s="79"/>
      <c r="BO297" s="79"/>
      <c r="BP297" s="79"/>
      <c r="BQ297" s="79"/>
      <c r="BR297" s="79"/>
      <c r="BS297" s="79"/>
      <c r="BT297" s="79"/>
      <c r="BU297" s="79"/>
      <c r="BV297" s="79"/>
      <c r="BW297" s="79"/>
      <c r="BX297" s="79"/>
      <c r="BY297" s="79"/>
      <c r="BZ297" s="79"/>
      <c r="CA297" s="79"/>
      <c r="CB297" s="79"/>
      <c r="CC297" s="79"/>
      <c r="CD297" s="79"/>
      <c r="CE297" s="79"/>
      <c r="CF297" s="79"/>
    </row>
    <row r="298" spans="1:84" x14ac:dyDescent="0.2">
      <c r="A298" s="78">
        <v>4</v>
      </c>
      <c r="B298" s="79"/>
      <c r="C298" s="79"/>
      <c r="D298" s="79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  <c r="AA298" s="79"/>
      <c r="AB298" s="79"/>
      <c r="AC298" s="79"/>
      <c r="AD298" s="79"/>
      <c r="AE298" s="79"/>
      <c r="AF298" s="79"/>
      <c r="AG298" s="79"/>
      <c r="AH298" s="79"/>
      <c r="AI298" s="79"/>
      <c r="AJ298" s="79"/>
      <c r="AK298" s="79"/>
      <c r="AL298" s="79"/>
      <c r="AM298" s="79"/>
      <c r="AN298" s="79"/>
      <c r="AO298" s="79"/>
      <c r="AR298" s="78">
        <v>4</v>
      </c>
      <c r="AS298" s="79"/>
      <c r="AT298" s="79"/>
      <c r="AU298" s="79"/>
      <c r="AV298" s="79"/>
      <c r="AW298" s="79"/>
      <c r="AX298" s="79"/>
      <c r="AY298" s="79"/>
      <c r="AZ298" s="79"/>
      <c r="BA298" s="79"/>
      <c r="BB298" s="79"/>
      <c r="BC298" s="79"/>
      <c r="BD298" s="79"/>
      <c r="BE298" s="79"/>
      <c r="BF298" s="79"/>
      <c r="BG298" s="79"/>
      <c r="BH298" s="79"/>
      <c r="BI298" s="79"/>
      <c r="BJ298" s="79"/>
      <c r="BK298" s="79"/>
      <c r="BL298" s="79"/>
      <c r="BM298" s="79"/>
      <c r="BN298" s="79"/>
      <c r="BO298" s="79"/>
      <c r="BP298" s="79"/>
      <c r="BQ298" s="79"/>
      <c r="BR298" s="79"/>
      <c r="BS298" s="79"/>
      <c r="BT298" s="79"/>
      <c r="BU298" s="79"/>
      <c r="BV298" s="79"/>
      <c r="BW298" s="79"/>
      <c r="BX298" s="79"/>
      <c r="BY298" s="79"/>
      <c r="BZ298" s="79"/>
      <c r="CA298" s="79"/>
      <c r="CB298" s="79"/>
      <c r="CC298" s="79"/>
      <c r="CD298" s="79"/>
      <c r="CE298" s="79"/>
      <c r="CF298" s="79"/>
    </row>
    <row r="299" spans="1:84" x14ac:dyDescent="0.2">
      <c r="A299" s="78">
        <v>5</v>
      </c>
      <c r="B299" s="79"/>
      <c r="C299" s="79"/>
      <c r="D299" s="79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  <c r="Z299" s="79"/>
      <c r="AA299" s="79"/>
      <c r="AB299" s="79"/>
      <c r="AC299" s="79"/>
      <c r="AD299" s="79"/>
      <c r="AE299" s="79"/>
      <c r="AF299" s="79"/>
      <c r="AG299" s="79"/>
      <c r="AH299" s="79"/>
      <c r="AI299" s="79"/>
      <c r="AJ299" s="79"/>
      <c r="AK299" s="79"/>
      <c r="AL299" s="79"/>
      <c r="AM299" s="79"/>
      <c r="AN299" s="79"/>
      <c r="AO299" s="79"/>
      <c r="AR299" s="78">
        <v>5</v>
      </c>
      <c r="AS299" s="79"/>
      <c r="AT299" s="79"/>
      <c r="AU299" s="79"/>
      <c r="AV299" s="79"/>
      <c r="AW299" s="79"/>
      <c r="AX299" s="79"/>
      <c r="AY299" s="79"/>
      <c r="AZ299" s="79"/>
      <c r="BA299" s="79"/>
      <c r="BB299" s="79"/>
      <c r="BC299" s="79"/>
      <c r="BD299" s="79"/>
      <c r="BE299" s="79"/>
      <c r="BF299" s="79"/>
      <c r="BG299" s="79"/>
      <c r="BH299" s="79"/>
      <c r="BI299" s="79"/>
      <c r="BJ299" s="79"/>
      <c r="BK299" s="79"/>
      <c r="BL299" s="79"/>
      <c r="BM299" s="79"/>
      <c r="BN299" s="79"/>
      <c r="BO299" s="79"/>
      <c r="BP299" s="79"/>
      <c r="BQ299" s="79"/>
      <c r="BR299" s="79"/>
      <c r="BS299" s="79"/>
      <c r="BT299" s="79"/>
      <c r="BU299" s="79"/>
      <c r="BV299" s="79"/>
      <c r="BW299" s="79"/>
      <c r="BX299" s="79"/>
      <c r="BY299" s="79"/>
      <c r="BZ299" s="79"/>
      <c r="CA299" s="79"/>
      <c r="CB299" s="79"/>
      <c r="CC299" s="79"/>
      <c r="CD299" s="79"/>
      <c r="CE299" s="79"/>
      <c r="CF299" s="79"/>
    </row>
    <row r="300" spans="1:84" x14ac:dyDescent="0.2">
      <c r="A300" s="78">
        <v>6</v>
      </c>
      <c r="B300" s="79"/>
      <c r="C300" s="79"/>
      <c r="D300" s="79"/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  <c r="Z300" s="79"/>
      <c r="AA300" s="79"/>
      <c r="AB300" s="79"/>
      <c r="AC300" s="79"/>
      <c r="AD300" s="79"/>
      <c r="AE300" s="79"/>
      <c r="AF300" s="79"/>
      <c r="AG300" s="79"/>
      <c r="AH300" s="79"/>
      <c r="AI300" s="79"/>
      <c r="AJ300" s="79"/>
      <c r="AK300" s="79"/>
      <c r="AL300" s="79"/>
      <c r="AM300" s="79"/>
      <c r="AN300" s="79"/>
      <c r="AO300" s="79"/>
      <c r="AR300" s="78">
        <v>6</v>
      </c>
      <c r="AS300" s="79"/>
      <c r="AT300" s="79"/>
      <c r="AU300" s="79"/>
      <c r="AV300" s="79"/>
      <c r="AW300" s="79"/>
      <c r="AX300" s="79"/>
      <c r="AY300" s="79"/>
      <c r="AZ300" s="79"/>
      <c r="BA300" s="79"/>
      <c r="BB300" s="79"/>
      <c r="BC300" s="79"/>
      <c r="BD300" s="79"/>
      <c r="BE300" s="79"/>
      <c r="BF300" s="79"/>
      <c r="BG300" s="79"/>
      <c r="BH300" s="79"/>
      <c r="BI300" s="79"/>
      <c r="BJ300" s="79"/>
      <c r="BK300" s="79"/>
      <c r="BL300" s="79"/>
      <c r="BM300" s="79"/>
      <c r="BN300" s="79"/>
      <c r="BO300" s="79"/>
      <c r="BP300" s="79"/>
      <c r="BQ300" s="79"/>
      <c r="BR300" s="79"/>
      <c r="BS300" s="79"/>
      <c r="BT300" s="79"/>
      <c r="BU300" s="79"/>
      <c r="BV300" s="79"/>
      <c r="BW300" s="79"/>
      <c r="BX300" s="79"/>
      <c r="BY300" s="79"/>
      <c r="BZ300" s="79"/>
      <c r="CA300" s="79"/>
      <c r="CB300" s="79"/>
      <c r="CC300" s="79"/>
      <c r="CD300" s="79"/>
      <c r="CE300" s="79"/>
      <c r="CF300" s="79"/>
    </row>
    <row r="301" spans="1:84" x14ac:dyDescent="0.2">
      <c r="A301" s="78">
        <v>7</v>
      </c>
      <c r="B301" s="79"/>
      <c r="C301" s="79"/>
      <c r="D301" s="79"/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  <c r="W301" s="79"/>
      <c r="X301" s="79"/>
      <c r="Y301" s="79"/>
      <c r="Z301" s="79"/>
      <c r="AA301" s="79"/>
      <c r="AB301" s="79"/>
      <c r="AC301" s="79"/>
      <c r="AD301" s="79"/>
      <c r="AE301" s="79"/>
      <c r="AF301" s="79"/>
      <c r="AG301" s="79"/>
      <c r="AH301" s="79"/>
      <c r="AI301" s="79"/>
      <c r="AJ301" s="79"/>
      <c r="AK301" s="79"/>
      <c r="AL301" s="79"/>
      <c r="AM301" s="79"/>
      <c r="AN301" s="79"/>
      <c r="AO301" s="79"/>
      <c r="AR301" s="78">
        <v>7</v>
      </c>
      <c r="AS301" s="79"/>
      <c r="AT301" s="79"/>
      <c r="AU301" s="79"/>
      <c r="AV301" s="79"/>
      <c r="AW301" s="79"/>
      <c r="AX301" s="79"/>
      <c r="AY301" s="79"/>
      <c r="AZ301" s="79"/>
      <c r="BA301" s="79"/>
      <c r="BB301" s="79"/>
      <c r="BC301" s="79"/>
      <c r="BD301" s="79"/>
      <c r="BE301" s="79"/>
      <c r="BF301" s="79"/>
      <c r="BG301" s="79"/>
      <c r="BH301" s="79"/>
      <c r="BI301" s="79"/>
      <c r="BJ301" s="79"/>
      <c r="BK301" s="79"/>
      <c r="BL301" s="79"/>
      <c r="BM301" s="79"/>
      <c r="BN301" s="79"/>
      <c r="BO301" s="79"/>
      <c r="BP301" s="79"/>
      <c r="BQ301" s="79"/>
      <c r="BR301" s="79"/>
      <c r="BS301" s="79"/>
      <c r="BT301" s="79"/>
      <c r="BU301" s="79"/>
      <c r="BV301" s="79"/>
      <c r="BW301" s="79"/>
      <c r="BX301" s="79"/>
      <c r="BY301" s="79"/>
      <c r="BZ301" s="79"/>
      <c r="CA301" s="79"/>
      <c r="CB301" s="79"/>
      <c r="CC301" s="79"/>
      <c r="CD301" s="79"/>
      <c r="CE301" s="79"/>
      <c r="CF301" s="79"/>
    </row>
    <row r="302" spans="1:84" x14ac:dyDescent="0.2">
      <c r="A302" s="78">
        <v>8</v>
      </c>
      <c r="B302" s="79"/>
      <c r="C302" s="79"/>
      <c r="D302" s="79"/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  <c r="Z302" s="79"/>
      <c r="AA302" s="79"/>
      <c r="AB302" s="79"/>
      <c r="AC302" s="79"/>
      <c r="AD302" s="79"/>
      <c r="AE302" s="79"/>
      <c r="AF302" s="79"/>
      <c r="AG302" s="79"/>
      <c r="AH302" s="79"/>
      <c r="AI302" s="79"/>
      <c r="AJ302" s="79"/>
      <c r="AK302" s="79"/>
      <c r="AL302" s="79"/>
      <c r="AM302" s="79"/>
      <c r="AN302" s="79"/>
      <c r="AO302" s="79"/>
      <c r="AR302" s="78">
        <v>8</v>
      </c>
      <c r="AS302" s="79"/>
      <c r="AT302" s="79"/>
      <c r="AU302" s="79"/>
      <c r="AV302" s="79"/>
      <c r="AW302" s="79"/>
      <c r="AX302" s="79"/>
      <c r="AY302" s="79"/>
      <c r="AZ302" s="79"/>
      <c r="BA302" s="79"/>
      <c r="BB302" s="79"/>
      <c r="BC302" s="79"/>
      <c r="BD302" s="79"/>
      <c r="BE302" s="79"/>
      <c r="BF302" s="79"/>
      <c r="BG302" s="79"/>
      <c r="BH302" s="79"/>
      <c r="BI302" s="79"/>
      <c r="BJ302" s="79"/>
      <c r="BK302" s="79"/>
      <c r="BL302" s="79"/>
      <c r="BM302" s="79"/>
      <c r="BN302" s="79"/>
      <c r="BO302" s="79"/>
      <c r="BP302" s="79"/>
      <c r="BQ302" s="79"/>
      <c r="BR302" s="79"/>
      <c r="BS302" s="79"/>
      <c r="BT302" s="79"/>
      <c r="BU302" s="79"/>
      <c r="BV302" s="79"/>
      <c r="BW302" s="79"/>
      <c r="BX302" s="79"/>
      <c r="BY302" s="79"/>
      <c r="BZ302" s="79"/>
      <c r="CA302" s="79"/>
      <c r="CB302" s="79"/>
      <c r="CC302" s="79"/>
      <c r="CD302" s="79"/>
      <c r="CE302" s="79"/>
      <c r="CF302" s="79"/>
    </row>
    <row r="303" spans="1:84" x14ac:dyDescent="0.2">
      <c r="A303" s="78">
        <v>9</v>
      </c>
      <c r="B303" s="79"/>
      <c r="C303" s="79"/>
      <c r="D303" s="79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  <c r="AA303" s="79"/>
      <c r="AB303" s="79"/>
      <c r="AC303" s="79"/>
      <c r="AD303" s="79"/>
      <c r="AE303" s="79"/>
      <c r="AF303" s="79"/>
      <c r="AG303" s="79"/>
      <c r="AH303" s="79"/>
      <c r="AI303" s="79"/>
      <c r="AJ303" s="79"/>
      <c r="AK303" s="79"/>
      <c r="AL303" s="79"/>
      <c r="AM303" s="79"/>
      <c r="AN303" s="79"/>
      <c r="AO303" s="79"/>
      <c r="AR303" s="78">
        <v>9</v>
      </c>
      <c r="AS303" s="79"/>
      <c r="AT303" s="79"/>
      <c r="AU303" s="79"/>
      <c r="AV303" s="79"/>
      <c r="AW303" s="79"/>
      <c r="AX303" s="79"/>
      <c r="AY303" s="79"/>
      <c r="AZ303" s="79"/>
      <c r="BA303" s="79"/>
      <c r="BB303" s="79"/>
      <c r="BC303" s="79"/>
      <c r="BD303" s="79"/>
      <c r="BE303" s="79"/>
      <c r="BF303" s="79"/>
      <c r="BG303" s="79"/>
      <c r="BH303" s="79"/>
      <c r="BI303" s="79"/>
      <c r="BJ303" s="79"/>
      <c r="BK303" s="79"/>
      <c r="BL303" s="79"/>
      <c r="BM303" s="79"/>
      <c r="BN303" s="79"/>
      <c r="BO303" s="79"/>
      <c r="BP303" s="79"/>
      <c r="BQ303" s="79"/>
      <c r="BR303" s="79"/>
      <c r="BS303" s="79"/>
      <c r="BT303" s="79"/>
      <c r="BU303" s="79"/>
      <c r="BV303" s="79"/>
      <c r="BW303" s="79"/>
      <c r="BX303" s="79"/>
      <c r="BY303" s="79"/>
      <c r="BZ303" s="79"/>
      <c r="CA303" s="79"/>
      <c r="CB303" s="79"/>
      <c r="CC303" s="79"/>
      <c r="CD303" s="79"/>
      <c r="CE303" s="79"/>
      <c r="CF303" s="79"/>
    </row>
    <row r="304" spans="1:84" x14ac:dyDescent="0.2">
      <c r="A304" s="78">
        <v>10</v>
      </c>
      <c r="B304" s="79"/>
      <c r="C304" s="79"/>
      <c r="D304" s="79"/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79"/>
      <c r="AA304" s="79"/>
      <c r="AB304" s="79"/>
      <c r="AC304" s="79"/>
      <c r="AD304" s="79"/>
      <c r="AE304" s="79"/>
      <c r="AF304" s="79"/>
      <c r="AG304" s="79"/>
      <c r="AH304" s="79"/>
      <c r="AI304" s="79"/>
      <c r="AJ304" s="79"/>
      <c r="AK304" s="79"/>
      <c r="AL304" s="79"/>
      <c r="AM304" s="79"/>
      <c r="AN304" s="79"/>
      <c r="AO304" s="79"/>
      <c r="AR304" s="78">
        <v>10</v>
      </c>
      <c r="AS304" s="79"/>
      <c r="AT304" s="79"/>
      <c r="AU304" s="79"/>
      <c r="AV304" s="79"/>
      <c r="AW304" s="79"/>
      <c r="AX304" s="79"/>
      <c r="AY304" s="79"/>
      <c r="AZ304" s="79"/>
      <c r="BA304" s="79"/>
      <c r="BB304" s="79"/>
      <c r="BC304" s="79"/>
      <c r="BD304" s="79"/>
      <c r="BE304" s="79"/>
      <c r="BF304" s="79"/>
      <c r="BG304" s="79"/>
      <c r="BH304" s="79"/>
      <c r="BI304" s="79"/>
      <c r="BJ304" s="79"/>
      <c r="BK304" s="79"/>
      <c r="BL304" s="79"/>
      <c r="BM304" s="79"/>
      <c r="BN304" s="79"/>
      <c r="BO304" s="79"/>
      <c r="BP304" s="79"/>
      <c r="BQ304" s="79"/>
      <c r="BR304" s="79"/>
      <c r="BS304" s="79"/>
      <c r="BT304" s="79"/>
      <c r="BU304" s="79"/>
      <c r="BV304" s="79"/>
      <c r="BW304" s="79"/>
      <c r="BX304" s="79"/>
      <c r="BY304" s="79"/>
      <c r="BZ304" s="79"/>
      <c r="CA304" s="79"/>
      <c r="CB304" s="79"/>
      <c r="CC304" s="79"/>
      <c r="CD304" s="79"/>
      <c r="CE304" s="79"/>
      <c r="CF304" s="79"/>
    </row>
    <row r="305" spans="1:84" x14ac:dyDescent="0.2">
      <c r="A305" s="78">
        <v>11</v>
      </c>
      <c r="B305" s="79"/>
      <c r="C305" s="79"/>
      <c r="D305" s="79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  <c r="Z305" s="79"/>
      <c r="AA305" s="79"/>
      <c r="AB305" s="79"/>
      <c r="AC305" s="79"/>
      <c r="AD305" s="79"/>
      <c r="AE305" s="79"/>
      <c r="AF305" s="79"/>
      <c r="AG305" s="79"/>
      <c r="AH305" s="79"/>
      <c r="AI305" s="79"/>
      <c r="AJ305" s="79"/>
      <c r="AK305" s="79"/>
      <c r="AL305" s="79"/>
      <c r="AM305" s="79"/>
      <c r="AN305" s="79"/>
      <c r="AO305" s="79"/>
      <c r="AR305" s="78">
        <v>11</v>
      </c>
      <c r="AS305" s="79"/>
      <c r="AT305" s="79"/>
      <c r="AU305" s="79"/>
      <c r="AV305" s="79"/>
      <c r="AW305" s="79"/>
      <c r="AX305" s="79"/>
      <c r="AY305" s="79"/>
      <c r="AZ305" s="79"/>
      <c r="BA305" s="79"/>
      <c r="BB305" s="79"/>
      <c r="BC305" s="79"/>
      <c r="BD305" s="79"/>
      <c r="BE305" s="79"/>
      <c r="BF305" s="79"/>
      <c r="BG305" s="79"/>
      <c r="BH305" s="79"/>
      <c r="BI305" s="79"/>
      <c r="BJ305" s="79"/>
      <c r="BK305" s="79"/>
      <c r="BL305" s="79"/>
      <c r="BM305" s="79"/>
      <c r="BN305" s="79"/>
      <c r="BO305" s="79"/>
      <c r="BP305" s="79"/>
      <c r="BQ305" s="79"/>
      <c r="BR305" s="79"/>
      <c r="BS305" s="79"/>
      <c r="BT305" s="79"/>
      <c r="BU305" s="79"/>
      <c r="BV305" s="79"/>
      <c r="BW305" s="79"/>
      <c r="BX305" s="79"/>
      <c r="BY305" s="79"/>
      <c r="BZ305" s="79"/>
      <c r="CA305" s="79"/>
      <c r="CB305" s="79"/>
      <c r="CC305" s="79"/>
      <c r="CD305" s="79"/>
      <c r="CE305" s="79"/>
      <c r="CF305" s="79"/>
    </row>
    <row r="306" spans="1:84" x14ac:dyDescent="0.2">
      <c r="A306" s="78">
        <v>12</v>
      </c>
      <c r="B306" s="79"/>
      <c r="C306" s="79"/>
      <c r="D306" s="79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  <c r="AA306" s="79"/>
      <c r="AB306" s="79"/>
      <c r="AC306" s="79"/>
      <c r="AD306" s="79"/>
      <c r="AE306" s="79"/>
      <c r="AF306" s="79"/>
      <c r="AG306" s="79"/>
      <c r="AH306" s="79"/>
      <c r="AI306" s="79"/>
      <c r="AJ306" s="79"/>
      <c r="AK306" s="79"/>
      <c r="AL306" s="79"/>
      <c r="AM306" s="79"/>
      <c r="AN306" s="79"/>
      <c r="AO306" s="79"/>
      <c r="AR306" s="78">
        <v>12</v>
      </c>
      <c r="AS306" s="79"/>
      <c r="AT306" s="79"/>
      <c r="AU306" s="79"/>
      <c r="AV306" s="79"/>
      <c r="AW306" s="79"/>
      <c r="AX306" s="79"/>
      <c r="AY306" s="79"/>
      <c r="AZ306" s="79"/>
      <c r="BA306" s="79"/>
      <c r="BB306" s="79"/>
      <c r="BC306" s="79"/>
      <c r="BD306" s="79"/>
      <c r="BE306" s="79"/>
      <c r="BF306" s="79"/>
      <c r="BG306" s="79"/>
      <c r="BH306" s="79"/>
      <c r="BI306" s="79"/>
      <c r="BJ306" s="79"/>
      <c r="BK306" s="79"/>
      <c r="BL306" s="79"/>
      <c r="BM306" s="79"/>
      <c r="BN306" s="79"/>
      <c r="BO306" s="79"/>
      <c r="BP306" s="79"/>
      <c r="BQ306" s="79"/>
      <c r="BR306" s="79"/>
      <c r="BS306" s="79"/>
      <c r="BT306" s="79"/>
      <c r="BU306" s="79"/>
      <c r="BV306" s="79"/>
      <c r="BW306" s="79"/>
      <c r="BX306" s="79"/>
      <c r="BY306" s="79"/>
      <c r="BZ306" s="79"/>
      <c r="CA306" s="79"/>
      <c r="CB306" s="79"/>
      <c r="CC306" s="79"/>
      <c r="CD306" s="79"/>
      <c r="CE306" s="79"/>
      <c r="CF306" s="79"/>
    </row>
    <row r="307" spans="1:84" x14ac:dyDescent="0.2">
      <c r="A307" s="78">
        <v>13</v>
      </c>
      <c r="B307" s="79"/>
      <c r="C307" s="79"/>
      <c r="D307" s="79"/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  <c r="Z307" s="79"/>
      <c r="AA307" s="79"/>
      <c r="AB307" s="79"/>
      <c r="AC307" s="79"/>
      <c r="AD307" s="79"/>
      <c r="AE307" s="79"/>
      <c r="AF307" s="79"/>
      <c r="AG307" s="79"/>
      <c r="AH307" s="79"/>
      <c r="AI307" s="79"/>
      <c r="AJ307" s="79"/>
      <c r="AK307" s="79"/>
      <c r="AL307" s="79"/>
      <c r="AM307" s="79"/>
      <c r="AN307" s="79"/>
      <c r="AO307" s="79"/>
      <c r="AR307" s="78">
        <v>13</v>
      </c>
      <c r="AS307" s="79"/>
      <c r="AT307" s="79"/>
      <c r="AU307" s="79"/>
      <c r="AV307" s="79"/>
      <c r="AW307" s="79"/>
      <c r="AX307" s="79"/>
      <c r="AY307" s="79"/>
      <c r="AZ307" s="79"/>
      <c r="BA307" s="79"/>
      <c r="BB307" s="79"/>
      <c r="BC307" s="79"/>
      <c r="BD307" s="79"/>
      <c r="BE307" s="79"/>
      <c r="BF307" s="79"/>
      <c r="BG307" s="79"/>
      <c r="BH307" s="79"/>
      <c r="BI307" s="79"/>
      <c r="BJ307" s="79"/>
      <c r="BK307" s="79"/>
      <c r="BL307" s="79"/>
      <c r="BM307" s="79"/>
      <c r="BN307" s="79"/>
      <c r="BO307" s="79"/>
      <c r="BP307" s="79"/>
      <c r="BQ307" s="79"/>
      <c r="BR307" s="79"/>
      <c r="BS307" s="79"/>
      <c r="BT307" s="79"/>
      <c r="BU307" s="79"/>
      <c r="BV307" s="79"/>
      <c r="BW307" s="79"/>
      <c r="BX307" s="79"/>
      <c r="BY307" s="79"/>
      <c r="BZ307" s="79"/>
      <c r="CA307" s="79"/>
      <c r="CB307" s="79"/>
      <c r="CC307" s="79"/>
      <c r="CD307" s="79"/>
      <c r="CE307" s="79"/>
      <c r="CF307" s="79"/>
    </row>
    <row r="308" spans="1:84" x14ac:dyDescent="0.2">
      <c r="A308" s="78">
        <v>14</v>
      </c>
      <c r="B308" s="79"/>
      <c r="C308" s="79"/>
      <c r="D308" s="79"/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  <c r="Z308" s="79"/>
      <c r="AA308" s="79"/>
      <c r="AB308" s="79"/>
      <c r="AC308" s="79"/>
      <c r="AD308" s="79"/>
      <c r="AE308" s="79"/>
      <c r="AF308" s="79"/>
      <c r="AG308" s="79"/>
      <c r="AH308" s="79"/>
      <c r="AI308" s="79"/>
      <c r="AJ308" s="79"/>
      <c r="AK308" s="79"/>
      <c r="AL308" s="79"/>
      <c r="AM308" s="79"/>
      <c r="AN308" s="79"/>
      <c r="AO308" s="79"/>
      <c r="AR308" s="78">
        <v>14</v>
      </c>
      <c r="AS308" s="79"/>
      <c r="AT308" s="79"/>
      <c r="AU308" s="79"/>
      <c r="AV308" s="79"/>
      <c r="AW308" s="79"/>
      <c r="AX308" s="79"/>
      <c r="AY308" s="79"/>
      <c r="AZ308" s="79"/>
      <c r="BA308" s="79"/>
      <c r="BB308" s="79"/>
      <c r="BC308" s="79"/>
      <c r="BD308" s="79"/>
      <c r="BE308" s="79"/>
      <c r="BF308" s="79"/>
      <c r="BG308" s="79"/>
      <c r="BH308" s="79"/>
      <c r="BI308" s="79"/>
      <c r="BJ308" s="79"/>
      <c r="BK308" s="79"/>
      <c r="BL308" s="79"/>
      <c r="BM308" s="79"/>
      <c r="BN308" s="79"/>
      <c r="BO308" s="79"/>
      <c r="BP308" s="79"/>
      <c r="BQ308" s="79"/>
      <c r="BR308" s="79"/>
      <c r="BS308" s="79"/>
      <c r="BT308" s="79"/>
      <c r="BU308" s="79"/>
      <c r="BV308" s="79"/>
      <c r="BW308" s="79"/>
      <c r="BX308" s="79"/>
      <c r="BY308" s="79"/>
      <c r="BZ308" s="79"/>
      <c r="CA308" s="79"/>
      <c r="CB308" s="79"/>
      <c r="CC308" s="79"/>
      <c r="CD308" s="79"/>
      <c r="CE308" s="79"/>
      <c r="CF308" s="79"/>
    </row>
    <row r="309" spans="1:84" x14ac:dyDescent="0.2">
      <c r="A309" s="78">
        <v>15</v>
      </c>
      <c r="B309" s="79"/>
      <c r="C309" s="79"/>
      <c r="D309" s="79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  <c r="Z309" s="79"/>
      <c r="AA309" s="79"/>
      <c r="AB309" s="79"/>
      <c r="AC309" s="79"/>
      <c r="AD309" s="79"/>
      <c r="AE309" s="79"/>
      <c r="AF309" s="79"/>
      <c r="AG309" s="79"/>
      <c r="AH309" s="79"/>
      <c r="AI309" s="79"/>
      <c r="AJ309" s="79"/>
      <c r="AK309" s="79"/>
      <c r="AL309" s="79"/>
      <c r="AM309" s="79"/>
      <c r="AN309" s="79"/>
      <c r="AO309" s="79"/>
      <c r="AR309" s="78">
        <v>15</v>
      </c>
      <c r="AS309" s="79"/>
      <c r="AT309" s="79"/>
      <c r="AU309" s="79"/>
      <c r="AV309" s="79"/>
      <c r="AW309" s="79"/>
      <c r="AX309" s="79"/>
      <c r="AY309" s="79"/>
      <c r="AZ309" s="79"/>
      <c r="BA309" s="79"/>
      <c r="BB309" s="79"/>
      <c r="BC309" s="79"/>
      <c r="BD309" s="79"/>
      <c r="BE309" s="79"/>
      <c r="BF309" s="79"/>
      <c r="BG309" s="79"/>
      <c r="BH309" s="79"/>
      <c r="BI309" s="79"/>
      <c r="BJ309" s="79"/>
      <c r="BK309" s="79"/>
      <c r="BL309" s="79"/>
      <c r="BM309" s="79"/>
      <c r="BN309" s="79"/>
      <c r="BO309" s="79"/>
      <c r="BP309" s="79"/>
      <c r="BQ309" s="79"/>
      <c r="BR309" s="79"/>
      <c r="BS309" s="79"/>
      <c r="BT309" s="79"/>
      <c r="BU309" s="79"/>
      <c r="BV309" s="79"/>
      <c r="BW309" s="79"/>
      <c r="BX309" s="79"/>
      <c r="BY309" s="79"/>
      <c r="BZ309" s="79"/>
      <c r="CA309" s="79"/>
      <c r="CB309" s="79"/>
      <c r="CC309" s="79"/>
      <c r="CD309" s="79"/>
      <c r="CE309" s="79"/>
      <c r="CF309" s="79"/>
    </row>
    <row r="310" spans="1:84" x14ac:dyDescent="0.2">
      <c r="A310" s="78">
        <v>16</v>
      </c>
      <c r="B310" s="79"/>
      <c r="C310" s="79"/>
      <c r="D310" s="79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  <c r="AA310" s="79"/>
      <c r="AB310" s="79"/>
      <c r="AC310" s="79"/>
      <c r="AD310" s="79"/>
      <c r="AE310" s="79"/>
      <c r="AF310" s="79"/>
      <c r="AG310" s="79"/>
      <c r="AH310" s="79"/>
      <c r="AI310" s="79"/>
      <c r="AJ310" s="79"/>
      <c r="AK310" s="79"/>
      <c r="AL310" s="79"/>
      <c r="AM310" s="79"/>
      <c r="AN310" s="79"/>
      <c r="AO310" s="79"/>
      <c r="AR310" s="78">
        <v>16</v>
      </c>
      <c r="AS310" s="79"/>
      <c r="AT310" s="79"/>
      <c r="AU310" s="79"/>
      <c r="AV310" s="79"/>
      <c r="AW310" s="79"/>
      <c r="AX310" s="79"/>
      <c r="AY310" s="79"/>
      <c r="AZ310" s="79"/>
      <c r="BA310" s="79"/>
      <c r="BB310" s="79"/>
      <c r="BC310" s="79"/>
      <c r="BD310" s="79"/>
      <c r="BE310" s="79"/>
      <c r="BF310" s="79"/>
      <c r="BG310" s="79"/>
      <c r="BH310" s="79"/>
      <c r="BI310" s="79"/>
      <c r="BJ310" s="79"/>
      <c r="BK310" s="79"/>
      <c r="BL310" s="79"/>
      <c r="BM310" s="79"/>
      <c r="BN310" s="79"/>
      <c r="BO310" s="79"/>
      <c r="BP310" s="79"/>
      <c r="BQ310" s="79"/>
      <c r="BR310" s="79"/>
      <c r="BS310" s="79"/>
      <c r="BT310" s="79"/>
      <c r="BU310" s="79"/>
      <c r="BV310" s="79"/>
      <c r="BW310" s="79"/>
      <c r="BX310" s="79"/>
      <c r="BY310" s="79"/>
      <c r="BZ310" s="79"/>
      <c r="CA310" s="79"/>
      <c r="CB310" s="79"/>
      <c r="CC310" s="79"/>
      <c r="CD310" s="79"/>
      <c r="CE310" s="79"/>
      <c r="CF310" s="79"/>
    </row>
    <row r="311" spans="1:84" x14ac:dyDescent="0.2">
      <c r="A311" s="78">
        <v>17</v>
      </c>
      <c r="B311" s="79"/>
      <c r="C311" s="79"/>
      <c r="D311" s="79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79"/>
      <c r="AA311" s="79"/>
      <c r="AB311" s="79"/>
      <c r="AC311" s="79"/>
      <c r="AD311" s="79"/>
      <c r="AE311" s="79"/>
      <c r="AF311" s="79"/>
      <c r="AG311" s="79"/>
      <c r="AH311" s="79"/>
      <c r="AI311" s="79"/>
      <c r="AJ311" s="79"/>
      <c r="AK311" s="79"/>
      <c r="AL311" s="79"/>
      <c r="AM311" s="79"/>
      <c r="AN311" s="79"/>
      <c r="AO311" s="79"/>
      <c r="AR311" s="78">
        <v>17</v>
      </c>
      <c r="AS311" s="79"/>
      <c r="AT311" s="79"/>
      <c r="AU311" s="79"/>
      <c r="AV311" s="79"/>
      <c r="AW311" s="79"/>
      <c r="AX311" s="79"/>
      <c r="AY311" s="79"/>
      <c r="AZ311" s="79"/>
      <c r="BA311" s="79"/>
      <c r="BB311" s="79"/>
      <c r="BC311" s="79"/>
      <c r="BD311" s="79"/>
      <c r="BE311" s="79"/>
      <c r="BF311" s="79"/>
      <c r="BG311" s="79"/>
      <c r="BH311" s="79"/>
      <c r="BI311" s="79"/>
      <c r="BJ311" s="79"/>
      <c r="BK311" s="79"/>
      <c r="BL311" s="79"/>
      <c r="BM311" s="79"/>
      <c r="BN311" s="79"/>
      <c r="BO311" s="79"/>
      <c r="BP311" s="79"/>
      <c r="BQ311" s="79"/>
      <c r="BR311" s="79"/>
      <c r="BS311" s="79"/>
      <c r="BT311" s="79"/>
      <c r="BU311" s="79"/>
      <c r="BV311" s="79"/>
      <c r="BW311" s="79"/>
      <c r="BX311" s="79"/>
      <c r="BY311" s="79"/>
      <c r="BZ311" s="79"/>
      <c r="CA311" s="79"/>
      <c r="CB311" s="79"/>
      <c r="CC311" s="79"/>
      <c r="CD311" s="79"/>
      <c r="CE311" s="79"/>
      <c r="CF311" s="79"/>
    </row>
    <row r="312" spans="1:84" x14ac:dyDescent="0.2">
      <c r="A312" s="78">
        <v>18</v>
      </c>
      <c r="B312" s="79"/>
      <c r="C312" s="79"/>
      <c r="D312" s="79"/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  <c r="Z312" s="79"/>
      <c r="AA312" s="79"/>
      <c r="AB312" s="79"/>
      <c r="AC312" s="79"/>
      <c r="AD312" s="79"/>
      <c r="AE312" s="79"/>
      <c r="AF312" s="79"/>
      <c r="AG312" s="79"/>
      <c r="AH312" s="79"/>
      <c r="AI312" s="79"/>
      <c r="AJ312" s="79"/>
      <c r="AK312" s="79"/>
      <c r="AL312" s="79"/>
      <c r="AM312" s="79"/>
      <c r="AN312" s="79"/>
      <c r="AO312" s="79"/>
      <c r="AR312" s="78">
        <v>18</v>
      </c>
      <c r="AS312" s="79"/>
      <c r="AT312" s="79"/>
      <c r="AU312" s="79"/>
      <c r="AV312" s="79"/>
      <c r="AW312" s="79"/>
      <c r="AX312" s="79"/>
      <c r="AY312" s="79"/>
      <c r="AZ312" s="79"/>
      <c r="BA312" s="79"/>
      <c r="BB312" s="79"/>
      <c r="BC312" s="79"/>
      <c r="BD312" s="79"/>
      <c r="BE312" s="79"/>
      <c r="BF312" s="79"/>
      <c r="BG312" s="79"/>
      <c r="BH312" s="79"/>
      <c r="BI312" s="79"/>
      <c r="BJ312" s="79"/>
      <c r="BK312" s="79"/>
      <c r="BL312" s="79"/>
      <c r="BM312" s="79"/>
      <c r="BN312" s="79"/>
      <c r="BO312" s="79"/>
      <c r="BP312" s="79"/>
      <c r="BQ312" s="79"/>
      <c r="BR312" s="79"/>
      <c r="BS312" s="79"/>
      <c r="BT312" s="79"/>
      <c r="BU312" s="79"/>
      <c r="BV312" s="79"/>
      <c r="BW312" s="79"/>
      <c r="BX312" s="79"/>
      <c r="BY312" s="79"/>
      <c r="BZ312" s="79"/>
      <c r="CA312" s="79"/>
      <c r="CB312" s="79"/>
      <c r="CC312" s="79"/>
      <c r="CD312" s="79"/>
      <c r="CE312" s="79"/>
      <c r="CF312" s="79"/>
    </row>
    <row r="313" spans="1:84" x14ac:dyDescent="0.2">
      <c r="A313" s="78">
        <v>19</v>
      </c>
      <c r="B313" s="79"/>
      <c r="C313" s="79"/>
      <c r="D313" s="79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  <c r="Z313" s="79"/>
      <c r="AA313" s="79"/>
      <c r="AB313" s="79"/>
      <c r="AC313" s="79"/>
      <c r="AD313" s="79"/>
      <c r="AE313" s="79"/>
      <c r="AF313" s="79"/>
      <c r="AG313" s="79"/>
      <c r="AH313" s="79"/>
      <c r="AI313" s="79"/>
      <c r="AJ313" s="79"/>
      <c r="AK313" s="79"/>
      <c r="AL313" s="79"/>
      <c r="AM313" s="79"/>
      <c r="AN313" s="79"/>
      <c r="AO313" s="79"/>
      <c r="AR313" s="78">
        <v>19</v>
      </c>
      <c r="AS313" s="79"/>
      <c r="AT313" s="79"/>
      <c r="AU313" s="79"/>
      <c r="AV313" s="79"/>
      <c r="AW313" s="79"/>
      <c r="AX313" s="79"/>
      <c r="AY313" s="79"/>
      <c r="AZ313" s="79"/>
      <c r="BA313" s="79"/>
      <c r="BB313" s="79"/>
      <c r="BC313" s="79"/>
      <c r="BD313" s="79"/>
      <c r="BE313" s="79"/>
      <c r="BF313" s="79"/>
      <c r="BG313" s="79"/>
      <c r="BH313" s="79"/>
      <c r="BI313" s="79"/>
      <c r="BJ313" s="79"/>
      <c r="BK313" s="79"/>
      <c r="BL313" s="79"/>
      <c r="BM313" s="79"/>
      <c r="BN313" s="79"/>
      <c r="BO313" s="79"/>
      <c r="BP313" s="79"/>
      <c r="BQ313" s="79"/>
      <c r="BR313" s="79"/>
      <c r="BS313" s="79"/>
      <c r="BT313" s="79"/>
      <c r="BU313" s="79"/>
      <c r="BV313" s="79"/>
      <c r="BW313" s="79"/>
      <c r="BX313" s="79"/>
      <c r="BY313" s="79"/>
      <c r="BZ313" s="79"/>
      <c r="CA313" s="79"/>
      <c r="CB313" s="79"/>
      <c r="CC313" s="79"/>
      <c r="CD313" s="79"/>
      <c r="CE313" s="79"/>
      <c r="CF313" s="79"/>
    </row>
    <row r="314" spans="1:84" x14ac:dyDescent="0.2">
      <c r="A314" s="78">
        <v>20</v>
      </c>
      <c r="B314" s="79"/>
      <c r="C314" s="79"/>
      <c r="D314" s="79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  <c r="AA314" s="79"/>
      <c r="AB314" s="79"/>
      <c r="AC314" s="79"/>
      <c r="AD314" s="79"/>
      <c r="AE314" s="79"/>
      <c r="AF314" s="79"/>
      <c r="AG314" s="79"/>
      <c r="AH314" s="79"/>
      <c r="AI314" s="79"/>
      <c r="AJ314" s="79"/>
      <c r="AK314" s="79"/>
      <c r="AL314" s="79"/>
      <c r="AM314" s="79"/>
      <c r="AN314" s="79"/>
      <c r="AO314" s="79"/>
      <c r="AR314" s="78">
        <v>20</v>
      </c>
      <c r="AS314" s="79"/>
      <c r="AT314" s="79"/>
      <c r="AU314" s="79"/>
      <c r="AV314" s="79"/>
      <c r="AW314" s="79"/>
      <c r="AX314" s="79"/>
      <c r="AY314" s="79"/>
      <c r="AZ314" s="79"/>
      <c r="BA314" s="79"/>
      <c r="BB314" s="79"/>
      <c r="BC314" s="79"/>
      <c r="BD314" s="79"/>
      <c r="BE314" s="79"/>
      <c r="BF314" s="79"/>
      <c r="BG314" s="79"/>
      <c r="BH314" s="79"/>
      <c r="BI314" s="79"/>
      <c r="BJ314" s="79"/>
      <c r="BK314" s="79"/>
      <c r="BL314" s="79"/>
      <c r="BM314" s="79"/>
      <c r="BN314" s="79"/>
      <c r="BO314" s="79"/>
      <c r="BP314" s="79"/>
      <c r="BQ314" s="79"/>
      <c r="BR314" s="79"/>
      <c r="BS314" s="79"/>
      <c r="BT314" s="79"/>
      <c r="BU314" s="79"/>
      <c r="BV314" s="79"/>
      <c r="BW314" s="79"/>
      <c r="BX314" s="79"/>
      <c r="BY314" s="79"/>
      <c r="BZ314" s="79"/>
      <c r="CA314" s="79"/>
      <c r="CB314" s="79"/>
      <c r="CC314" s="79"/>
      <c r="CD314" s="79"/>
      <c r="CE314" s="79"/>
      <c r="CF314" s="79"/>
    </row>
    <row r="315" spans="1:84" x14ac:dyDescent="0.2">
      <c r="A315" s="78">
        <v>21</v>
      </c>
      <c r="B315" s="79"/>
      <c r="C315" s="79"/>
      <c r="D315" s="79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79"/>
      <c r="AA315" s="79"/>
      <c r="AB315" s="79"/>
      <c r="AC315" s="79"/>
      <c r="AD315" s="79"/>
      <c r="AE315" s="79"/>
      <c r="AF315" s="79"/>
      <c r="AG315" s="79"/>
      <c r="AH315" s="79"/>
      <c r="AI315" s="79"/>
      <c r="AJ315" s="79"/>
      <c r="AK315" s="79"/>
      <c r="AL315" s="79"/>
      <c r="AM315" s="79"/>
      <c r="AN315" s="79"/>
      <c r="AO315" s="79"/>
      <c r="AR315" s="78">
        <v>21</v>
      </c>
      <c r="AS315" s="79"/>
      <c r="AT315" s="79"/>
      <c r="AU315" s="79"/>
      <c r="AV315" s="79"/>
      <c r="AW315" s="79"/>
      <c r="AX315" s="79"/>
      <c r="AY315" s="79"/>
      <c r="AZ315" s="79"/>
      <c r="BA315" s="79"/>
      <c r="BB315" s="79"/>
      <c r="BC315" s="79"/>
      <c r="BD315" s="79"/>
      <c r="BE315" s="79"/>
      <c r="BF315" s="79"/>
      <c r="BG315" s="79"/>
      <c r="BH315" s="79"/>
      <c r="BI315" s="79"/>
      <c r="BJ315" s="79"/>
      <c r="BK315" s="79"/>
      <c r="BL315" s="79"/>
      <c r="BM315" s="79"/>
      <c r="BN315" s="79"/>
      <c r="BO315" s="79"/>
      <c r="BP315" s="79"/>
      <c r="BQ315" s="79"/>
      <c r="BR315" s="79"/>
      <c r="BS315" s="79"/>
      <c r="BT315" s="79"/>
      <c r="BU315" s="79"/>
      <c r="BV315" s="79"/>
      <c r="BW315" s="79"/>
      <c r="BX315" s="79"/>
      <c r="BY315" s="79"/>
      <c r="BZ315" s="79"/>
      <c r="CA315" s="79"/>
      <c r="CB315" s="79"/>
      <c r="CC315" s="79"/>
      <c r="CD315" s="79"/>
      <c r="CE315" s="79"/>
      <c r="CF315" s="79"/>
    </row>
    <row r="316" spans="1:84" x14ac:dyDescent="0.2">
      <c r="A316" s="78">
        <v>22</v>
      </c>
      <c r="B316" s="79"/>
      <c r="C316" s="79"/>
      <c r="D316" s="79"/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  <c r="Z316" s="79"/>
      <c r="AA316" s="79"/>
      <c r="AB316" s="79"/>
      <c r="AC316" s="79"/>
      <c r="AD316" s="79"/>
      <c r="AE316" s="79"/>
      <c r="AF316" s="79"/>
      <c r="AG316" s="79"/>
      <c r="AH316" s="79"/>
      <c r="AI316" s="79"/>
      <c r="AJ316" s="79"/>
      <c r="AK316" s="79"/>
      <c r="AL316" s="79"/>
      <c r="AM316" s="79"/>
      <c r="AN316" s="79"/>
      <c r="AO316" s="79"/>
      <c r="AR316" s="78">
        <v>22</v>
      </c>
      <c r="AS316" s="79"/>
      <c r="AT316" s="79"/>
      <c r="AU316" s="79"/>
      <c r="AV316" s="79"/>
      <c r="AW316" s="79"/>
      <c r="AX316" s="79"/>
      <c r="AY316" s="79"/>
      <c r="AZ316" s="79"/>
      <c r="BA316" s="79"/>
      <c r="BB316" s="79"/>
      <c r="BC316" s="79"/>
      <c r="BD316" s="79"/>
      <c r="BE316" s="79"/>
      <c r="BF316" s="79"/>
      <c r="BG316" s="79"/>
      <c r="BH316" s="79"/>
      <c r="BI316" s="79"/>
      <c r="BJ316" s="79"/>
      <c r="BK316" s="79"/>
      <c r="BL316" s="79"/>
      <c r="BM316" s="79"/>
      <c r="BN316" s="79"/>
      <c r="BO316" s="79"/>
      <c r="BP316" s="79"/>
      <c r="BQ316" s="79"/>
      <c r="BR316" s="79"/>
      <c r="BS316" s="79"/>
      <c r="BT316" s="79"/>
      <c r="BU316" s="79"/>
      <c r="BV316" s="79"/>
      <c r="BW316" s="79"/>
      <c r="BX316" s="79"/>
      <c r="BY316" s="79"/>
      <c r="BZ316" s="79"/>
      <c r="CA316" s="79"/>
      <c r="CB316" s="79"/>
      <c r="CC316" s="79"/>
      <c r="CD316" s="79"/>
      <c r="CE316" s="79"/>
      <c r="CF316" s="79"/>
    </row>
    <row r="317" spans="1:84" x14ac:dyDescent="0.2">
      <c r="A317" s="78">
        <v>23</v>
      </c>
      <c r="B317" s="79"/>
      <c r="C317" s="79"/>
      <c r="D317" s="79"/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79"/>
      <c r="Z317" s="79"/>
      <c r="AA317" s="79"/>
      <c r="AB317" s="79"/>
      <c r="AC317" s="79"/>
      <c r="AD317" s="79"/>
      <c r="AE317" s="79"/>
      <c r="AF317" s="79"/>
      <c r="AG317" s="79"/>
      <c r="AH317" s="79"/>
      <c r="AI317" s="79"/>
      <c r="AJ317" s="79"/>
      <c r="AK317" s="79"/>
      <c r="AL317" s="79"/>
      <c r="AM317" s="79"/>
      <c r="AN317" s="79"/>
      <c r="AO317" s="79"/>
      <c r="AR317" s="78">
        <v>23</v>
      </c>
      <c r="AS317" s="79"/>
      <c r="AT317" s="79"/>
      <c r="AU317" s="79"/>
      <c r="AV317" s="79"/>
      <c r="AW317" s="79"/>
      <c r="AX317" s="79"/>
      <c r="AY317" s="79"/>
      <c r="AZ317" s="79"/>
      <c r="BA317" s="79"/>
      <c r="BB317" s="79"/>
      <c r="BC317" s="79"/>
      <c r="BD317" s="79"/>
      <c r="BE317" s="79"/>
      <c r="BF317" s="79"/>
      <c r="BG317" s="79"/>
      <c r="BH317" s="79"/>
      <c r="BI317" s="79"/>
      <c r="BJ317" s="79"/>
      <c r="BK317" s="79"/>
      <c r="BL317" s="79"/>
      <c r="BM317" s="79"/>
      <c r="BN317" s="79"/>
      <c r="BO317" s="79"/>
      <c r="BP317" s="79"/>
      <c r="BQ317" s="79"/>
      <c r="BR317" s="79"/>
      <c r="BS317" s="79"/>
      <c r="BT317" s="79"/>
      <c r="BU317" s="79"/>
      <c r="BV317" s="79"/>
      <c r="BW317" s="79"/>
      <c r="BX317" s="79"/>
      <c r="BY317" s="79"/>
      <c r="BZ317" s="79"/>
      <c r="CA317" s="79"/>
      <c r="CB317" s="79"/>
      <c r="CC317" s="79"/>
      <c r="CD317" s="79"/>
      <c r="CE317" s="79"/>
      <c r="CF317" s="79"/>
    </row>
    <row r="318" spans="1:84" x14ac:dyDescent="0.2">
      <c r="A318" s="78">
        <v>24</v>
      </c>
      <c r="B318" s="79"/>
      <c r="C318" s="79"/>
      <c r="D318" s="79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79"/>
      <c r="AA318" s="79"/>
      <c r="AB318" s="79"/>
      <c r="AC318" s="79"/>
      <c r="AD318" s="79"/>
      <c r="AE318" s="79"/>
      <c r="AF318" s="79"/>
      <c r="AG318" s="79"/>
      <c r="AH318" s="79"/>
      <c r="AI318" s="79"/>
      <c r="AJ318" s="79"/>
      <c r="AK318" s="79"/>
      <c r="AL318" s="79"/>
      <c r="AM318" s="79"/>
      <c r="AN318" s="79"/>
      <c r="AO318" s="79"/>
      <c r="AR318" s="78">
        <v>24</v>
      </c>
      <c r="AS318" s="79"/>
      <c r="AT318" s="79"/>
      <c r="AU318" s="79"/>
      <c r="AV318" s="79"/>
      <c r="AW318" s="79"/>
      <c r="AX318" s="79"/>
      <c r="AY318" s="79"/>
      <c r="AZ318" s="79"/>
      <c r="BA318" s="79"/>
      <c r="BB318" s="79"/>
      <c r="BC318" s="79"/>
      <c r="BD318" s="79"/>
      <c r="BE318" s="79"/>
      <c r="BF318" s="79"/>
      <c r="BG318" s="79"/>
      <c r="BH318" s="79"/>
      <c r="BI318" s="79"/>
      <c r="BJ318" s="79"/>
      <c r="BK318" s="79"/>
      <c r="BL318" s="79"/>
      <c r="BM318" s="79"/>
      <c r="BN318" s="79"/>
      <c r="BO318" s="79"/>
      <c r="BP318" s="79"/>
      <c r="BQ318" s="79"/>
      <c r="BR318" s="79"/>
      <c r="BS318" s="79"/>
      <c r="BT318" s="79"/>
      <c r="BU318" s="79"/>
      <c r="BV318" s="79"/>
      <c r="BW318" s="79"/>
      <c r="BX318" s="79"/>
      <c r="BY318" s="79"/>
      <c r="BZ318" s="79"/>
      <c r="CA318" s="79"/>
      <c r="CB318" s="79"/>
      <c r="CC318" s="79"/>
      <c r="CD318" s="79"/>
      <c r="CE318" s="79"/>
      <c r="CF318" s="79"/>
    </row>
    <row r="319" spans="1:84" x14ac:dyDescent="0.2">
      <c r="A319" s="78">
        <v>25</v>
      </c>
      <c r="B319" s="79"/>
      <c r="C319" s="79"/>
      <c r="D319" s="79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79"/>
      <c r="Z319" s="79"/>
      <c r="AA319" s="79"/>
      <c r="AB319" s="79"/>
      <c r="AC319" s="79"/>
      <c r="AD319" s="79"/>
      <c r="AE319" s="79"/>
      <c r="AF319" s="79"/>
      <c r="AG319" s="79"/>
      <c r="AH319" s="79"/>
      <c r="AI319" s="79"/>
      <c r="AJ319" s="79"/>
      <c r="AK319" s="79"/>
      <c r="AL319" s="79"/>
      <c r="AM319" s="79"/>
      <c r="AN319" s="79"/>
      <c r="AO319" s="79"/>
      <c r="AR319" s="78">
        <v>25</v>
      </c>
      <c r="AS319" s="79"/>
      <c r="AT319" s="79"/>
      <c r="AU319" s="79"/>
      <c r="AV319" s="79"/>
      <c r="AW319" s="79"/>
      <c r="AX319" s="79"/>
      <c r="AY319" s="79"/>
      <c r="AZ319" s="79"/>
      <c r="BA319" s="79"/>
      <c r="BB319" s="79"/>
      <c r="BC319" s="79"/>
      <c r="BD319" s="79"/>
      <c r="BE319" s="79"/>
      <c r="BF319" s="79"/>
      <c r="BG319" s="79"/>
      <c r="BH319" s="79"/>
      <c r="BI319" s="79"/>
      <c r="BJ319" s="79"/>
      <c r="BK319" s="79"/>
      <c r="BL319" s="79"/>
      <c r="BM319" s="79"/>
      <c r="BN319" s="79"/>
      <c r="BO319" s="79"/>
      <c r="BP319" s="79"/>
      <c r="BQ319" s="79"/>
      <c r="BR319" s="79"/>
      <c r="BS319" s="79"/>
      <c r="BT319" s="79"/>
      <c r="BU319" s="79"/>
      <c r="BV319" s="79"/>
      <c r="BW319" s="79"/>
      <c r="BX319" s="79"/>
      <c r="BY319" s="79"/>
      <c r="BZ319" s="79"/>
      <c r="CA319" s="79"/>
      <c r="CB319" s="79"/>
      <c r="CC319" s="79"/>
      <c r="CD319" s="79"/>
      <c r="CE319" s="79"/>
      <c r="CF319" s="79"/>
    </row>
    <row r="320" spans="1:84" x14ac:dyDescent="0.2">
      <c r="A320" s="78">
        <v>26</v>
      </c>
      <c r="B320" s="79"/>
      <c r="C320" s="79"/>
      <c r="D320" s="79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79"/>
      <c r="X320" s="79"/>
      <c r="Y320" s="79"/>
      <c r="Z320" s="79"/>
      <c r="AA320" s="79"/>
      <c r="AB320" s="79"/>
      <c r="AC320" s="79"/>
      <c r="AD320" s="79"/>
      <c r="AE320" s="79"/>
      <c r="AF320" s="79"/>
      <c r="AG320" s="79"/>
      <c r="AH320" s="79"/>
      <c r="AI320" s="79"/>
      <c r="AJ320" s="79"/>
      <c r="AK320" s="79"/>
      <c r="AL320" s="79"/>
      <c r="AM320" s="79"/>
      <c r="AN320" s="79"/>
      <c r="AO320" s="79"/>
      <c r="AR320" s="78">
        <v>26</v>
      </c>
      <c r="AS320" s="79"/>
      <c r="AT320" s="79"/>
      <c r="AU320" s="79"/>
      <c r="AV320" s="79"/>
      <c r="AW320" s="79"/>
      <c r="AX320" s="79"/>
      <c r="AY320" s="79"/>
      <c r="AZ320" s="79"/>
      <c r="BA320" s="79"/>
      <c r="BB320" s="79"/>
      <c r="BC320" s="79"/>
      <c r="BD320" s="79"/>
      <c r="BE320" s="79"/>
      <c r="BF320" s="79"/>
      <c r="BG320" s="79"/>
      <c r="BH320" s="79"/>
      <c r="BI320" s="79"/>
      <c r="BJ320" s="79"/>
      <c r="BK320" s="79"/>
      <c r="BL320" s="79"/>
      <c r="BM320" s="79"/>
      <c r="BN320" s="79"/>
      <c r="BO320" s="79"/>
      <c r="BP320" s="79"/>
      <c r="BQ320" s="79"/>
      <c r="BR320" s="79"/>
      <c r="BS320" s="79"/>
      <c r="BT320" s="79"/>
      <c r="BU320" s="79"/>
      <c r="BV320" s="79"/>
      <c r="BW320" s="79"/>
      <c r="BX320" s="79"/>
      <c r="BY320" s="79"/>
      <c r="BZ320" s="79"/>
      <c r="CA320" s="79"/>
      <c r="CB320" s="79"/>
      <c r="CC320" s="79"/>
      <c r="CD320" s="79"/>
      <c r="CE320" s="79"/>
      <c r="CF320" s="79"/>
    </row>
    <row r="321" spans="1:84" x14ac:dyDescent="0.2">
      <c r="A321" s="78">
        <v>27</v>
      </c>
      <c r="B321" s="79"/>
      <c r="C321" s="79"/>
      <c r="D321" s="79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  <c r="W321" s="79"/>
      <c r="X321" s="79"/>
      <c r="Y321" s="79"/>
      <c r="Z321" s="79"/>
      <c r="AA321" s="79"/>
      <c r="AB321" s="79"/>
      <c r="AC321" s="79"/>
      <c r="AD321" s="79"/>
      <c r="AE321" s="79"/>
      <c r="AF321" s="79"/>
      <c r="AG321" s="79"/>
      <c r="AH321" s="79"/>
      <c r="AI321" s="79"/>
      <c r="AJ321" s="79"/>
      <c r="AK321" s="79"/>
      <c r="AL321" s="79"/>
      <c r="AM321" s="79"/>
      <c r="AN321" s="79"/>
      <c r="AO321" s="79"/>
      <c r="AR321" s="78">
        <v>27</v>
      </c>
      <c r="AS321" s="79"/>
      <c r="AT321" s="79"/>
      <c r="AU321" s="79"/>
      <c r="AV321" s="79"/>
      <c r="AW321" s="79"/>
      <c r="AX321" s="79"/>
      <c r="AY321" s="79"/>
      <c r="AZ321" s="79"/>
      <c r="BA321" s="79"/>
      <c r="BB321" s="79"/>
      <c r="BC321" s="79"/>
      <c r="BD321" s="79"/>
      <c r="BE321" s="79"/>
      <c r="BF321" s="79"/>
      <c r="BG321" s="79"/>
      <c r="BH321" s="79"/>
      <c r="BI321" s="79"/>
      <c r="BJ321" s="79"/>
      <c r="BK321" s="79"/>
      <c r="BL321" s="79"/>
      <c r="BM321" s="79"/>
      <c r="BN321" s="79"/>
      <c r="BO321" s="79"/>
      <c r="BP321" s="79"/>
      <c r="BQ321" s="79"/>
      <c r="BR321" s="79"/>
      <c r="BS321" s="79"/>
      <c r="BT321" s="79"/>
      <c r="BU321" s="79"/>
      <c r="BV321" s="79"/>
      <c r="BW321" s="79"/>
      <c r="BX321" s="79"/>
      <c r="BY321" s="79"/>
      <c r="BZ321" s="79"/>
      <c r="CA321" s="79"/>
      <c r="CB321" s="79"/>
      <c r="CC321" s="79"/>
      <c r="CD321" s="79"/>
      <c r="CE321" s="79"/>
      <c r="CF321" s="79"/>
    </row>
    <row r="322" spans="1:84" x14ac:dyDescent="0.2">
      <c r="A322" s="78">
        <v>28</v>
      </c>
      <c r="B322" s="79"/>
      <c r="C322" s="79"/>
      <c r="D322" s="79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  <c r="Z322" s="79"/>
      <c r="AA322" s="79"/>
      <c r="AB322" s="79"/>
      <c r="AC322" s="79"/>
      <c r="AD322" s="79"/>
      <c r="AE322" s="79"/>
      <c r="AF322" s="79"/>
      <c r="AG322" s="79"/>
      <c r="AH322" s="79"/>
      <c r="AI322" s="79"/>
      <c r="AJ322" s="79"/>
      <c r="AK322" s="79"/>
      <c r="AL322" s="79"/>
      <c r="AM322" s="79"/>
      <c r="AN322" s="79"/>
      <c r="AO322" s="79"/>
      <c r="AR322" s="78">
        <v>28</v>
      </c>
      <c r="AS322" s="79"/>
      <c r="AT322" s="79"/>
      <c r="AU322" s="79"/>
      <c r="AV322" s="79"/>
      <c r="AW322" s="79"/>
      <c r="AX322" s="79"/>
      <c r="AY322" s="79"/>
      <c r="AZ322" s="79"/>
      <c r="BA322" s="79"/>
      <c r="BB322" s="79"/>
      <c r="BC322" s="79"/>
      <c r="BD322" s="79"/>
      <c r="BE322" s="79"/>
      <c r="BF322" s="79"/>
      <c r="BG322" s="79"/>
      <c r="BH322" s="79"/>
      <c r="BI322" s="79"/>
      <c r="BJ322" s="79"/>
      <c r="BK322" s="79"/>
      <c r="BL322" s="79"/>
      <c r="BM322" s="79"/>
      <c r="BN322" s="79"/>
      <c r="BO322" s="79"/>
      <c r="BP322" s="79"/>
      <c r="BQ322" s="79"/>
      <c r="BR322" s="79"/>
      <c r="BS322" s="79"/>
      <c r="BT322" s="79"/>
      <c r="BU322" s="79"/>
      <c r="BV322" s="79"/>
      <c r="BW322" s="79"/>
      <c r="BX322" s="79"/>
      <c r="BY322" s="79"/>
      <c r="BZ322" s="79"/>
      <c r="CA322" s="79"/>
      <c r="CB322" s="79"/>
      <c r="CC322" s="79"/>
      <c r="CD322" s="79"/>
      <c r="CE322" s="79"/>
      <c r="CF322" s="79"/>
    </row>
    <row r="323" spans="1:84" x14ac:dyDescent="0.2">
      <c r="A323" s="78">
        <v>29</v>
      </c>
      <c r="B323" s="79"/>
      <c r="C323" s="79"/>
      <c r="D323" s="79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  <c r="Z323" s="79"/>
      <c r="AA323" s="79"/>
      <c r="AB323" s="79"/>
      <c r="AC323" s="79"/>
      <c r="AD323" s="79"/>
      <c r="AE323" s="79"/>
      <c r="AF323" s="79"/>
      <c r="AG323" s="79"/>
      <c r="AH323" s="79"/>
      <c r="AI323" s="79"/>
      <c r="AJ323" s="79"/>
      <c r="AK323" s="79"/>
      <c r="AL323" s="79"/>
      <c r="AM323" s="79"/>
      <c r="AN323" s="79"/>
      <c r="AO323" s="79"/>
      <c r="AR323" s="78">
        <v>29</v>
      </c>
      <c r="AS323" s="79"/>
      <c r="AT323" s="79"/>
      <c r="AU323" s="79"/>
      <c r="AV323" s="79"/>
      <c r="AW323" s="79"/>
      <c r="AX323" s="79"/>
      <c r="AY323" s="79"/>
      <c r="AZ323" s="79"/>
      <c r="BA323" s="79"/>
      <c r="BB323" s="79"/>
      <c r="BC323" s="79"/>
      <c r="BD323" s="79"/>
      <c r="BE323" s="79"/>
      <c r="BF323" s="79"/>
      <c r="BG323" s="79"/>
      <c r="BH323" s="79"/>
      <c r="BI323" s="79"/>
      <c r="BJ323" s="79"/>
      <c r="BK323" s="79"/>
      <c r="BL323" s="79"/>
      <c r="BM323" s="79"/>
      <c r="BN323" s="79"/>
      <c r="BO323" s="79"/>
      <c r="BP323" s="79"/>
      <c r="BQ323" s="79"/>
      <c r="BR323" s="79"/>
      <c r="BS323" s="79"/>
      <c r="BT323" s="79"/>
      <c r="BU323" s="79"/>
      <c r="BV323" s="79"/>
      <c r="BW323" s="79"/>
      <c r="BX323" s="79"/>
      <c r="BY323" s="79"/>
      <c r="BZ323" s="79"/>
      <c r="CA323" s="79"/>
      <c r="CB323" s="79"/>
      <c r="CC323" s="79"/>
      <c r="CD323" s="79"/>
      <c r="CE323" s="79"/>
      <c r="CF323" s="79"/>
    </row>
    <row r="324" spans="1:84" x14ac:dyDescent="0.2">
      <c r="A324" s="78">
        <v>30</v>
      </c>
      <c r="B324" s="79"/>
      <c r="C324" s="79"/>
      <c r="D324" s="79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79"/>
      <c r="X324" s="79"/>
      <c r="Y324" s="79"/>
      <c r="Z324" s="79"/>
      <c r="AA324" s="79"/>
      <c r="AB324" s="79"/>
      <c r="AC324" s="79"/>
      <c r="AD324" s="79"/>
      <c r="AE324" s="79"/>
      <c r="AF324" s="79"/>
      <c r="AG324" s="79"/>
      <c r="AH324" s="79"/>
      <c r="AI324" s="79"/>
      <c r="AJ324" s="79"/>
      <c r="AK324" s="79"/>
      <c r="AL324" s="79"/>
      <c r="AM324" s="79"/>
      <c r="AN324" s="79"/>
      <c r="AO324" s="79"/>
      <c r="AR324" s="78">
        <v>30</v>
      </c>
      <c r="AS324" s="79"/>
      <c r="AT324" s="79"/>
      <c r="AU324" s="79"/>
      <c r="AV324" s="79"/>
      <c r="AW324" s="79"/>
      <c r="AX324" s="79"/>
      <c r="AY324" s="79"/>
      <c r="AZ324" s="79"/>
      <c r="BA324" s="79"/>
      <c r="BB324" s="79"/>
      <c r="BC324" s="79"/>
      <c r="BD324" s="79"/>
      <c r="BE324" s="79"/>
      <c r="BF324" s="79"/>
      <c r="BG324" s="79"/>
      <c r="BH324" s="79"/>
      <c r="BI324" s="79"/>
      <c r="BJ324" s="79"/>
      <c r="BK324" s="79"/>
      <c r="BL324" s="79"/>
      <c r="BM324" s="79"/>
      <c r="BN324" s="79"/>
      <c r="BO324" s="79"/>
      <c r="BP324" s="79"/>
      <c r="BQ324" s="79"/>
      <c r="BR324" s="79"/>
      <c r="BS324" s="79"/>
      <c r="BT324" s="79"/>
      <c r="BU324" s="79"/>
      <c r="BV324" s="79"/>
      <c r="BW324" s="79"/>
      <c r="BX324" s="79"/>
      <c r="BY324" s="79"/>
      <c r="BZ324" s="79"/>
      <c r="CA324" s="79"/>
      <c r="CB324" s="79"/>
      <c r="CC324" s="79"/>
      <c r="CD324" s="79"/>
      <c r="CE324" s="79"/>
      <c r="CF324" s="79"/>
    </row>
    <row r="325" spans="1:84" x14ac:dyDescent="0.2">
      <c r="A325" s="78">
        <v>31</v>
      </c>
      <c r="B325" s="79"/>
      <c r="C325" s="79"/>
      <c r="D325" s="79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  <c r="Z325" s="79"/>
      <c r="AA325" s="79"/>
      <c r="AB325" s="79"/>
      <c r="AC325" s="79"/>
      <c r="AD325" s="79"/>
      <c r="AE325" s="79"/>
      <c r="AF325" s="79"/>
      <c r="AG325" s="79"/>
      <c r="AH325" s="79"/>
      <c r="AI325" s="79"/>
      <c r="AJ325" s="79"/>
      <c r="AK325" s="79"/>
      <c r="AL325" s="79"/>
      <c r="AM325" s="79"/>
      <c r="AN325" s="79"/>
      <c r="AO325" s="79"/>
      <c r="AR325" s="78">
        <v>31</v>
      </c>
      <c r="AS325" s="79"/>
      <c r="AT325" s="79"/>
      <c r="AU325" s="79"/>
      <c r="AV325" s="79"/>
      <c r="AW325" s="79"/>
      <c r="AX325" s="79"/>
      <c r="AY325" s="79"/>
      <c r="AZ325" s="79"/>
      <c r="BA325" s="79"/>
      <c r="BB325" s="79"/>
      <c r="BC325" s="79"/>
      <c r="BD325" s="79"/>
      <c r="BE325" s="79"/>
      <c r="BF325" s="79"/>
      <c r="BG325" s="79"/>
      <c r="BH325" s="79"/>
      <c r="BI325" s="79"/>
      <c r="BJ325" s="79"/>
      <c r="BK325" s="79"/>
      <c r="BL325" s="79"/>
      <c r="BM325" s="79"/>
      <c r="BN325" s="79"/>
      <c r="BO325" s="79"/>
      <c r="BP325" s="79"/>
      <c r="BQ325" s="79"/>
      <c r="BR325" s="79"/>
      <c r="BS325" s="79"/>
      <c r="BT325" s="79"/>
      <c r="BU325" s="79"/>
      <c r="BV325" s="79"/>
      <c r="BW325" s="79"/>
      <c r="BX325" s="79"/>
      <c r="BY325" s="79"/>
      <c r="BZ325" s="79"/>
      <c r="CA325" s="79"/>
      <c r="CB325" s="79"/>
      <c r="CC325" s="79"/>
      <c r="CD325" s="79"/>
      <c r="CE325" s="79"/>
      <c r="CF325" s="79"/>
    </row>
    <row r="326" spans="1:84" x14ac:dyDescent="0.2">
      <c r="A326" s="78">
        <v>32</v>
      </c>
      <c r="B326" s="79"/>
      <c r="C326" s="79"/>
      <c r="D326" s="79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  <c r="Z326" s="79"/>
      <c r="AA326" s="79"/>
      <c r="AB326" s="79"/>
      <c r="AC326" s="79"/>
      <c r="AD326" s="79"/>
      <c r="AE326" s="79"/>
      <c r="AF326" s="79"/>
      <c r="AG326" s="79"/>
      <c r="AH326" s="79"/>
      <c r="AI326" s="79"/>
      <c r="AJ326" s="79"/>
      <c r="AK326" s="79"/>
      <c r="AL326" s="79"/>
      <c r="AM326" s="79"/>
      <c r="AN326" s="79"/>
      <c r="AO326" s="79"/>
      <c r="AR326" s="78">
        <v>32</v>
      </c>
      <c r="AS326" s="79"/>
      <c r="AT326" s="79"/>
      <c r="AU326" s="79"/>
      <c r="AV326" s="79"/>
      <c r="AW326" s="79"/>
      <c r="AX326" s="79"/>
      <c r="AY326" s="79"/>
      <c r="AZ326" s="79"/>
      <c r="BA326" s="79"/>
      <c r="BB326" s="79"/>
      <c r="BC326" s="79"/>
      <c r="BD326" s="79"/>
      <c r="BE326" s="79"/>
      <c r="BF326" s="79"/>
      <c r="BG326" s="79"/>
      <c r="BH326" s="79"/>
      <c r="BI326" s="79"/>
      <c r="BJ326" s="79"/>
      <c r="BK326" s="79"/>
      <c r="BL326" s="79"/>
      <c r="BM326" s="79"/>
      <c r="BN326" s="79"/>
      <c r="BO326" s="79"/>
      <c r="BP326" s="79"/>
      <c r="BQ326" s="79"/>
      <c r="BR326" s="79"/>
      <c r="BS326" s="79"/>
      <c r="BT326" s="79"/>
      <c r="BU326" s="79"/>
      <c r="BV326" s="79"/>
      <c r="BW326" s="79"/>
      <c r="BX326" s="79"/>
      <c r="BY326" s="79"/>
      <c r="BZ326" s="79"/>
      <c r="CA326" s="79"/>
      <c r="CB326" s="79"/>
      <c r="CC326" s="79"/>
      <c r="CD326" s="79"/>
      <c r="CE326" s="79"/>
      <c r="CF326" s="79"/>
    </row>
    <row r="327" spans="1:84" x14ac:dyDescent="0.2">
      <c r="A327" s="78">
        <v>33</v>
      </c>
      <c r="B327" s="79"/>
      <c r="C327" s="79"/>
      <c r="D327" s="79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  <c r="Z327" s="79"/>
      <c r="AA327" s="79"/>
      <c r="AB327" s="79"/>
      <c r="AC327" s="79"/>
      <c r="AD327" s="79"/>
      <c r="AE327" s="79"/>
      <c r="AF327" s="79"/>
      <c r="AG327" s="79"/>
      <c r="AH327" s="79"/>
      <c r="AI327" s="79"/>
      <c r="AJ327" s="79"/>
      <c r="AK327" s="79"/>
      <c r="AL327" s="79"/>
      <c r="AM327" s="79"/>
      <c r="AN327" s="79"/>
      <c r="AO327" s="79"/>
      <c r="AR327" s="78">
        <v>33</v>
      </c>
      <c r="AS327" s="79"/>
      <c r="AT327" s="79"/>
      <c r="AU327" s="79"/>
      <c r="AV327" s="79"/>
      <c r="AW327" s="79"/>
      <c r="AX327" s="79"/>
      <c r="AY327" s="79"/>
      <c r="AZ327" s="79"/>
      <c r="BA327" s="79"/>
      <c r="BB327" s="79"/>
      <c r="BC327" s="79"/>
      <c r="BD327" s="79"/>
      <c r="BE327" s="79"/>
      <c r="BF327" s="79"/>
      <c r="BG327" s="79"/>
      <c r="BH327" s="79"/>
      <c r="BI327" s="79"/>
      <c r="BJ327" s="79"/>
      <c r="BK327" s="79"/>
      <c r="BL327" s="79"/>
      <c r="BM327" s="79"/>
      <c r="BN327" s="79"/>
      <c r="BO327" s="79"/>
      <c r="BP327" s="79"/>
      <c r="BQ327" s="79"/>
      <c r="BR327" s="79"/>
      <c r="BS327" s="79"/>
      <c r="BT327" s="79"/>
      <c r="BU327" s="79"/>
      <c r="BV327" s="79"/>
      <c r="BW327" s="79"/>
      <c r="BX327" s="79"/>
      <c r="BY327" s="79"/>
      <c r="BZ327" s="79"/>
      <c r="CA327" s="79"/>
      <c r="CB327" s="79"/>
      <c r="CC327" s="79"/>
      <c r="CD327" s="79"/>
      <c r="CE327" s="79"/>
      <c r="CF327" s="79"/>
    </row>
    <row r="328" spans="1:84" x14ac:dyDescent="0.2">
      <c r="A328" s="78">
        <v>34</v>
      </c>
      <c r="B328" s="79"/>
      <c r="C328" s="79"/>
      <c r="D328" s="79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79"/>
      <c r="U328" s="79"/>
      <c r="V328" s="79"/>
      <c r="W328" s="79"/>
      <c r="X328" s="79"/>
      <c r="Y328" s="79"/>
      <c r="Z328" s="79"/>
      <c r="AA328" s="79"/>
      <c r="AB328" s="79"/>
      <c r="AC328" s="79"/>
      <c r="AD328" s="79"/>
      <c r="AE328" s="79"/>
      <c r="AF328" s="79"/>
      <c r="AG328" s="79"/>
      <c r="AH328" s="79"/>
      <c r="AI328" s="79"/>
      <c r="AJ328" s="79"/>
      <c r="AK328" s="79"/>
      <c r="AL328" s="79"/>
      <c r="AM328" s="79"/>
      <c r="AN328" s="79"/>
      <c r="AO328" s="79"/>
      <c r="AR328" s="78">
        <v>34</v>
      </c>
      <c r="AS328" s="79"/>
      <c r="AT328" s="79"/>
      <c r="AU328" s="79"/>
      <c r="AV328" s="79"/>
      <c r="AW328" s="79"/>
      <c r="AX328" s="79"/>
      <c r="AY328" s="79"/>
      <c r="AZ328" s="79"/>
      <c r="BA328" s="79"/>
      <c r="BB328" s="79"/>
      <c r="BC328" s="79"/>
      <c r="BD328" s="79"/>
      <c r="BE328" s="79"/>
      <c r="BF328" s="79"/>
      <c r="BG328" s="79"/>
      <c r="BH328" s="79"/>
      <c r="BI328" s="79"/>
      <c r="BJ328" s="79"/>
      <c r="BK328" s="79"/>
      <c r="BL328" s="79"/>
      <c r="BM328" s="79"/>
      <c r="BN328" s="79"/>
      <c r="BO328" s="79"/>
      <c r="BP328" s="79"/>
      <c r="BQ328" s="79"/>
      <c r="BR328" s="79"/>
      <c r="BS328" s="79"/>
      <c r="BT328" s="79"/>
      <c r="BU328" s="79"/>
      <c r="BV328" s="79"/>
      <c r="BW328" s="79"/>
      <c r="BX328" s="79"/>
      <c r="BY328" s="79"/>
      <c r="BZ328" s="79"/>
      <c r="CA328" s="79"/>
      <c r="CB328" s="79"/>
      <c r="CC328" s="79"/>
      <c r="CD328" s="79"/>
      <c r="CE328" s="79"/>
      <c r="CF328" s="79"/>
    </row>
    <row r="329" spans="1:84" x14ac:dyDescent="0.2">
      <c r="A329" s="78">
        <v>35</v>
      </c>
      <c r="B329" s="79"/>
      <c r="C329" s="79"/>
      <c r="D329" s="79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79"/>
      <c r="X329" s="79"/>
      <c r="Y329" s="79"/>
      <c r="Z329" s="79"/>
      <c r="AA329" s="79"/>
      <c r="AB329" s="79"/>
      <c r="AC329" s="79"/>
      <c r="AD329" s="79"/>
      <c r="AE329" s="79"/>
      <c r="AF329" s="79"/>
      <c r="AG329" s="79"/>
      <c r="AH329" s="79"/>
      <c r="AI329" s="79"/>
      <c r="AJ329" s="79"/>
      <c r="AK329" s="79"/>
      <c r="AL329" s="79"/>
      <c r="AM329" s="79"/>
      <c r="AN329" s="79"/>
      <c r="AO329" s="79"/>
      <c r="AR329" s="78">
        <v>35</v>
      </c>
      <c r="AS329" s="79"/>
      <c r="AT329" s="79"/>
      <c r="AU329" s="79"/>
      <c r="AV329" s="79"/>
      <c r="AW329" s="79"/>
      <c r="AX329" s="79"/>
      <c r="AY329" s="79"/>
      <c r="AZ329" s="79"/>
      <c r="BA329" s="79"/>
      <c r="BB329" s="79"/>
      <c r="BC329" s="79"/>
      <c r="BD329" s="79"/>
      <c r="BE329" s="79"/>
      <c r="BF329" s="79"/>
      <c r="BG329" s="79"/>
      <c r="BH329" s="79"/>
      <c r="BI329" s="79"/>
      <c r="BJ329" s="79"/>
      <c r="BK329" s="79"/>
      <c r="BL329" s="79"/>
      <c r="BM329" s="79"/>
      <c r="BN329" s="79"/>
      <c r="BO329" s="79"/>
      <c r="BP329" s="79"/>
      <c r="BQ329" s="79"/>
      <c r="BR329" s="79"/>
      <c r="BS329" s="79"/>
      <c r="BT329" s="79"/>
      <c r="BU329" s="79"/>
      <c r="BV329" s="79"/>
      <c r="BW329" s="79"/>
      <c r="BX329" s="79"/>
      <c r="BY329" s="79"/>
      <c r="BZ329" s="79"/>
      <c r="CA329" s="79"/>
      <c r="CB329" s="79"/>
      <c r="CC329" s="79"/>
      <c r="CD329" s="79"/>
      <c r="CE329" s="79"/>
      <c r="CF329" s="79"/>
    </row>
    <row r="330" spans="1:84" x14ac:dyDescent="0.2">
      <c r="A330" s="78">
        <v>36</v>
      </c>
      <c r="B330" s="79"/>
      <c r="C330" s="79"/>
      <c r="D330" s="79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  <c r="AA330" s="79"/>
      <c r="AB330" s="79"/>
      <c r="AC330" s="79"/>
      <c r="AD330" s="79"/>
      <c r="AE330" s="79"/>
      <c r="AF330" s="79"/>
      <c r="AG330" s="79"/>
      <c r="AH330" s="79"/>
      <c r="AI330" s="79"/>
      <c r="AJ330" s="79"/>
      <c r="AK330" s="79"/>
      <c r="AL330" s="79"/>
      <c r="AM330" s="79"/>
      <c r="AN330" s="79"/>
      <c r="AO330" s="79"/>
      <c r="AR330" s="78">
        <v>36</v>
      </c>
      <c r="AS330" s="79"/>
      <c r="AT330" s="79"/>
      <c r="AU330" s="79"/>
      <c r="AV330" s="79"/>
      <c r="AW330" s="79"/>
      <c r="AX330" s="79"/>
      <c r="AY330" s="79"/>
      <c r="AZ330" s="79"/>
      <c r="BA330" s="79"/>
      <c r="BB330" s="79"/>
      <c r="BC330" s="79"/>
      <c r="BD330" s="79"/>
      <c r="BE330" s="79"/>
      <c r="BF330" s="79"/>
      <c r="BG330" s="79"/>
      <c r="BH330" s="79"/>
      <c r="BI330" s="79"/>
      <c r="BJ330" s="79"/>
      <c r="BK330" s="79"/>
      <c r="BL330" s="79"/>
      <c r="BM330" s="79"/>
      <c r="BN330" s="79"/>
      <c r="BO330" s="79"/>
      <c r="BP330" s="79"/>
      <c r="BQ330" s="79"/>
      <c r="BR330" s="79"/>
      <c r="BS330" s="79"/>
      <c r="BT330" s="79"/>
      <c r="BU330" s="79"/>
      <c r="BV330" s="79"/>
      <c r="BW330" s="79"/>
      <c r="BX330" s="79"/>
      <c r="BY330" s="79"/>
      <c r="BZ330" s="79"/>
      <c r="CA330" s="79"/>
      <c r="CB330" s="79"/>
      <c r="CC330" s="79"/>
      <c r="CD330" s="79"/>
      <c r="CE330" s="79"/>
      <c r="CF330" s="79"/>
    </row>
    <row r="331" spans="1:84" x14ac:dyDescent="0.2">
      <c r="A331" s="78">
        <v>37</v>
      </c>
      <c r="B331" s="79"/>
      <c r="C331" s="79"/>
      <c r="D331" s="79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  <c r="AA331" s="79"/>
      <c r="AB331" s="79"/>
      <c r="AC331" s="79"/>
      <c r="AD331" s="79"/>
      <c r="AE331" s="79"/>
      <c r="AF331" s="79"/>
      <c r="AG331" s="79"/>
      <c r="AH331" s="79"/>
      <c r="AI331" s="79"/>
      <c r="AJ331" s="79"/>
      <c r="AK331" s="79"/>
      <c r="AL331" s="79"/>
      <c r="AM331" s="79"/>
      <c r="AN331" s="79"/>
      <c r="AO331" s="79"/>
      <c r="AR331" s="78">
        <v>37</v>
      </c>
      <c r="AS331" s="79"/>
      <c r="AT331" s="79"/>
      <c r="AU331" s="79"/>
      <c r="AV331" s="79"/>
      <c r="AW331" s="79"/>
      <c r="AX331" s="79"/>
      <c r="AY331" s="79"/>
      <c r="AZ331" s="79"/>
      <c r="BA331" s="79"/>
      <c r="BB331" s="79"/>
      <c r="BC331" s="79"/>
      <c r="BD331" s="79"/>
      <c r="BE331" s="79"/>
      <c r="BF331" s="79"/>
      <c r="BG331" s="79"/>
      <c r="BH331" s="79"/>
      <c r="BI331" s="79"/>
      <c r="BJ331" s="79"/>
      <c r="BK331" s="79"/>
      <c r="BL331" s="79"/>
      <c r="BM331" s="79"/>
      <c r="BN331" s="79"/>
      <c r="BO331" s="79"/>
      <c r="BP331" s="79"/>
      <c r="BQ331" s="79"/>
      <c r="BR331" s="79"/>
      <c r="BS331" s="79"/>
      <c r="BT331" s="79"/>
      <c r="BU331" s="79"/>
      <c r="BV331" s="79"/>
      <c r="BW331" s="79"/>
      <c r="BX331" s="79"/>
      <c r="BY331" s="79"/>
      <c r="BZ331" s="79"/>
      <c r="CA331" s="79"/>
      <c r="CB331" s="79"/>
      <c r="CC331" s="79"/>
      <c r="CD331" s="79"/>
      <c r="CE331" s="79"/>
      <c r="CF331" s="79"/>
    </row>
    <row r="332" spans="1:84" x14ac:dyDescent="0.2">
      <c r="A332" s="78">
        <v>38</v>
      </c>
      <c r="B332" s="79"/>
      <c r="C332" s="79"/>
      <c r="D332" s="79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  <c r="AA332" s="79"/>
      <c r="AB332" s="79"/>
      <c r="AC332" s="79"/>
      <c r="AD332" s="79"/>
      <c r="AE332" s="79"/>
      <c r="AF332" s="79"/>
      <c r="AG332" s="79"/>
      <c r="AH332" s="79"/>
      <c r="AI332" s="79"/>
      <c r="AJ332" s="79"/>
      <c r="AK332" s="79"/>
      <c r="AL332" s="79"/>
      <c r="AM332" s="79"/>
      <c r="AN332" s="79"/>
      <c r="AO332" s="79"/>
      <c r="AR332" s="78">
        <v>38</v>
      </c>
      <c r="AS332" s="79"/>
      <c r="AT332" s="79"/>
      <c r="AU332" s="79"/>
      <c r="AV332" s="79"/>
      <c r="AW332" s="79"/>
      <c r="AX332" s="79"/>
      <c r="AY332" s="79"/>
      <c r="AZ332" s="79"/>
      <c r="BA332" s="79"/>
      <c r="BB332" s="79"/>
      <c r="BC332" s="79"/>
      <c r="BD332" s="79"/>
      <c r="BE332" s="79"/>
      <c r="BF332" s="79"/>
      <c r="BG332" s="79"/>
      <c r="BH332" s="79"/>
      <c r="BI332" s="79"/>
      <c r="BJ332" s="79"/>
      <c r="BK332" s="79"/>
      <c r="BL332" s="79"/>
      <c r="BM332" s="79"/>
      <c r="BN332" s="79"/>
      <c r="BO332" s="79"/>
      <c r="BP332" s="79"/>
      <c r="BQ332" s="79"/>
      <c r="BR332" s="79"/>
      <c r="BS332" s="79"/>
      <c r="BT332" s="79"/>
      <c r="BU332" s="79"/>
      <c r="BV332" s="79"/>
      <c r="BW332" s="79"/>
      <c r="BX332" s="79"/>
      <c r="BY332" s="79"/>
      <c r="BZ332" s="79"/>
      <c r="CA332" s="79"/>
      <c r="CB332" s="79"/>
      <c r="CC332" s="79"/>
      <c r="CD332" s="79"/>
      <c r="CE332" s="79"/>
      <c r="CF332" s="79"/>
    </row>
    <row r="333" spans="1:84" x14ac:dyDescent="0.2">
      <c r="A333" s="78">
        <v>39</v>
      </c>
      <c r="B333" s="79"/>
      <c r="C333" s="79"/>
      <c r="D333" s="79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  <c r="Z333" s="79"/>
      <c r="AA333" s="79"/>
      <c r="AB333" s="79"/>
      <c r="AC333" s="79"/>
      <c r="AD333" s="79"/>
      <c r="AE333" s="79"/>
      <c r="AF333" s="79"/>
      <c r="AG333" s="79"/>
      <c r="AH333" s="79"/>
      <c r="AI333" s="79"/>
      <c r="AJ333" s="79"/>
      <c r="AK333" s="79"/>
      <c r="AL333" s="79"/>
      <c r="AM333" s="79"/>
      <c r="AN333" s="79"/>
      <c r="AO333" s="79"/>
      <c r="AR333" s="78">
        <v>39</v>
      </c>
      <c r="AS333" s="79"/>
      <c r="AT333" s="79"/>
      <c r="AU333" s="79"/>
      <c r="AV333" s="79"/>
      <c r="AW333" s="79"/>
      <c r="AX333" s="79"/>
      <c r="AY333" s="79"/>
      <c r="AZ333" s="79"/>
      <c r="BA333" s="79"/>
      <c r="BB333" s="79"/>
      <c r="BC333" s="79"/>
      <c r="BD333" s="79"/>
      <c r="BE333" s="79"/>
      <c r="BF333" s="79"/>
      <c r="BG333" s="79"/>
      <c r="BH333" s="79"/>
      <c r="BI333" s="79"/>
      <c r="BJ333" s="79"/>
      <c r="BK333" s="79"/>
      <c r="BL333" s="79"/>
      <c r="BM333" s="79"/>
      <c r="BN333" s="79"/>
      <c r="BO333" s="79"/>
      <c r="BP333" s="79"/>
      <c r="BQ333" s="79"/>
      <c r="BR333" s="79"/>
      <c r="BS333" s="79"/>
      <c r="BT333" s="79"/>
      <c r="BU333" s="79"/>
      <c r="BV333" s="79"/>
      <c r="BW333" s="79"/>
      <c r="BX333" s="79"/>
      <c r="BY333" s="79"/>
      <c r="BZ333" s="79"/>
      <c r="CA333" s="79"/>
      <c r="CB333" s="79"/>
      <c r="CC333" s="79"/>
      <c r="CD333" s="79"/>
      <c r="CE333" s="79"/>
      <c r="CF333" s="79"/>
    </row>
    <row r="334" spans="1:84" x14ac:dyDescent="0.2">
      <c r="A334" s="78">
        <v>40</v>
      </c>
      <c r="B334" s="79"/>
      <c r="C334" s="79"/>
      <c r="D334" s="79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  <c r="AA334" s="79"/>
      <c r="AB334" s="79"/>
      <c r="AC334" s="79"/>
      <c r="AD334" s="79"/>
      <c r="AE334" s="79"/>
      <c r="AF334" s="79"/>
      <c r="AG334" s="79"/>
      <c r="AH334" s="79"/>
      <c r="AI334" s="79"/>
      <c r="AJ334" s="79"/>
      <c r="AK334" s="79"/>
      <c r="AL334" s="79"/>
      <c r="AM334" s="79"/>
      <c r="AN334" s="79"/>
      <c r="AO334" s="79"/>
      <c r="AR334" s="78">
        <v>40</v>
      </c>
      <c r="AS334" s="79"/>
      <c r="AT334" s="79"/>
      <c r="AU334" s="79"/>
      <c r="AV334" s="79"/>
      <c r="AW334" s="79"/>
      <c r="AX334" s="79"/>
      <c r="AY334" s="79"/>
      <c r="AZ334" s="79"/>
      <c r="BA334" s="79"/>
      <c r="BB334" s="79"/>
      <c r="BC334" s="79"/>
      <c r="BD334" s="79"/>
      <c r="BE334" s="79"/>
      <c r="BF334" s="79"/>
      <c r="BG334" s="79"/>
      <c r="BH334" s="79"/>
      <c r="BI334" s="79"/>
      <c r="BJ334" s="79"/>
      <c r="BK334" s="79"/>
      <c r="BL334" s="79"/>
      <c r="BM334" s="79"/>
      <c r="BN334" s="79"/>
      <c r="BO334" s="79"/>
      <c r="BP334" s="79"/>
      <c r="BQ334" s="79"/>
      <c r="BR334" s="79"/>
      <c r="BS334" s="79"/>
      <c r="BT334" s="79"/>
      <c r="BU334" s="79"/>
      <c r="BV334" s="79"/>
      <c r="BW334" s="79"/>
      <c r="BX334" s="79"/>
      <c r="BY334" s="79"/>
      <c r="BZ334" s="79"/>
      <c r="CA334" s="79"/>
      <c r="CB334" s="79"/>
      <c r="CC334" s="79"/>
      <c r="CD334" s="79"/>
      <c r="CE334" s="79"/>
      <c r="CF334" s="79"/>
    </row>
    <row r="337" spans="1:84" x14ac:dyDescent="0.2">
      <c r="B337" s="89" t="s">
        <v>277</v>
      </c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  <c r="AA337" s="87"/>
      <c r="AB337" s="87"/>
      <c r="AC337" s="87"/>
      <c r="AD337" s="87"/>
      <c r="AE337" s="87"/>
      <c r="AF337" s="87"/>
      <c r="AG337" s="87"/>
      <c r="AH337" s="87"/>
      <c r="AI337" s="87"/>
      <c r="AJ337" s="87"/>
      <c r="AK337" s="87"/>
      <c r="AL337" s="87"/>
      <c r="AM337" s="87"/>
      <c r="AN337" s="87"/>
      <c r="AO337" s="87"/>
      <c r="AS337" s="89" t="s">
        <v>277</v>
      </c>
      <c r="AT337" s="87"/>
      <c r="AU337" s="87"/>
      <c r="AV337" s="87"/>
      <c r="AW337" s="87"/>
      <c r="AX337" s="87"/>
      <c r="AY337" s="87"/>
      <c r="AZ337" s="87"/>
      <c r="BA337" s="87"/>
      <c r="BB337" s="87"/>
      <c r="BC337" s="87"/>
      <c r="BD337" s="87"/>
      <c r="BE337" s="87"/>
      <c r="BF337" s="87"/>
      <c r="BG337" s="87"/>
      <c r="BH337" s="87"/>
      <c r="BI337" s="87"/>
      <c r="BJ337" s="87"/>
      <c r="BK337" s="87"/>
      <c r="BL337" s="87"/>
      <c r="BM337" s="87"/>
      <c r="BN337" s="87"/>
      <c r="BO337" s="87"/>
      <c r="BP337" s="87"/>
      <c r="BQ337" s="87"/>
      <c r="BR337" s="87"/>
      <c r="BS337" s="87"/>
      <c r="BT337" s="87"/>
      <c r="BU337" s="87"/>
      <c r="BV337" s="87"/>
      <c r="BW337" s="87"/>
      <c r="BX337" s="87"/>
      <c r="BY337" s="87"/>
      <c r="BZ337" s="87"/>
      <c r="CA337" s="87"/>
      <c r="CB337" s="87"/>
      <c r="CC337" s="87"/>
      <c r="CD337" s="87"/>
      <c r="CE337" s="87"/>
      <c r="CF337" s="87"/>
    </row>
    <row r="339" spans="1:84" x14ac:dyDescent="0.2">
      <c r="A339" s="78">
        <v>1</v>
      </c>
      <c r="B339" s="79"/>
      <c r="C339" s="79"/>
      <c r="D339" s="79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79"/>
      <c r="AA339" s="79"/>
      <c r="AB339" s="79"/>
      <c r="AC339" s="79"/>
      <c r="AD339" s="79"/>
      <c r="AE339" s="79"/>
      <c r="AF339" s="79"/>
      <c r="AG339" s="79"/>
      <c r="AH339" s="79"/>
      <c r="AI339" s="79"/>
      <c r="AJ339" s="79"/>
      <c r="AK339" s="79"/>
      <c r="AL339" s="79"/>
      <c r="AM339" s="79"/>
      <c r="AN339" s="79"/>
      <c r="AO339" s="79"/>
      <c r="AR339" s="78">
        <v>1</v>
      </c>
      <c r="AS339" s="79"/>
      <c r="AT339" s="79"/>
      <c r="AU339" s="79"/>
      <c r="AV339" s="79"/>
      <c r="AW339" s="79"/>
      <c r="AX339" s="79"/>
      <c r="AY339" s="79"/>
      <c r="AZ339" s="79"/>
      <c r="BA339" s="79"/>
      <c r="BB339" s="79"/>
      <c r="BC339" s="79"/>
      <c r="BD339" s="79"/>
      <c r="BE339" s="79"/>
      <c r="BF339" s="79"/>
      <c r="BG339" s="79"/>
      <c r="BH339" s="79"/>
      <c r="BI339" s="79"/>
      <c r="BJ339" s="79"/>
      <c r="BK339" s="79"/>
      <c r="BL339" s="79"/>
      <c r="BM339" s="79"/>
      <c r="BN339" s="79"/>
      <c r="BO339" s="79"/>
      <c r="BP339" s="79"/>
      <c r="BQ339" s="79"/>
      <c r="BR339" s="79"/>
      <c r="BS339" s="79"/>
      <c r="BT339" s="79"/>
      <c r="BU339" s="79"/>
      <c r="BV339" s="79"/>
      <c r="BW339" s="79"/>
      <c r="BX339" s="79"/>
      <c r="BY339" s="79"/>
      <c r="BZ339" s="79"/>
      <c r="CA339" s="79"/>
      <c r="CB339" s="79"/>
      <c r="CC339" s="79"/>
      <c r="CD339" s="79"/>
      <c r="CE339" s="79"/>
      <c r="CF339" s="79"/>
    </row>
    <row r="340" spans="1:84" x14ac:dyDescent="0.2">
      <c r="A340" s="78">
        <v>2</v>
      </c>
      <c r="B340" s="79"/>
      <c r="C340" s="79"/>
      <c r="D340" s="79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  <c r="Z340" s="79"/>
      <c r="AA340" s="79"/>
      <c r="AB340" s="79"/>
      <c r="AC340" s="79"/>
      <c r="AD340" s="79"/>
      <c r="AE340" s="79"/>
      <c r="AF340" s="79"/>
      <c r="AG340" s="79"/>
      <c r="AH340" s="79"/>
      <c r="AI340" s="79"/>
      <c r="AJ340" s="79"/>
      <c r="AK340" s="79"/>
      <c r="AL340" s="79"/>
      <c r="AM340" s="79"/>
      <c r="AN340" s="79"/>
      <c r="AO340" s="79"/>
      <c r="AR340" s="78">
        <v>2</v>
      </c>
      <c r="AS340" s="79"/>
      <c r="AT340" s="79"/>
      <c r="AU340" s="79"/>
      <c r="AV340" s="79"/>
      <c r="AW340" s="79"/>
      <c r="AX340" s="79"/>
      <c r="AY340" s="79"/>
      <c r="AZ340" s="79"/>
      <c r="BA340" s="79"/>
      <c r="BB340" s="79"/>
      <c r="BC340" s="79"/>
      <c r="BD340" s="79"/>
      <c r="BE340" s="79"/>
      <c r="BF340" s="79"/>
      <c r="BG340" s="79"/>
      <c r="BH340" s="79"/>
      <c r="BI340" s="79"/>
      <c r="BJ340" s="79"/>
      <c r="BK340" s="79"/>
      <c r="BL340" s="79"/>
      <c r="BM340" s="79"/>
      <c r="BN340" s="79"/>
      <c r="BO340" s="79"/>
      <c r="BP340" s="79"/>
      <c r="BQ340" s="79"/>
      <c r="BR340" s="79"/>
      <c r="BS340" s="79"/>
      <c r="BT340" s="79"/>
      <c r="BU340" s="79"/>
      <c r="BV340" s="79"/>
      <c r="BW340" s="79"/>
      <c r="BX340" s="79"/>
      <c r="BY340" s="79"/>
      <c r="BZ340" s="79"/>
      <c r="CA340" s="79"/>
      <c r="CB340" s="79"/>
      <c r="CC340" s="79"/>
      <c r="CD340" s="79"/>
      <c r="CE340" s="79"/>
      <c r="CF340" s="79"/>
    </row>
    <row r="341" spans="1:84" x14ac:dyDescent="0.2">
      <c r="A341" s="78">
        <v>3</v>
      </c>
      <c r="B341" s="79"/>
      <c r="C341" s="79"/>
      <c r="D341" s="79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79"/>
      <c r="Z341" s="79"/>
      <c r="AA341" s="79"/>
      <c r="AB341" s="79"/>
      <c r="AC341" s="79"/>
      <c r="AD341" s="79"/>
      <c r="AE341" s="79"/>
      <c r="AF341" s="79"/>
      <c r="AG341" s="79"/>
      <c r="AH341" s="79"/>
      <c r="AI341" s="79"/>
      <c r="AJ341" s="79"/>
      <c r="AK341" s="79"/>
      <c r="AL341" s="79"/>
      <c r="AM341" s="79"/>
      <c r="AN341" s="79"/>
      <c r="AO341" s="79"/>
      <c r="AR341" s="78">
        <v>3</v>
      </c>
      <c r="AS341" s="79"/>
      <c r="AT341" s="79"/>
      <c r="AU341" s="79"/>
      <c r="AV341" s="79"/>
      <c r="AW341" s="79"/>
      <c r="AX341" s="79"/>
      <c r="AY341" s="79"/>
      <c r="AZ341" s="79"/>
      <c r="BA341" s="79"/>
      <c r="BB341" s="79"/>
      <c r="BC341" s="79"/>
      <c r="BD341" s="79"/>
      <c r="BE341" s="79"/>
      <c r="BF341" s="79"/>
      <c r="BG341" s="79"/>
      <c r="BH341" s="79"/>
      <c r="BI341" s="79"/>
      <c r="BJ341" s="79"/>
      <c r="BK341" s="79"/>
      <c r="BL341" s="79"/>
      <c r="BM341" s="79"/>
      <c r="BN341" s="79"/>
      <c r="BO341" s="79"/>
      <c r="BP341" s="79"/>
      <c r="BQ341" s="79"/>
      <c r="BR341" s="79"/>
      <c r="BS341" s="79"/>
      <c r="BT341" s="79"/>
      <c r="BU341" s="79"/>
      <c r="BV341" s="79"/>
      <c r="BW341" s="79"/>
      <c r="BX341" s="79"/>
      <c r="BY341" s="79"/>
      <c r="BZ341" s="79"/>
      <c r="CA341" s="79"/>
      <c r="CB341" s="79"/>
      <c r="CC341" s="79"/>
      <c r="CD341" s="79"/>
      <c r="CE341" s="79"/>
      <c r="CF341" s="79"/>
    </row>
    <row r="342" spans="1:84" x14ac:dyDescent="0.2">
      <c r="A342" s="78">
        <v>4</v>
      </c>
      <c r="B342" s="79"/>
      <c r="C342" s="79"/>
      <c r="D342" s="79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  <c r="AA342" s="79"/>
      <c r="AB342" s="79"/>
      <c r="AC342" s="79"/>
      <c r="AD342" s="79"/>
      <c r="AE342" s="79"/>
      <c r="AF342" s="79"/>
      <c r="AG342" s="79"/>
      <c r="AH342" s="79"/>
      <c r="AI342" s="79"/>
      <c r="AJ342" s="79"/>
      <c r="AK342" s="79"/>
      <c r="AL342" s="79"/>
      <c r="AM342" s="79"/>
      <c r="AN342" s="79"/>
      <c r="AO342" s="79"/>
      <c r="AR342" s="78">
        <v>4</v>
      </c>
      <c r="AS342" s="79"/>
      <c r="AT342" s="79"/>
      <c r="AU342" s="79"/>
      <c r="AV342" s="79"/>
      <c r="AW342" s="79"/>
      <c r="AX342" s="79"/>
      <c r="AY342" s="79"/>
      <c r="AZ342" s="79"/>
      <c r="BA342" s="79"/>
      <c r="BB342" s="79"/>
      <c r="BC342" s="79"/>
      <c r="BD342" s="79"/>
      <c r="BE342" s="79"/>
      <c r="BF342" s="79"/>
      <c r="BG342" s="79"/>
      <c r="BH342" s="79"/>
      <c r="BI342" s="79"/>
      <c r="BJ342" s="79"/>
      <c r="BK342" s="79"/>
      <c r="BL342" s="79"/>
      <c r="BM342" s="79"/>
      <c r="BN342" s="79"/>
      <c r="BO342" s="79"/>
      <c r="BP342" s="79"/>
      <c r="BQ342" s="79"/>
      <c r="BR342" s="79"/>
      <c r="BS342" s="79"/>
      <c r="BT342" s="79"/>
      <c r="BU342" s="79"/>
      <c r="BV342" s="79"/>
      <c r="BW342" s="79"/>
      <c r="BX342" s="79"/>
      <c r="BY342" s="79"/>
      <c r="BZ342" s="79"/>
      <c r="CA342" s="79"/>
      <c r="CB342" s="79"/>
      <c r="CC342" s="79"/>
      <c r="CD342" s="79"/>
      <c r="CE342" s="79"/>
      <c r="CF342" s="79"/>
    </row>
    <row r="343" spans="1:84" x14ac:dyDescent="0.2">
      <c r="A343" s="78">
        <v>5</v>
      </c>
      <c r="B343" s="79"/>
      <c r="C343" s="79"/>
      <c r="D343" s="79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  <c r="AA343" s="79"/>
      <c r="AB343" s="79"/>
      <c r="AC343" s="79"/>
      <c r="AD343" s="79"/>
      <c r="AE343" s="79"/>
      <c r="AF343" s="79"/>
      <c r="AG343" s="79"/>
      <c r="AH343" s="79"/>
      <c r="AI343" s="79"/>
      <c r="AJ343" s="79"/>
      <c r="AK343" s="79"/>
      <c r="AL343" s="79"/>
      <c r="AM343" s="79"/>
      <c r="AN343" s="79"/>
      <c r="AO343" s="79"/>
      <c r="AR343" s="78">
        <v>5</v>
      </c>
      <c r="AS343" s="79"/>
      <c r="AT343" s="79"/>
      <c r="AU343" s="79"/>
      <c r="AV343" s="79"/>
      <c r="AW343" s="79"/>
      <c r="AX343" s="79"/>
      <c r="AY343" s="79"/>
      <c r="AZ343" s="79"/>
      <c r="BA343" s="79"/>
      <c r="BB343" s="79"/>
      <c r="BC343" s="79"/>
      <c r="BD343" s="79"/>
      <c r="BE343" s="79"/>
      <c r="BF343" s="79"/>
      <c r="BG343" s="79"/>
      <c r="BH343" s="79"/>
      <c r="BI343" s="79"/>
      <c r="BJ343" s="79"/>
      <c r="BK343" s="79"/>
      <c r="BL343" s="79"/>
      <c r="BM343" s="79"/>
      <c r="BN343" s="79"/>
      <c r="BO343" s="79"/>
      <c r="BP343" s="79"/>
      <c r="BQ343" s="79"/>
      <c r="BR343" s="79"/>
      <c r="BS343" s="79"/>
      <c r="BT343" s="79"/>
      <c r="BU343" s="79"/>
      <c r="BV343" s="79"/>
      <c r="BW343" s="79"/>
      <c r="BX343" s="79"/>
      <c r="BY343" s="79"/>
      <c r="BZ343" s="79"/>
      <c r="CA343" s="79"/>
      <c r="CB343" s="79"/>
      <c r="CC343" s="79"/>
      <c r="CD343" s="79"/>
      <c r="CE343" s="79"/>
      <c r="CF343" s="79"/>
    </row>
    <row r="344" spans="1:84" x14ac:dyDescent="0.2">
      <c r="A344" s="78">
        <v>6</v>
      </c>
      <c r="B344" s="79"/>
      <c r="C344" s="79"/>
      <c r="D344" s="79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  <c r="Z344" s="79"/>
      <c r="AA344" s="79"/>
      <c r="AB344" s="79"/>
      <c r="AC344" s="79"/>
      <c r="AD344" s="79"/>
      <c r="AE344" s="79"/>
      <c r="AF344" s="79"/>
      <c r="AG344" s="79"/>
      <c r="AH344" s="79"/>
      <c r="AI344" s="79"/>
      <c r="AJ344" s="79"/>
      <c r="AK344" s="79"/>
      <c r="AL344" s="79"/>
      <c r="AM344" s="79"/>
      <c r="AN344" s="79"/>
      <c r="AO344" s="79"/>
      <c r="AR344" s="78">
        <v>6</v>
      </c>
      <c r="AS344" s="79"/>
      <c r="AT344" s="79"/>
      <c r="AU344" s="79"/>
      <c r="AV344" s="79"/>
      <c r="AW344" s="79"/>
      <c r="AX344" s="79"/>
      <c r="AY344" s="79"/>
      <c r="AZ344" s="79"/>
      <c r="BA344" s="79"/>
      <c r="BB344" s="79"/>
      <c r="BC344" s="79"/>
      <c r="BD344" s="79"/>
      <c r="BE344" s="79"/>
      <c r="BF344" s="79"/>
      <c r="BG344" s="79"/>
      <c r="BH344" s="79"/>
      <c r="BI344" s="79"/>
      <c r="BJ344" s="79"/>
      <c r="BK344" s="79"/>
      <c r="BL344" s="79"/>
      <c r="BM344" s="79"/>
      <c r="BN344" s="79"/>
      <c r="BO344" s="79"/>
      <c r="BP344" s="79"/>
      <c r="BQ344" s="79"/>
      <c r="BR344" s="79"/>
      <c r="BS344" s="79"/>
      <c r="BT344" s="79"/>
      <c r="BU344" s="79"/>
      <c r="BV344" s="79"/>
      <c r="BW344" s="79"/>
      <c r="BX344" s="79"/>
      <c r="BY344" s="79"/>
      <c r="BZ344" s="79"/>
      <c r="CA344" s="79"/>
      <c r="CB344" s="79"/>
      <c r="CC344" s="79"/>
      <c r="CD344" s="79"/>
      <c r="CE344" s="79"/>
      <c r="CF344" s="79"/>
    </row>
    <row r="345" spans="1:84" x14ac:dyDescent="0.2">
      <c r="A345" s="78">
        <v>7</v>
      </c>
      <c r="B345" s="79"/>
      <c r="C345" s="79"/>
      <c r="D345" s="79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  <c r="Z345" s="79"/>
      <c r="AA345" s="79"/>
      <c r="AB345" s="79"/>
      <c r="AC345" s="79"/>
      <c r="AD345" s="79"/>
      <c r="AE345" s="79"/>
      <c r="AF345" s="79"/>
      <c r="AG345" s="79"/>
      <c r="AH345" s="79"/>
      <c r="AI345" s="79"/>
      <c r="AJ345" s="79"/>
      <c r="AK345" s="79"/>
      <c r="AL345" s="79"/>
      <c r="AM345" s="79"/>
      <c r="AN345" s="79"/>
      <c r="AO345" s="79"/>
      <c r="AR345" s="78">
        <v>7</v>
      </c>
      <c r="AS345" s="79"/>
      <c r="AT345" s="79"/>
      <c r="AU345" s="79"/>
      <c r="AV345" s="79"/>
      <c r="AW345" s="79"/>
      <c r="AX345" s="79"/>
      <c r="AY345" s="79"/>
      <c r="AZ345" s="79"/>
      <c r="BA345" s="79"/>
      <c r="BB345" s="79"/>
      <c r="BC345" s="79"/>
      <c r="BD345" s="79"/>
      <c r="BE345" s="79"/>
      <c r="BF345" s="79"/>
      <c r="BG345" s="79"/>
      <c r="BH345" s="79"/>
      <c r="BI345" s="79"/>
      <c r="BJ345" s="79"/>
      <c r="BK345" s="79"/>
      <c r="BL345" s="79"/>
      <c r="BM345" s="79"/>
      <c r="BN345" s="79"/>
      <c r="BO345" s="79"/>
      <c r="BP345" s="79"/>
      <c r="BQ345" s="79"/>
      <c r="BR345" s="79"/>
      <c r="BS345" s="79"/>
      <c r="BT345" s="79"/>
      <c r="BU345" s="79"/>
      <c r="BV345" s="79"/>
      <c r="BW345" s="79"/>
      <c r="BX345" s="79"/>
      <c r="BY345" s="79"/>
      <c r="BZ345" s="79"/>
      <c r="CA345" s="79"/>
      <c r="CB345" s="79"/>
      <c r="CC345" s="79"/>
      <c r="CD345" s="79"/>
      <c r="CE345" s="79"/>
      <c r="CF345" s="79"/>
    </row>
    <row r="346" spans="1:84" x14ac:dyDescent="0.2">
      <c r="A346" s="78">
        <v>8</v>
      </c>
      <c r="B346" s="79"/>
      <c r="C346" s="79"/>
      <c r="D346" s="79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  <c r="AA346" s="79"/>
      <c r="AB346" s="79"/>
      <c r="AC346" s="79"/>
      <c r="AD346" s="79"/>
      <c r="AE346" s="79"/>
      <c r="AF346" s="79"/>
      <c r="AG346" s="79"/>
      <c r="AH346" s="79"/>
      <c r="AI346" s="79"/>
      <c r="AJ346" s="79"/>
      <c r="AK346" s="79"/>
      <c r="AL346" s="79"/>
      <c r="AM346" s="79"/>
      <c r="AN346" s="79"/>
      <c r="AO346" s="79"/>
      <c r="AR346" s="78">
        <v>8</v>
      </c>
      <c r="AS346" s="79"/>
      <c r="AT346" s="79"/>
      <c r="AU346" s="79"/>
      <c r="AV346" s="79"/>
      <c r="AW346" s="79"/>
      <c r="AX346" s="79"/>
      <c r="AY346" s="79"/>
      <c r="AZ346" s="79"/>
      <c r="BA346" s="79"/>
      <c r="BB346" s="79"/>
      <c r="BC346" s="79"/>
      <c r="BD346" s="79"/>
      <c r="BE346" s="79"/>
      <c r="BF346" s="79"/>
      <c r="BG346" s="79"/>
      <c r="BH346" s="79"/>
      <c r="BI346" s="79"/>
      <c r="BJ346" s="79"/>
      <c r="BK346" s="79"/>
      <c r="BL346" s="79"/>
      <c r="BM346" s="79"/>
      <c r="BN346" s="79"/>
      <c r="BO346" s="79"/>
      <c r="BP346" s="79"/>
      <c r="BQ346" s="79"/>
      <c r="BR346" s="79"/>
      <c r="BS346" s="79"/>
      <c r="BT346" s="79"/>
      <c r="BU346" s="79"/>
      <c r="BV346" s="79"/>
      <c r="BW346" s="79"/>
      <c r="BX346" s="79"/>
      <c r="BY346" s="79"/>
      <c r="BZ346" s="79"/>
      <c r="CA346" s="79"/>
      <c r="CB346" s="79"/>
      <c r="CC346" s="79"/>
      <c r="CD346" s="79"/>
      <c r="CE346" s="79"/>
      <c r="CF346" s="79"/>
    </row>
    <row r="347" spans="1:84" x14ac:dyDescent="0.2">
      <c r="A347" s="78">
        <v>9</v>
      </c>
      <c r="B347" s="79"/>
      <c r="C347" s="79"/>
      <c r="D347" s="79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  <c r="W347" s="79"/>
      <c r="X347" s="79"/>
      <c r="Y347" s="79"/>
      <c r="Z347" s="79"/>
      <c r="AA347" s="79"/>
      <c r="AB347" s="79"/>
      <c r="AC347" s="79"/>
      <c r="AD347" s="79"/>
      <c r="AE347" s="79"/>
      <c r="AF347" s="79"/>
      <c r="AG347" s="79"/>
      <c r="AH347" s="79"/>
      <c r="AI347" s="79"/>
      <c r="AJ347" s="79"/>
      <c r="AK347" s="79"/>
      <c r="AL347" s="79"/>
      <c r="AM347" s="79"/>
      <c r="AN347" s="79"/>
      <c r="AO347" s="79"/>
      <c r="AR347" s="78">
        <v>9</v>
      </c>
      <c r="AS347" s="79"/>
      <c r="AT347" s="79"/>
      <c r="AU347" s="79"/>
      <c r="AV347" s="79"/>
      <c r="AW347" s="79"/>
      <c r="AX347" s="79"/>
      <c r="AY347" s="79"/>
      <c r="AZ347" s="79"/>
      <c r="BA347" s="79"/>
      <c r="BB347" s="79"/>
      <c r="BC347" s="79"/>
      <c r="BD347" s="79"/>
      <c r="BE347" s="79"/>
      <c r="BF347" s="79"/>
      <c r="BG347" s="79"/>
      <c r="BH347" s="79"/>
      <c r="BI347" s="79"/>
      <c r="BJ347" s="79"/>
      <c r="BK347" s="79"/>
      <c r="BL347" s="79"/>
      <c r="BM347" s="79"/>
      <c r="BN347" s="79"/>
      <c r="BO347" s="79"/>
      <c r="BP347" s="79"/>
      <c r="BQ347" s="79"/>
      <c r="BR347" s="79"/>
      <c r="BS347" s="79"/>
      <c r="BT347" s="79"/>
      <c r="BU347" s="79"/>
      <c r="BV347" s="79"/>
      <c r="BW347" s="79"/>
      <c r="BX347" s="79"/>
      <c r="BY347" s="79"/>
      <c r="BZ347" s="79"/>
      <c r="CA347" s="79"/>
      <c r="CB347" s="79"/>
      <c r="CC347" s="79"/>
      <c r="CD347" s="79"/>
      <c r="CE347" s="79"/>
      <c r="CF347" s="79"/>
    </row>
    <row r="348" spans="1:84" x14ac:dyDescent="0.2">
      <c r="A348" s="78">
        <v>10</v>
      </c>
      <c r="B348" s="79"/>
      <c r="C348" s="79"/>
      <c r="D348" s="79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Q348" s="79"/>
      <c r="R348" s="79"/>
      <c r="S348" s="79"/>
      <c r="T348" s="79"/>
      <c r="U348" s="79"/>
      <c r="V348" s="79"/>
      <c r="W348" s="79"/>
      <c r="X348" s="79"/>
      <c r="Y348" s="79"/>
      <c r="Z348" s="79"/>
      <c r="AA348" s="79"/>
      <c r="AB348" s="79"/>
      <c r="AC348" s="79"/>
      <c r="AD348" s="79"/>
      <c r="AE348" s="79"/>
      <c r="AF348" s="79"/>
      <c r="AG348" s="79"/>
      <c r="AH348" s="79"/>
      <c r="AI348" s="79"/>
      <c r="AJ348" s="79"/>
      <c r="AK348" s="79"/>
      <c r="AL348" s="79"/>
      <c r="AM348" s="79"/>
      <c r="AN348" s="79"/>
      <c r="AO348" s="79"/>
      <c r="AR348" s="78">
        <v>10</v>
      </c>
      <c r="AS348" s="79"/>
      <c r="AT348" s="79"/>
      <c r="AU348" s="79"/>
      <c r="AV348" s="79"/>
      <c r="AW348" s="79"/>
      <c r="AX348" s="79"/>
      <c r="AY348" s="79"/>
      <c r="AZ348" s="79"/>
      <c r="BA348" s="79"/>
      <c r="BB348" s="79"/>
      <c r="BC348" s="79"/>
      <c r="BD348" s="79"/>
      <c r="BE348" s="79"/>
      <c r="BF348" s="79"/>
      <c r="BG348" s="79"/>
      <c r="BH348" s="79"/>
      <c r="BI348" s="79"/>
      <c r="BJ348" s="79"/>
      <c r="BK348" s="79"/>
      <c r="BL348" s="79"/>
      <c r="BM348" s="79"/>
      <c r="BN348" s="79"/>
      <c r="BO348" s="79"/>
      <c r="BP348" s="79"/>
      <c r="BQ348" s="79"/>
      <c r="BR348" s="79"/>
      <c r="BS348" s="79"/>
      <c r="BT348" s="79"/>
      <c r="BU348" s="79"/>
      <c r="BV348" s="79"/>
      <c r="BW348" s="79"/>
      <c r="BX348" s="79"/>
      <c r="BY348" s="79"/>
      <c r="BZ348" s="79"/>
      <c r="CA348" s="79"/>
      <c r="CB348" s="79"/>
      <c r="CC348" s="79"/>
      <c r="CD348" s="79"/>
      <c r="CE348" s="79"/>
      <c r="CF348" s="79"/>
    </row>
    <row r="349" spans="1:84" x14ac:dyDescent="0.2">
      <c r="A349" s="78">
        <v>11</v>
      </c>
      <c r="B349" s="79"/>
      <c r="C349" s="79"/>
      <c r="D349" s="79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Q349" s="79"/>
      <c r="R349" s="79"/>
      <c r="S349" s="79"/>
      <c r="T349" s="79"/>
      <c r="U349" s="79"/>
      <c r="V349" s="79"/>
      <c r="W349" s="79"/>
      <c r="X349" s="79"/>
      <c r="Y349" s="79"/>
      <c r="Z349" s="79"/>
      <c r="AA349" s="79"/>
      <c r="AB349" s="79"/>
      <c r="AC349" s="79"/>
      <c r="AD349" s="79"/>
      <c r="AE349" s="79"/>
      <c r="AF349" s="79"/>
      <c r="AG349" s="79"/>
      <c r="AH349" s="79"/>
      <c r="AI349" s="79"/>
      <c r="AJ349" s="79"/>
      <c r="AK349" s="79"/>
      <c r="AL349" s="79"/>
      <c r="AM349" s="79"/>
      <c r="AN349" s="79"/>
      <c r="AO349" s="79"/>
      <c r="AR349" s="78">
        <v>11</v>
      </c>
      <c r="AS349" s="79"/>
      <c r="AT349" s="79"/>
      <c r="AU349" s="79"/>
      <c r="AV349" s="79"/>
      <c r="AW349" s="79"/>
      <c r="AX349" s="79"/>
      <c r="AY349" s="79"/>
      <c r="AZ349" s="79"/>
      <c r="BA349" s="79"/>
      <c r="BB349" s="79"/>
      <c r="BC349" s="79"/>
      <c r="BD349" s="79"/>
      <c r="BE349" s="79"/>
      <c r="BF349" s="79"/>
      <c r="BG349" s="79"/>
      <c r="BH349" s="79"/>
      <c r="BI349" s="79"/>
      <c r="BJ349" s="79"/>
      <c r="BK349" s="79"/>
      <c r="BL349" s="79"/>
      <c r="BM349" s="79"/>
      <c r="BN349" s="79"/>
      <c r="BO349" s="79"/>
      <c r="BP349" s="79"/>
      <c r="BQ349" s="79"/>
      <c r="BR349" s="79"/>
      <c r="BS349" s="79"/>
      <c r="BT349" s="79"/>
      <c r="BU349" s="79"/>
      <c r="BV349" s="79"/>
      <c r="BW349" s="79"/>
      <c r="BX349" s="79"/>
      <c r="BY349" s="79"/>
      <c r="BZ349" s="79"/>
      <c r="CA349" s="79"/>
      <c r="CB349" s="79"/>
      <c r="CC349" s="79"/>
      <c r="CD349" s="79"/>
      <c r="CE349" s="79"/>
      <c r="CF349" s="79"/>
    </row>
    <row r="350" spans="1:84" x14ac:dyDescent="0.2">
      <c r="A350" s="78">
        <v>12</v>
      </c>
      <c r="B350" s="79"/>
      <c r="C350" s="79"/>
      <c r="D350" s="79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79"/>
      <c r="W350" s="79"/>
      <c r="X350" s="79"/>
      <c r="Y350" s="79"/>
      <c r="Z350" s="79"/>
      <c r="AA350" s="79"/>
      <c r="AB350" s="79"/>
      <c r="AC350" s="79"/>
      <c r="AD350" s="79"/>
      <c r="AE350" s="79"/>
      <c r="AF350" s="79"/>
      <c r="AG350" s="79"/>
      <c r="AH350" s="79"/>
      <c r="AI350" s="79"/>
      <c r="AJ350" s="79"/>
      <c r="AK350" s="79"/>
      <c r="AL350" s="79"/>
      <c r="AM350" s="79"/>
      <c r="AN350" s="79"/>
      <c r="AO350" s="79"/>
      <c r="AR350" s="78">
        <v>12</v>
      </c>
      <c r="AS350" s="79"/>
      <c r="AT350" s="79"/>
      <c r="AU350" s="79"/>
      <c r="AV350" s="79"/>
      <c r="AW350" s="79"/>
      <c r="AX350" s="79"/>
      <c r="AY350" s="79"/>
      <c r="AZ350" s="79"/>
      <c r="BA350" s="79"/>
      <c r="BB350" s="79"/>
      <c r="BC350" s="79"/>
      <c r="BD350" s="79"/>
      <c r="BE350" s="79"/>
      <c r="BF350" s="79"/>
      <c r="BG350" s="79"/>
      <c r="BH350" s="79"/>
      <c r="BI350" s="79"/>
      <c r="BJ350" s="79"/>
      <c r="BK350" s="79"/>
      <c r="BL350" s="79"/>
      <c r="BM350" s="79"/>
      <c r="BN350" s="79"/>
      <c r="BO350" s="79"/>
      <c r="BP350" s="79"/>
      <c r="BQ350" s="79"/>
      <c r="BR350" s="79"/>
      <c r="BS350" s="79"/>
      <c r="BT350" s="79"/>
      <c r="BU350" s="79"/>
      <c r="BV350" s="79"/>
      <c r="BW350" s="79"/>
      <c r="BX350" s="79"/>
      <c r="BY350" s="79"/>
      <c r="BZ350" s="79"/>
      <c r="CA350" s="79"/>
      <c r="CB350" s="79"/>
      <c r="CC350" s="79"/>
      <c r="CD350" s="79"/>
      <c r="CE350" s="79"/>
      <c r="CF350" s="79"/>
    </row>
    <row r="351" spans="1:84" x14ac:dyDescent="0.2">
      <c r="A351" s="78">
        <v>13</v>
      </c>
      <c r="B351" s="79"/>
      <c r="C351" s="79"/>
      <c r="D351" s="79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  <c r="Z351" s="79"/>
      <c r="AA351" s="79"/>
      <c r="AB351" s="79"/>
      <c r="AC351" s="79"/>
      <c r="AD351" s="79"/>
      <c r="AE351" s="79"/>
      <c r="AF351" s="79"/>
      <c r="AG351" s="79"/>
      <c r="AH351" s="79"/>
      <c r="AI351" s="79"/>
      <c r="AJ351" s="79"/>
      <c r="AK351" s="79"/>
      <c r="AL351" s="79"/>
      <c r="AM351" s="79"/>
      <c r="AN351" s="79"/>
      <c r="AO351" s="79"/>
      <c r="AR351" s="78">
        <v>13</v>
      </c>
      <c r="AS351" s="79"/>
      <c r="AT351" s="79"/>
      <c r="AU351" s="79"/>
      <c r="AV351" s="79"/>
      <c r="AW351" s="79"/>
      <c r="AX351" s="79"/>
      <c r="AY351" s="79"/>
      <c r="AZ351" s="79"/>
      <c r="BA351" s="79"/>
      <c r="BB351" s="79"/>
      <c r="BC351" s="79"/>
      <c r="BD351" s="79"/>
      <c r="BE351" s="79"/>
      <c r="BF351" s="79"/>
      <c r="BG351" s="79"/>
      <c r="BH351" s="79"/>
      <c r="BI351" s="79"/>
      <c r="BJ351" s="79"/>
      <c r="BK351" s="79"/>
      <c r="BL351" s="79"/>
      <c r="BM351" s="79"/>
      <c r="BN351" s="79"/>
      <c r="BO351" s="79"/>
      <c r="BP351" s="79"/>
      <c r="BQ351" s="79"/>
      <c r="BR351" s="79"/>
      <c r="BS351" s="79"/>
      <c r="BT351" s="79"/>
      <c r="BU351" s="79"/>
      <c r="BV351" s="79"/>
      <c r="BW351" s="79"/>
      <c r="BX351" s="79"/>
      <c r="BY351" s="79"/>
      <c r="BZ351" s="79"/>
      <c r="CA351" s="79"/>
      <c r="CB351" s="79"/>
      <c r="CC351" s="79"/>
      <c r="CD351" s="79"/>
      <c r="CE351" s="79"/>
      <c r="CF351" s="79"/>
    </row>
    <row r="352" spans="1:84" x14ac:dyDescent="0.2">
      <c r="A352" s="78">
        <v>14</v>
      </c>
      <c r="B352" s="79"/>
      <c r="C352" s="79"/>
      <c r="D352" s="79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Q352" s="79"/>
      <c r="R352" s="79"/>
      <c r="S352" s="79"/>
      <c r="T352" s="79"/>
      <c r="U352" s="79"/>
      <c r="V352" s="79"/>
      <c r="W352" s="79"/>
      <c r="X352" s="79"/>
      <c r="Y352" s="79"/>
      <c r="Z352" s="79"/>
      <c r="AA352" s="79"/>
      <c r="AB352" s="79"/>
      <c r="AC352" s="79"/>
      <c r="AD352" s="79"/>
      <c r="AE352" s="79"/>
      <c r="AF352" s="79"/>
      <c r="AG352" s="79"/>
      <c r="AH352" s="79"/>
      <c r="AI352" s="79"/>
      <c r="AJ352" s="79"/>
      <c r="AK352" s="79"/>
      <c r="AL352" s="79"/>
      <c r="AM352" s="79"/>
      <c r="AN352" s="79"/>
      <c r="AO352" s="79"/>
      <c r="AR352" s="78">
        <v>14</v>
      </c>
      <c r="AS352" s="79"/>
      <c r="AT352" s="79"/>
      <c r="AU352" s="79"/>
      <c r="AV352" s="79"/>
      <c r="AW352" s="79"/>
      <c r="AX352" s="79"/>
      <c r="AY352" s="79"/>
      <c r="AZ352" s="79"/>
      <c r="BA352" s="79"/>
      <c r="BB352" s="79"/>
      <c r="BC352" s="79"/>
      <c r="BD352" s="79"/>
      <c r="BE352" s="79"/>
      <c r="BF352" s="79"/>
      <c r="BG352" s="79"/>
      <c r="BH352" s="79"/>
      <c r="BI352" s="79"/>
      <c r="BJ352" s="79"/>
      <c r="BK352" s="79"/>
      <c r="BL352" s="79"/>
      <c r="BM352" s="79"/>
      <c r="BN352" s="79"/>
      <c r="BO352" s="79"/>
      <c r="BP352" s="79"/>
      <c r="BQ352" s="79"/>
      <c r="BR352" s="79"/>
      <c r="BS352" s="79"/>
      <c r="BT352" s="79"/>
      <c r="BU352" s="79"/>
      <c r="BV352" s="79"/>
      <c r="BW352" s="79"/>
      <c r="BX352" s="79"/>
      <c r="BY352" s="79"/>
      <c r="BZ352" s="79"/>
      <c r="CA352" s="79"/>
      <c r="CB352" s="79"/>
      <c r="CC352" s="79"/>
      <c r="CD352" s="79"/>
      <c r="CE352" s="79"/>
      <c r="CF352" s="79"/>
    </row>
    <row r="353" spans="1:84" x14ac:dyDescent="0.2">
      <c r="A353" s="78">
        <v>15</v>
      </c>
      <c r="B353" s="79"/>
      <c r="C353" s="79"/>
      <c r="D353" s="79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79"/>
      <c r="Z353" s="79"/>
      <c r="AA353" s="79"/>
      <c r="AB353" s="79"/>
      <c r="AC353" s="79"/>
      <c r="AD353" s="79"/>
      <c r="AE353" s="79"/>
      <c r="AF353" s="79"/>
      <c r="AG353" s="79"/>
      <c r="AH353" s="79"/>
      <c r="AI353" s="79"/>
      <c r="AJ353" s="79"/>
      <c r="AK353" s="79"/>
      <c r="AL353" s="79"/>
      <c r="AM353" s="79"/>
      <c r="AN353" s="79"/>
      <c r="AO353" s="79"/>
      <c r="AR353" s="78">
        <v>15</v>
      </c>
      <c r="AS353" s="79"/>
      <c r="AT353" s="79"/>
      <c r="AU353" s="79"/>
      <c r="AV353" s="79"/>
      <c r="AW353" s="79"/>
      <c r="AX353" s="79"/>
      <c r="AY353" s="79"/>
      <c r="AZ353" s="79"/>
      <c r="BA353" s="79"/>
      <c r="BB353" s="79"/>
      <c r="BC353" s="79"/>
      <c r="BD353" s="79"/>
      <c r="BE353" s="79"/>
      <c r="BF353" s="79"/>
      <c r="BG353" s="79"/>
      <c r="BH353" s="79"/>
      <c r="BI353" s="79"/>
      <c r="BJ353" s="79"/>
      <c r="BK353" s="79"/>
      <c r="BL353" s="79"/>
      <c r="BM353" s="79"/>
      <c r="BN353" s="79"/>
      <c r="BO353" s="79"/>
      <c r="BP353" s="79"/>
      <c r="BQ353" s="79"/>
      <c r="BR353" s="79"/>
      <c r="BS353" s="79"/>
      <c r="BT353" s="79"/>
      <c r="BU353" s="79"/>
      <c r="BV353" s="79"/>
      <c r="BW353" s="79"/>
      <c r="BX353" s="79"/>
      <c r="BY353" s="79"/>
      <c r="BZ353" s="79"/>
      <c r="CA353" s="79"/>
      <c r="CB353" s="79"/>
      <c r="CC353" s="79"/>
      <c r="CD353" s="79"/>
      <c r="CE353" s="79"/>
      <c r="CF353" s="79"/>
    </row>
    <row r="354" spans="1:84" x14ac:dyDescent="0.2">
      <c r="A354" s="78">
        <v>16</v>
      </c>
      <c r="B354" s="79"/>
      <c r="C354" s="79"/>
      <c r="D354" s="79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79"/>
      <c r="Z354" s="79"/>
      <c r="AA354" s="79"/>
      <c r="AB354" s="79"/>
      <c r="AC354" s="79"/>
      <c r="AD354" s="79"/>
      <c r="AE354" s="79"/>
      <c r="AF354" s="79"/>
      <c r="AG354" s="79"/>
      <c r="AH354" s="79"/>
      <c r="AI354" s="79"/>
      <c r="AJ354" s="79"/>
      <c r="AK354" s="79"/>
      <c r="AL354" s="79"/>
      <c r="AM354" s="79"/>
      <c r="AN354" s="79"/>
      <c r="AO354" s="79"/>
      <c r="AR354" s="78">
        <v>16</v>
      </c>
      <c r="AS354" s="79"/>
      <c r="AT354" s="79"/>
      <c r="AU354" s="79"/>
      <c r="AV354" s="79"/>
      <c r="AW354" s="79"/>
      <c r="AX354" s="79"/>
      <c r="AY354" s="79"/>
      <c r="AZ354" s="79"/>
      <c r="BA354" s="79"/>
      <c r="BB354" s="79"/>
      <c r="BC354" s="79"/>
      <c r="BD354" s="79"/>
      <c r="BE354" s="79"/>
      <c r="BF354" s="79"/>
      <c r="BG354" s="79"/>
      <c r="BH354" s="79"/>
      <c r="BI354" s="79"/>
      <c r="BJ354" s="79"/>
      <c r="BK354" s="79"/>
      <c r="BL354" s="79"/>
      <c r="BM354" s="79"/>
      <c r="BN354" s="79"/>
      <c r="BO354" s="79"/>
      <c r="BP354" s="79"/>
      <c r="BQ354" s="79"/>
      <c r="BR354" s="79"/>
      <c r="BS354" s="79"/>
      <c r="BT354" s="79"/>
      <c r="BU354" s="79"/>
      <c r="BV354" s="79"/>
      <c r="BW354" s="79"/>
      <c r="BX354" s="79"/>
      <c r="BY354" s="79"/>
      <c r="BZ354" s="79"/>
      <c r="CA354" s="79"/>
      <c r="CB354" s="79"/>
      <c r="CC354" s="79"/>
      <c r="CD354" s="79"/>
      <c r="CE354" s="79"/>
      <c r="CF354" s="79"/>
    </row>
    <row r="355" spans="1:84" x14ac:dyDescent="0.2">
      <c r="A355" s="78">
        <v>17</v>
      </c>
      <c r="B355" s="79"/>
      <c r="C355" s="79"/>
      <c r="D355" s="79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  <c r="W355" s="79"/>
      <c r="X355" s="79"/>
      <c r="Y355" s="79"/>
      <c r="Z355" s="79"/>
      <c r="AA355" s="79"/>
      <c r="AB355" s="79"/>
      <c r="AC355" s="79"/>
      <c r="AD355" s="79"/>
      <c r="AE355" s="79"/>
      <c r="AF355" s="79"/>
      <c r="AG355" s="79"/>
      <c r="AH355" s="79"/>
      <c r="AI355" s="79"/>
      <c r="AJ355" s="79"/>
      <c r="AK355" s="79"/>
      <c r="AL355" s="79"/>
      <c r="AM355" s="79"/>
      <c r="AN355" s="79"/>
      <c r="AO355" s="79"/>
      <c r="AR355" s="78">
        <v>17</v>
      </c>
      <c r="AS355" s="79"/>
      <c r="AT355" s="79"/>
      <c r="AU355" s="79"/>
      <c r="AV355" s="79"/>
      <c r="AW355" s="79"/>
      <c r="AX355" s="79"/>
      <c r="AY355" s="79"/>
      <c r="AZ355" s="79"/>
      <c r="BA355" s="79"/>
      <c r="BB355" s="79"/>
      <c r="BC355" s="79"/>
      <c r="BD355" s="79"/>
      <c r="BE355" s="79"/>
      <c r="BF355" s="79"/>
      <c r="BG355" s="79"/>
      <c r="BH355" s="79"/>
      <c r="BI355" s="79"/>
      <c r="BJ355" s="79"/>
      <c r="BK355" s="79"/>
      <c r="BL355" s="79"/>
      <c r="BM355" s="79"/>
      <c r="BN355" s="79"/>
      <c r="BO355" s="79"/>
      <c r="BP355" s="79"/>
      <c r="BQ355" s="79"/>
      <c r="BR355" s="79"/>
      <c r="BS355" s="79"/>
      <c r="BT355" s="79"/>
      <c r="BU355" s="79"/>
      <c r="BV355" s="79"/>
      <c r="BW355" s="79"/>
      <c r="BX355" s="79"/>
      <c r="BY355" s="79"/>
      <c r="BZ355" s="79"/>
      <c r="CA355" s="79"/>
      <c r="CB355" s="79"/>
      <c r="CC355" s="79"/>
      <c r="CD355" s="79"/>
      <c r="CE355" s="79"/>
      <c r="CF355" s="79"/>
    </row>
    <row r="356" spans="1:84" x14ac:dyDescent="0.2">
      <c r="A356" s="78">
        <v>18</v>
      </c>
      <c r="B356" s="79"/>
      <c r="C356" s="79"/>
      <c r="D356" s="79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Q356" s="79"/>
      <c r="R356" s="79"/>
      <c r="S356" s="79"/>
      <c r="T356" s="79"/>
      <c r="U356" s="79"/>
      <c r="V356" s="79"/>
      <c r="W356" s="79"/>
      <c r="X356" s="79"/>
      <c r="Y356" s="79"/>
      <c r="Z356" s="79"/>
      <c r="AA356" s="79"/>
      <c r="AB356" s="79"/>
      <c r="AC356" s="79"/>
      <c r="AD356" s="79"/>
      <c r="AE356" s="79"/>
      <c r="AF356" s="79"/>
      <c r="AG356" s="79"/>
      <c r="AH356" s="79"/>
      <c r="AI356" s="79"/>
      <c r="AJ356" s="79"/>
      <c r="AK356" s="79"/>
      <c r="AL356" s="79"/>
      <c r="AM356" s="79"/>
      <c r="AN356" s="79"/>
      <c r="AO356" s="79"/>
      <c r="AR356" s="78">
        <v>18</v>
      </c>
      <c r="AS356" s="79"/>
      <c r="AT356" s="79"/>
      <c r="AU356" s="79"/>
      <c r="AV356" s="79"/>
      <c r="AW356" s="79"/>
      <c r="AX356" s="79"/>
      <c r="AY356" s="79"/>
      <c r="AZ356" s="79"/>
      <c r="BA356" s="79"/>
      <c r="BB356" s="79"/>
      <c r="BC356" s="79"/>
      <c r="BD356" s="79"/>
      <c r="BE356" s="79"/>
      <c r="BF356" s="79"/>
      <c r="BG356" s="79"/>
      <c r="BH356" s="79"/>
      <c r="BI356" s="79"/>
      <c r="BJ356" s="79"/>
      <c r="BK356" s="79"/>
      <c r="BL356" s="79"/>
      <c r="BM356" s="79"/>
      <c r="BN356" s="79"/>
      <c r="BO356" s="79"/>
      <c r="BP356" s="79"/>
      <c r="BQ356" s="79"/>
      <c r="BR356" s="79"/>
      <c r="BS356" s="79"/>
      <c r="BT356" s="79"/>
      <c r="BU356" s="79"/>
      <c r="BV356" s="79"/>
      <c r="BW356" s="79"/>
      <c r="BX356" s="79"/>
      <c r="BY356" s="79"/>
      <c r="BZ356" s="79"/>
      <c r="CA356" s="79"/>
      <c r="CB356" s="79"/>
      <c r="CC356" s="79"/>
      <c r="CD356" s="79"/>
      <c r="CE356" s="79"/>
      <c r="CF356" s="79"/>
    </row>
    <row r="357" spans="1:84" x14ac:dyDescent="0.2">
      <c r="A357" s="78">
        <v>19</v>
      </c>
      <c r="B357" s="79"/>
      <c r="C357" s="79"/>
      <c r="D357" s="79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Q357" s="79"/>
      <c r="R357" s="79"/>
      <c r="S357" s="79"/>
      <c r="T357" s="79"/>
      <c r="U357" s="79"/>
      <c r="V357" s="79"/>
      <c r="W357" s="79"/>
      <c r="X357" s="79"/>
      <c r="Y357" s="79"/>
      <c r="Z357" s="79"/>
      <c r="AA357" s="79"/>
      <c r="AB357" s="79"/>
      <c r="AC357" s="79"/>
      <c r="AD357" s="79"/>
      <c r="AE357" s="79"/>
      <c r="AF357" s="79"/>
      <c r="AG357" s="79"/>
      <c r="AH357" s="79"/>
      <c r="AI357" s="79"/>
      <c r="AJ357" s="79"/>
      <c r="AK357" s="79"/>
      <c r="AL357" s="79"/>
      <c r="AM357" s="79"/>
      <c r="AN357" s="79"/>
      <c r="AO357" s="79"/>
      <c r="AR357" s="78">
        <v>19</v>
      </c>
      <c r="AS357" s="79"/>
      <c r="AT357" s="79"/>
      <c r="AU357" s="79"/>
      <c r="AV357" s="79"/>
      <c r="AW357" s="79"/>
      <c r="AX357" s="79"/>
      <c r="AY357" s="79"/>
      <c r="AZ357" s="79"/>
      <c r="BA357" s="79"/>
      <c r="BB357" s="79"/>
      <c r="BC357" s="79"/>
      <c r="BD357" s="79"/>
      <c r="BE357" s="79"/>
      <c r="BF357" s="79"/>
      <c r="BG357" s="79"/>
      <c r="BH357" s="79"/>
      <c r="BI357" s="79"/>
      <c r="BJ357" s="79"/>
      <c r="BK357" s="79"/>
      <c r="BL357" s="79"/>
      <c r="BM357" s="79"/>
      <c r="BN357" s="79"/>
      <c r="BO357" s="79"/>
      <c r="BP357" s="79"/>
      <c r="BQ357" s="79"/>
      <c r="BR357" s="79"/>
      <c r="BS357" s="79"/>
      <c r="BT357" s="79"/>
      <c r="BU357" s="79"/>
      <c r="BV357" s="79"/>
      <c r="BW357" s="79"/>
      <c r="BX357" s="79"/>
      <c r="BY357" s="79"/>
      <c r="BZ357" s="79"/>
      <c r="CA357" s="79"/>
      <c r="CB357" s="79"/>
      <c r="CC357" s="79"/>
      <c r="CD357" s="79"/>
      <c r="CE357" s="79"/>
      <c r="CF357" s="79"/>
    </row>
    <row r="358" spans="1:84" x14ac:dyDescent="0.2">
      <c r="A358" s="78">
        <v>20</v>
      </c>
      <c r="B358" s="79"/>
      <c r="C358" s="79"/>
      <c r="D358" s="79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  <c r="Z358" s="79"/>
      <c r="AA358" s="79"/>
      <c r="AB358" s="79"/>
      <c r="AC358" s="79"/>
      <c r="AD358" s="79"/>
      <c r="AE358" s="79"/>
      <c r="AF358" s="79"/>
      <c r="AG358" s="79"/>
      <c r="AH358" s="79"/>
      <c r="AI358" s="79"/>
      <c r="AJ358" s="79"/>
      <c r="AK358" s="79"/>
      <c r="AL358" s="79"/>
      <c r="AM358" s="79"/>
      <c r="AN358" s="79"/>
      <c r="AO358" s="79"/>
      <c r="AR358" s="78">
        <v>20</v>
      </c>
      <c r="AS358" s="79"/>
      <c r="AT358" s="79"/>
      <c r="AU358" s="79"/>
      <c r="AV358" s="79"/>
      <c r="AW358" s="79"/>
      <c r="AX358" s="79"/>
      <c r="AY358" s="79"/>
      <c r="AZ358" s="79"/>
      <c r="BA358" s="79"/>
      <c r="BB358" s="79"/>
      <c r="BC358" s="79"/>
      <c r="BD358" s="79"/>
      <c r="BE358" s="79"/>
      <c r="BF358" s="79"/>
      <c r="BG358" s="79"/>
      <c r="BH358" s="79"/>
      <c r="BI358" s="79"/>
      <c r="BJ358" s="79"/>
      <c r="BK358" s="79"/>
      <c r="BL358" s="79"/>
      <c r="BM358" s="79"/>
      <c r="BN358" s="79"/>
      <c r="BO358" s="79"/>
      <c r="BP358" s="79"/>
      <c r="BQ358" s="79"/>
      <c r="BR358" s="79"/>
      <c r="BS358" s="79"/>
      <c r="BT358" s="79"/>
      <c r="BU358" s="79"/>
      <c r="BV358" s="79"/>
      <c r="BW358" s="79"/>
      <c r="BX358" s="79"/>
      <c r="BY358" s="79"/>
      <c r="BZ358" s="79"/>
      <c r="CA358" s="79"/>
      <c r="CB358" s="79"/>
      <c r="CC358" s="79"/>
      <c r="CD358" s="79"/>
      <c r="CE358" s="79"/>
      <c r="CF358" s="79"/>
    </row>
    <row r="359" spans="1:84" x14ac:dyDescent="0.2">
      <c r="A359" s="78">
        <v>21</v>
      </c>
      <c r="B359" s="79"/>
      <c r="C359" s="79"/>
      <c r="D359" s="79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  <c r="W359" s="79"/>
      <c r="X359" s="79"/>
      <c r="Y359" s="79"/>
      <c r="Z359" s="79"/>
      <c r="AA359" s="79"/>
      <c r="AB359" s="79"/>
      <c r="AC359" s="79"/>
      <c r="AD359" s="79"/>
      <c r="AE359" s="79"/>
      <c r="AF359" s="79"/>
      <c r="AG359" s="79"/>
      <c r="AH359" s="79"/>
      <c r="AI359" s="79"/>
      <c r="AJ359" s="79"/>
      <c r="AK359" s="79"/>
      <c r="AL359" s="79"/>
      <c r="AM359" s="79"/>
      <c r="AN359" s="79"/>
      <c r="AO359" s="79"/>
      <c r="AR359" s="78">
        <v>21</v>
      </c>
      <c r="AS359" s="79"/>
      <c r="AT359" s="79"/>
      <c r="AU359" s="79"/>
      <c r="AV359" s="79"/>
      <c r="AW359" s="79"/>
      <c r="AX359" s="79"/>
      <c r="AY359" s="79"/>
      <c r="AZ359" s="79"/>
      <c r="BA359" s="79"/>
      <c r="BB359" s="79"/>
      <c r="BC359" s="79"/>
      <c r="BD359" s="79"/>
      <c r="BE359" s="79"/>
      <c r="BF359" s="79"/>
      <c r="BG359" s="79"/>
      <c r="BH359" s="79"/>
      <c r="BI359" s="79"/>
      <c r="BJ359" s="79"/>
      <c r="BK359" s="79"/>
      <c r="BL359" s="79"/>
      <c r="BM359" s="79"/>
      <c r="BN359" s="79"/>
      <c r="BO359" s="79"/>
      <c r="BP359" s="79"/>
      <c r="BQ359" s="79"/>
      <c r="BR359" s="79"/>
      <c r="BS359" s="79"/>
      <c r="BT359" s="79"/>
      <c r="BU359" s="79"/>
      <c r="BV359" s="79"/>
      <c r="BW359" s="79"/>
      <c r="BX359" s="79"/>
      <c r="BY359" s="79"/>
      <c r="BZ359" s="79"/>
      <c r="CA359" s="79"/>
      <c r="CB359" s="79"/>
      <c r="CC359" s="79"/>
      <c r="CD359" s="79"/>
      <c r="CE359" s="79"/>
      <c r="CF359" s="79"/>
    </row>
    <row r="360" spans="1:84" x14ac:dyDescent="0.2">
      <c r="A360" s="78">
        <v>22</v>
      </c>
      <c r="B360" s="79"/>
      <c r="C360" s="79"/>
      <c r="D360" s="79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Q360" s="79"/>
      <c r="R360" s="79"/>
      <c r="S360" s="79"/>
      <c r="T360" s="79"/>
      <c r="U360" s="79"/>
      <c r="V360" s="79"/>
      <c r="W360" s="79"/>
      <c r="X360" s="79"/>
      <c r="Y360" s="79"/>
      <c r="Z360" s="79"/>
      <c r="AA360" s="79"/>
      <c r="AB360" s="79"/>
      <c r="AC360" s="79"/>
      <c r="AD360" s="79"/>
      <c r="AE360" s="79"/>
      <c r="AF360" s="79"/>
      <c r="AG360" s="79"/>
      <c r="AH360" s="79"/>
      <c r="AI360" s="79"/>
      <c r="AJ360" s="79"/>
      <c r="AK360" s="79"/>
      <c r="AL360" s="79"/>
      <c r="AM360" s="79"/>
      <c r="AN360" s="79"/>
      <c r="AO360" s="79"/>
      <c r="AR360" s="78">
        <v>22</v>
      </c>
      <c r="AS360" s="79"/>
      <c r="AT360" s="79"/>
      <c r="AU360" s="79"/>
      <c r="AV360" s="79"/>
      <c r="AW360" s="79"/>
      <c r="AX360" s="79"/>
      <c r="AY360" s="79"/>
      <c r="AZ360" s="79"/>
      <c r="BA360" s="79"/>
      <c r="BB360" s="79"/>
      <c r="BC360" s="79"/>
      <c r="BD360" s="79"/>
      <c r="BE360" s="79"/>
      <c r="BF360" s="79"/>
      <c r="BG360" s="79"/>
      <c r="BH360" s="79"/>
      <c r="BI360" s="79"/>
      <c r="BJ360" s="79"/>
      <c r="BK360" s="79"/>
      <c r="BL360" s="79"/>
      <c r="BM360" s="79"/>
      <c r="BN360" s="79"/>
      <c r="BO360" s="79"/>
      <c r="BP360" s="79"/>
      <c r="BQ360" s="79"/>
      <c r="BR360" s="79"/>
      <c r="BS360" s="79"/>
      <c r="BT360" s="79"/>
      <c r="BU360" s="79"/>
      <c r="BV360" s="79"/>
      <c r="BW360" s="79"/>
      <c r="BX360" s="79"/>
      <c r="BY360" s="79"/>
      <c r="BZ360" s="79"/>
      <c r="CA360" s="79"/>
      <c r="CB360" s="79"/>
      <c r="CC360" s="79"/>
      <c r="CD360" s="79"/>
      <c r="CE360" s="79"/>
      <c r="CF360" s="79"/>
    </row>
    <row r="361" spans="1:84" x14ac:dyDescent="0.2">
      <c r="A361" s="78">
        <v>23</v>
      </c>
      <c r="B361" s="79"/>
      <c r="C361" s="79"/>
      <c r="D361" s="79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  <c r="W361" s="79"/>
      <c r="X361" s="79"/>
      <c r="Y361" s="79"/>
      <c r="Z361" s="79"/>
      <c r="AA361" s="79"/>
      <c r="AB361" s="79"/>
      <c r="AC361" s="79"/>
      <c r="AD361" s="79"/>
      <c r="AE361" s="79"/>
      <c r="AF361" s="79"/>
      <c r="AG361" s="79"/>
      <c r="AH361" s="79"/>
      <c r="AI361" s="79"/>
      <c r="AJ361" s="79"/>
      <c r="AK361" s="79"/>
      <c r="AL361" s="79"/>
      <c r="AM361" s="79"/>
      <c r="AN361" s="79"/>
      <c r="AO361" s="79"/>
      <c r="AR361" s="78">
        <v>23</v>
      </c>
      <c r="AS361" s="79"/>
      <c r="AT361" s="79"/>
      <c r="AU361" s="79"/>
      <c r="AV361" s="79"/>
      <c r="AW361" s="79"/>
      <c r="AX361" s="79"/>
      <c r="AY361" s="79"/>
      <c r="AZ361" s="79"/>
      <c r="BA361" s="79"/>
      <c r="BB361" s="79"/>
      <c r="BC361" s="79"/>
      <c r="BD361" s="79"/>
      <c r="BE361" s="79"/>
      <c r="BF361" s="79"/>
      <c r="BG361" s="79"/>
      <c r="BH361" s="79"/>
      <c r="BI361" s="79"/>
      <c r="BJ361" s="79"/>
      <c r="BK361" s="79"/>
      <c r="BL361" s="79"/>
      <c r="BM361" s="79"/>
      <c r="BN361" s="79"/>
      <c r="BO361" s="79"/>
      <c r="BP361" s="79"/>
      <c r="BQ361" s="79"/>
      <c r="BR361" s="79"/>
      <c r="BS361" s="79"/>
      <c r="BT361" s="79"/>
      <c r="BU361" s="79"/>
      <c r="BV361" s="79"/>
      <c r="BW361" s="79"/>
      <c r="BX361" s="79"/>
      <c r="BY361" s="79"/>
      <c r="BZ361" s="79"/>
      <c r="CA361" s="79"/>
      <c r="CB361" s="79"/>
      <c r="CC361" s="79"/>
      <c r="CD361" s="79"/>
      <c r="CE361" s="79"/>
      <c r="CF361" s="79"/>
    </row>
    <row r="362" spans="1:84" x14ac:dyDescent="0.2">
      <c r="A362" s="78">
        <v>24</v>
      </c>
      <c r="B362" s="79"/>
      <c r="C362" s="79"/>
      <c r="D362" s="79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Q362" s="79"/>
      <c r="R362" s="79"/>
      <c r="S362" s="79"/>
      <c r="T362" s="79"/>
      <c r="U362" s="79"/>
      <c r="V362" s="79"/>
      <c r="W362" s="79"/>
      <c r="X362" s="79"/>
      <c r="Y362" s="79"/>
      <c r="Z362" s="79"/>
      <c r="AA362" s="79"/>
      <c r="AB362" s="79"/>
      <c r="AC362" s="79"/>
      <c r="AD362" s="79"/>
      <c r="AE362" s="79"/>
      <c r="AF362" s="79"/>
      <c r="AG362" s="79"/>
      <c r="AH362" s="79"/>
      <c r="AI362" s="79"/>
      <c r="AJ362" s="79"/>
      <c r="AK362" s="79"/>
      <c r="AL362" s="79"/>
      <c r="AM362" s="79"/>
      <c r="AN362" s="79"/>
      <c r="AO362" s="79"/>
      <c r="AR362" s="78">
        <v>24</v>
      </c>
      <c r="AS362" s="79"/>
      <c r="AT362" s="79"/>
      <c r="AU362" s="79"/>
      <c r="AV362" s="79"/>
      <c r="AW362" s="79"/>
      <c r="AX362" s="79"/>
      <c r="AY362" s="79"/>
      <c r="AZ362" s="79"/>
      <c r="BA362" s="79"/>
      <c r="BB362" s="79"/>
      <c r="BC362" s="79"/>
      <c r="BD362" s="79"/>
      <c r="BE362" s="79"/>
      <c r="BF362" s="79"/>
      <c r="BG362" s="79"/>
      <c r="BH362" s="79"/>
      <c r="BI362" s="79"/>
      <c r="BJ362" s="79"/>
      <c r="BK362" s="79"/>
      <c r="BL362" s="79"/>
      <c r="BM362" s="79"/>
      <c r="BN362" s="79"/>
      <c r="BO362" s="79"/>
      <c r="BP362" s="79"/>
      <c r="BQ362" s="79"/>
      <c r="BR362" s="79"/>
      <c r="BS362" s="79"/>
      <c r="BT362" s="79"/>
      <c r="BU362" s="79"/>
      <c r="BV362" s="79"/>
      <c r="BW362" s="79"/>
      <c r="BX362" s="79"/>
      <c r="BY362" s="79"/>
      <c r="BZ362" s="79"/>
      <c r="CA362" s="79"/>
      <c r="CB362" s="79"/>
      <c r="CC362" s="79"/>
      <c r="CD362" s="79"/>
      <c r="CE362" s="79"/>
      <c r="CF362" s="79"/>
    </row>
    <row r="363" spans="1:84" x14ac:dyDescent="0.2">
      <c r="A363" s="78">
        <v>25</v>
      </c>
      <c r="B363" s="79"/>
      <c r="C363" s="79"/>
      <c r="D363" s="79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Q363" s="79"/>
      <c r="R363" s="79"/>
      <c r="S363" s="79"/>
      <c r="T363" s="79"/>
      <c r="U363" s="79"/>
      <c r="V363" s="79"/>
      <c r="W363" s="79"/>
      <c r="X363" s="79"/>
      <c r="Y363" s="79"/>
      <c r="Z363" s="79"/>
      <c r="AA363" s="79"/>
      <c r="AB363" s="79"/>
      <c r="AC363" s="79"/>
      <c r="AD363" s="79"/>
      <c r="AE363" s="79"/>
      <c r="AF363" s="79"/>
      <c r="AG363" s="79"/>
      <c r="AH363" s="79"/>
      <c r="AI363" s="79"/>
      <c r="AJ363" s="79"/>
      <c r="AK363" s="79"/>
      <c r="AL363" s="79"/>
      <c r="AM363" s="79"/>
      <c r="AN363" s="79"/>
      <c r="AO363" s="79"/>
      <c r="AR363" s="78">
        <v>25</v>
      </c>
      <c r="AS363" s="79"/>
      <c r="AT363" s="79"/>
      <c r="AU363" s="79"/>
      <c r="AV363" s="79"/>
      <c r="AW363" s="79"/>
      <c r="AX363" s="79"/>
      <c r="AY363" s="79"/>
      <c r="AZ363" s="79"/>
      <c r="BA363" s="79"/>
      <c r="BB363" s="79"/>
      <c r="BC363" s="79"/>
      <c r="BD363" s="79"/>
      <c r="BE363" s="79"/>
      <c r="BF363" s="79"/>
      <c r="BG363" s="79"/>
      <c r="BH363" s="79"/>
      <c r="BI363" s="79"/>
      <c r="BJ363" s="79"/>
      <c r="BK363" s="79"/>
      <c r="BL363" s="79"/>
      <c r="BM363" s="79"/>
      <c r="BN363" s="79"/>
      <c r="BO363" s="79"/>
      <c r="BP363" s="79"/>
      <c r="BQ363" s="79"/>
      <c r="BR363" s="79"/>
      <c r="BS363" s="79"/>
      <c r="BT363" s="79"/>
      <c r="BU363" s="79"/>
      <c r="BV363" s="79"/>
      <c r="BW363" s="79"/>
      <c r="BX363" s="79"/>
      <c r="BY363" s="79"/>
      <c r="BZ363" s="79"/>
      <c r="CA363" s="79"/>
      <c r="CB363" s="79"/>
      <c r="CC363" s="79"/>
      <c r="CD363" s="79"/>
      <c r="CE363" s="79"/>
      <c r="CF363" s="79"/>
    </row>
    <row r="364" spans="1:84" x14ac:dyDescent="0.2">
      <c r="A364" s="78">
        <v>26</v>
      </c>
      <c r="B364" s="79"/>
      <c r="C364" s="79"/>
      <c r="D364" s="79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Q364" s="79"/>
      <c r="R364" s="79"/>
      <c r="S364" s="79"/>
      <c r="T364" s="79"/>
      <c r="U364" s="79"/>
      <c r="V364" s="79"/>
      <c r="W364" s="79"/>
      <c r="X364" s="79"/>
      <c r="Y364" s="79"/>
      <c r="Z364" s="79"/>
      <c r="AA364" s="79"/>
      <c r="AB364" s="79"/>
      <c r="AC364" s="79"/>
      <c r="AD364" s="79"/>
      <c r="AE364" s="79"/>
      <c r="AF364" s="79"/>
      <c r="AG364" s="79"/>
      <c r="AH364" s="79"/>
      <c r="AI364" s="79"/>
      <c r="AJ364" s="79"/>
      <c r="AK364" s="79"/>
      <c r="AL364" s="79"/>
      <c r="AM364" s="79"/>
      <c r="AN364" s="79"/>
      <c r="AO364" s="79"/>
      <c r="AR364" s="78">
        <v>26</v>
      </c>
      <c r="AS364" s="79"/>
      <c r="AT364" s="79"/>
      <c r="AU364" s="79"/>
      <c r="AV364" s="79"/>
      <c r="AW364" s="79"/>
      <c r="AX364" s="79"/>
      <c r="AY364" s="79"/>
      <c r="AZ364" s="79"/>
      <c r="BA364" s="79"/>
      <c r="BB364" s="79"/>
      <c r="BC364" s="79"/>
      <c r="BD364" s="79"/>
      <c r="BE364" s="79"/>
      <c r="BF364" s="79"/>
      <c r="BG364" s="79"/>
      <c r="BH364" s="79"/>
      <c r="BI364" s="79"/>
      <c r="BJ364" s="79"/>
      <c r="BK364" s="79"/>
      <c r="BL364" s="79"/>
      <c r="BM364" s="79"/>
      <c r="BN364" s="79"/>
      <c r="BO364" s="79"/>
      <c r="BP364" s="79"/>
      <c r="BQ364" s="79"/>
      <c r="BR364" s="79"/>
      <c r="BS364" s="79"/>
      <c r="BT364" s="79"/>
      <c r="BU364" s="79"/>
      <c r="BV364" s="79"/>
      <c r="BW364" s="79"/>
      <c r="BX364" s="79"/>
      <c r="BY364" s="79"/>
      <c r="BZ364" s="79"/>
      <c r="CA364" s="79"/>
      <c r="CB364" s="79"/>
      <c r="CC364" s="79"/>
      <c r="CD364" s="79"/>
      <c r="CE364" s="79"/>
      <c r="CF364" s="79"/>
    </row>
    <row r="365" spans="1:84" x14ac:dyDescent="0.2">
      <c r="A365" s="78">
        <v>27</v>
      </c>
      <c r="B365" s="79"/>
      <c r="C365" s="79"/>
      <c r="D365" s="79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  <c r="W365" s="79"/>
      <c r="X365" s="79"/>
      <c r="Y365" s="79"/>
      <c r="Z365" s="79"/>
      <c r="AA365" s="79"/>
      <c r="AB365" s="79"/>
      <c r="AC365" s="79"/>
      <c r="AD365" s="79"/>
      <c r="AE365" s="79"/>
      <c r="AF365" s="79"/>
      <c r="AG365" s="79"/>
      <c r="AH365" s="79"/>
      <c r="AI365" s="79"/>
      <c r="AJ365" s="79"/>
      <c r="AK365" s="79"/>
      <c r="AL365" s="79"/>
      <c r="AM365" s="79"/>
      <c r="AN365" s="79"/>
      <c r="AO365" s="79"/>
      <c r="AR365" s="78">
        <v>27</v>
      </c>
      <c r="AS365" s="79"/>
      <c r="AT365" s="79"/>
      <c r="AU365" s="79"/>
      <c r="AV365" s="79"/>
      <c r="AW365" s="79"/>
      <c r="AX365" s="79"/>
      <c r="AY365" s="79"/>
      <c r="AZ365" s="79"/>
      <c r="BA365" s="79"/>
      <c r="BB365" s="79"/>
      <c r="BC365" s="79"/>
      <c r="BD365" s="79"/>
      <c r="BE365" s="79"/>
      <c r="BF365" s="79"/>
      <c r="BG365" s="79"/>
      <c r="BH365" s="79"/>
      <c r="BI365" s="79"/>
      <c r="BJ365" s="79"/>
      <c r="BK365" s="79"/>
      <c r="BL365" s="79"/>
      <c r="BM365" s="79"/>
      <c r="BN365" s="79"/>
      <c r="BO365" s="79"/>
      <c r="BP365" s="79"/>
      <c r="BQ365" s="79"/>
      <c r="BR365" s="79"/>
      <c r="BS365" s="79"/>
      <c r="BT365" s="79"/>
      <c r="BU365" s="79"/>
      <c r="BV365" s="79"/>
      <c r="BW365" s="79"/>
      <c r="BX365" s="79"/>
      <c r="BY365" s="79"/>
      <c r="BZ365" s="79"/>
      <c r="CA365" s="79"/>
      <c r="CB365" s="79"/>
      <c r="CC365" s="79"/>
      <c r="CD365" s="79"/>
      <c r="CE365" s="79"/>
      <c r="CF365" s="79"/>
    </row>
    <row r="366" spans="1:84" x14ac:dyDescent="0.2">
      <c r="A366" s="78">
        <v>28</v>
      </c>
      <c r="B366" s="79"/>
      <c r="C366" s="79"/>
      <c r="D366" s="79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79"/>
      <c r="W366" s="79"/>
      <c r="X366" s="79"/>
      <c r="Y366" s="79"/>
      <c r="Z366" s="79"/>
      <c r="AA366" s="79"/>
      <c r="AB366" s="79"/>
      <c r="AC366" s="79"/>
      <c r="AD366" s="79"/>
      <c r="AE366" s="79"/>
      <c r="AF366" s="79"/>
      <c r="AG366" s="79"/>
      <c r="AH366" s="79"/>
      <c r="AI366" s="79"/>
      <c r="AJ366" s="79"/>
      <c r="AK366" s="79"/>
      <c r="AL366" s="79"/>
      <c r="AM366" s="79"/>
      <c r="AN366" s="79"/>
      <c r="AO366" s="79"/>
      <c r="AR366" s="78">
        <v>28</v>
      </c>
      <c r="AS366" s="79"/>
      <c r="AT366" s="79"/>
      <c r="AU366" s="79"/>
      <c r="AV366" s="79"/>
      <c r="AW366" s="79"/>
      <c r="AX366" s="79"/>
      <c r="AY366" s="79"/>
      <c r="AZ366" s="79"/>
      <c r="BA366" s="79"/>
      <c r="BB366" s="79"/>
      <c r="BC366" s="79"/>
      <c r="BD366" s="79"/>
      <c r="BE366" s="79"/>
      <c r="BF366" s="79"/>
      <c r="BG366" s="79"/>
      <c r="BH366" s="79"/>
      <c r="BI366" s="79"/>
      <c r="BJ366" s="79"/>
      <c r="BK366" s="79"/>
      <c r="BL366" s="79"/>
      <c r="BM366" s="79"/>
      <c r="BN366" s="79"/>
      <c r="BO366" s="79"/>
      <c r="BP366" s="79"/>
      <c r="BQ366" s="79"/>
      <c r="BR366" s="79"/>
      <c r="BS366" s="79"/>
      <c r="BT366" s="79"/>
      <c r="BU366" s="79"/>
      <c r="BV366" s="79"/>
      <c r="BW366" s="79"/>
      <c r="BX366" s="79"/>
      <c r="BY366" s="79"/>
      <c r="BZ366" s="79"/>
      <c r="CA366" s="79"/>
      <c r="CB366" s="79"/>
      <c r="CC366" s="79"/>
      <c r="CD366" s="79"/>
      <c r="CE366" s="79"/>
      <c r="CF366" s="79"/>
    </row>
    <row r="367" spans="1:84" x14ac:dyDescent="0.2">
      <c r="A367" s="78">
        <v>29</v>
      </c>
      <c r="B367" s="79"/>
      <c r="C367" s="79"/>
      <c r="D367" s="79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  <c r="W367" s="79"/>
      <c r="X367" s="79"/>
      <c r="Y367" s="79"/>
      <c r="Z367" s="79"/>
      <c r="AA367" s="79"/>
      <c r="AB367" s="79"/>
      <c r="AC367" s="79"/>
      <c r="AD367" s="79"/>
      <c r="AE367" s="79"/>
      <c r="AF367" s="79"/>
      <c r="AG367" s="79"/>
      <c r="AH367" s="79"/>
      <c r="AI367" s="79"/>
      <c r="AJ367" s="79"/>
      <c r="AK367" s="79"/>
      <c r="AL367" s="79"/>
      <c r="AM367" s="79"/>
      <c r="AN367" s="79"/>
      <c r="AO367" s="79"/>
      <c r="AR367" s="78">
        <v>29</v>
      </c>
      <c r="AS367" s="79"/>
      <c r="AT367" s="79"/>
      <c r="AU367" s="79"/>
      <c r="AV367" s="79"/>
      <c r="AW367" s="79"/>
      <c r="AX367" s="79"/>
      <c r="AY367" s="79"/>
      <c r="AZ367" s="79"/>
      <c r="BA367" s="79"/>
      <c r="BB367" s="79"/>
      <c r="BC367" s="79"/>
      <c r="BD367" s="79"/>
      <c r="BE367" s="79"/>
      <c r="BF367" s="79"/>
      <c r="BG367" s="79"/>
      <c r="BH367" s="79"/>
      <c r="BI367" s="79"/>
      <c r="BJ367" s="79"/>
      <c r="BK367" s="79"/>
      <c r="BL367" s="79"/>
      <c r="BM367" s="79"/>
      <c r="BN367" s="79"/>
      <c r="BO367" s="79"/>
      <c r="BP367" s="79"/>
      <c r="BQ367" s="79"/>
      <c r="BR367" s="79"/>
      <c r="BS367" s="79"/>
      <c r="BT367" s="79"/>
      <c r="BU367" s="79"/>
      <c r="BV367" s="79"/>
      <c r="BW367" s="79"/>
      <c r="BX367" s="79"/>
      <c r="BY367" s="79"/>
      <c r="BZ367" s="79"/>
      <c r="CA367" s="79"/>
      <c r="CB367" s="79"/>
      <c r="CC367" s="79"/>
      <c r="CD367" s="79"/>
      <c r="CE367" s="79"/>
      <c r="CF367" s="79"/>
    </row>
    <row r="368" spans="1:84" x14ac:dyDescent="0.2">
      <c r="A368" s="78">
        <v>30</v>
      </c>
      <c r="B368" s="79"/>
      <c r="C368" s="79"/>
      <c r="D368" s="79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79"/>
      <c r="W368" s="79"/>
      <c r="X368" s="79"/>
      <c r="Y368" s="79"/>
      <c r="Z368" s="79"/>
      <c r="AA368" s="79"/>
      <c r="AB368" s="79"/>
      <c r="AC368" s="79"/>
      <c r="AD368" s="79"/>
      <c r="AE368" s="79"/>
      <c r="AF368" s="79"/>
      <c r="AG368" s="79"/>
      <c r="AH368" s="79"/>
      <c r="AI368" s="79"/>
      <c r="AJ368" s="79"/>
      <c r="AK368" s="79"/>
      <c r="AL368" s="79"/>
      <c r="AM368" s="79"/>
      <c r="AN368" s="79"/>
      <c r="AO368" s="79"/>
      <c r="AR368" s="78">
        <v>30</v>
      </c>
      <c r="AS368" s="79"/>
      <c r="AT368" s="79"/>
      <c r="AU368" s="79"/>
      <c r="AV368" s="79"/>
      <c r="AW368" s="79"/>
      <c r="AX368" s="79"/>
      <c r="AY368" s="79"/>
      <c r="AZ368" s="79"/>
      <c r="BA368" s="79"/>
      <c r="BB368" s="79"/>
      <c r="BC368" s="79"/>
      <c r="BD368" s="79"/>
      <c r="BE368" s="79"/>
      <c r="BF368" s="79"/>
      <c r="BG368" s="79"/>
      <c r="BH368" s="79"/>
      <c r="BI368" s="79"/>
      <c r="BJ368" s="79"/>
      <c r="BK368" s="79"/>
      <c r="BL368" s="79"/>
      <c r="BM368" s="79"/>
      <c r="BN368" s="79"/>
      <c r="BO368" s="79"/>
      <c r="BP368" s="79"/>
      <c r="BQ368" s="79"/>
      <c r="BR368" s="79"/>
      <c r="BS368" s="79"/>
      <c r="BT368" s="79"/>
      <c r="BU368" s="79"/>
      <c r="BV368" s="79"/>
      <c r="BW368" s="79"/>
      <c r="BX368" s="79"/>
      <c r="BY368" s="79"/>
      <c r="BZ368" s="79"/>
      <c r="CA368" s="79"/>
      <c r="CB368" s="79"/>
      <c r="CC368" s="79"/>
      <c r="CD368" s="79"/>
      <c r="CE368" s="79"/>
      <c r="CF368" s="79"/>
    </row>
    <row r="369" spans="1:84" x14ac:dyDescent="0.2">
      <c r="A369" s="78">
        <v>31</v>
      </c>
      <c r="B369" s="79"/>
      <c r="C369" s="79"/>
      <c r="D369" s="79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Q369" s="79"/>
      <c r="R369" s="79"/>
      <c r="S369" s="79"/>
      <c r="T369" s="79"/>
      <c r="U369" s="79"/>
      <c r="V369" s="79"/>
      <c r="W369" s="79"/>
      <c r="X369" s="79"/>
      <c r="Y369" s="79"/>
      <c r="Z369" s="79"/>
      <c r="AA369" s="79"/>
      <c r="AB369" s="79"/>
      <c r="AC369" s="79"/>
      <c r="AD369" s="79"/>
      <c r="AE369" s="79"/>
      <c r="AF369" s="79"/>
      <c r="AG369" s="79"/>
      <c r="AH369" s="79"/>
      <c r="AI369" s="79"/>
      <c r="AJ369" s="79"/>
      <c r="AK369" s="79"/>
      <c r="AL369" s="79"/>
      <c r="AM369" s="79"/>
      <c r="AN369" s="79"/>
      <c r="AO369" s="79"/>
      <c r="AR369" s="78">
        <v>31</v>
      </c>
      <c r="AS369" s="79"/>
      <c r="AT369" s="79"/>
      <c r="AU369" s="79"/>
      <c r="AV369" s="79"/>
      <c r="AW369" s="79"/>
      <c r="AX369" s="79"/>
      <c r="AY369" s="79"/>
      <c r="AZ369" s="79"/>
      <c r="BA369" s="79"/>
      <c r="BB369" s="79"/>
      <c r="BC369" s="79"/>
      <c r="BD369" s="79"/>
      <c r="BE369" s="79"/>
      <c r="BF369" s="79"/>
      <c r="BG369" s="79"/>
      <c r="BH369" s="79"/>
      <c r="BI369" s="79"/>
      <c r="BJ369" s="79"/>
      <c r="BK369" s="79"/>
      <c r="BL369" s="79"/>
      <c r="BM369" s="79"/>
      <c r="BN369" s="79"/>
      <c r="BO369" s="79"/>
      <c r="BP369" s="79"/>
      <c r="BQ369" s="79"/>
      <c r="BR369" s="79"/>
      <c r="BS369" s="79"/>
      <c r="BT369" s="79"/>
      <c r="BU369" s="79"/>
      <c r="BV369" s="79"/>
      <c r="BW369" s="79"/>
      <c r="BX369" s="79"/>
      <c r="BY369" s="79"/>
      <c r="BZ369" s="79"/>
      <c r="CA369" s="79"/>
      <c r="CB369" s="79"/>
      <c r="CC369" s="79"/>
      <c r="CD369" s="79"/>
      <c r="CE369" s="79"/>
      <c r="CF369" s="79"/>
    </row>
    <row r="370" spans="1:84" x14ac:dyDescent="0.2">
      <c r="A370" s="78">
        <v>32</v>
      </c>
      <c r="B370" s="79"/>
      <c r="C370" s="79"/>
      <c r="D370" s="79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Q370" s="79"/>
      <c r="R370" s="79"/>
      <c r="S370" s="79"/>
      <c r="T370" s="79"/>
      <c r="U370" s="79"/>
      <c r="V370" s="79"/>
      <c r="W370" s="79"/>
      <c r="X370" s="79"/>
      <c r="Y370" s="79"/>
      <c r="Z370" s="79"/>
      <c r="AA370" s="79"/>
      <c r="AB370" s="79"/>
      <c r="AC370" s="79"/>
      <c r="AD370" s="79"/>
      <c r="AE370" s="79"/>
      <c r="AF370" s="79"/>
      <c r="AG370" s="79"/>
      <c r="AH370" s="79"/>
      <c r="AI370" s="79"/>
      <c r="AJ370" s="79"/>
      <c r="AK370" s="79"/>
      <c r="AL370" s="79"/>
      <c r="AM370" s="79"/>
      <c r="AN370" s="79"/>
      <c r="AO370" s="79"/>
      <c r="AR370" s="78">
        <v>32</v>
      </c>
      <c r="AS370" s="79"/>
      <c r="AT370" s="79"/>
      <c r="AU370" s="79"/>
      <c r="AV370" s="79"/>
      <c r="AW370" s="79"/>
      <c r="AX370" s="79"/>
      <c r="AY370" s="79"/>
      <c r="AZ370" s="79"/>
      <c r="BA370" s="79"/>
      <c r="BB370" s="79"/>
      <c r="BC370" s="79"/>
      <c r="BD370" s="79"/>
      <c r="BE370" s="79"/>
      <c r="BF370" s="79"/>
      <c r="BG370" s="79"/>
      <c r="BH370" s="79"/>
      <c r="BI370" s="79"/>
      <c r="BJ370" s="79"/>
      <c r="BK370" s="79"/>
      <c r="BL370" s="79"/>
      <c r="BM370" s="79"/>
      <c r="BN370" s="79"/>
      <c r="BO370" s="79"/>
      <c r="BP370" s="79"/>
      <c r="BQ370" s="79"/>
      <c r="BR370" s="79"/>
      <c r="BS370" s="79"/>
      <c r="BT370" s="79"/>
      <c r="BU370" s="79"/>
      <c r="BV370" s="79"/>
      <c r="BW370" s="79"/>
      <c r="BX370" s="79"/>
      <c r="BY370" s="79"/>
      <c r="BZ370" s="79"/>
      <c r="CA370" s="79"/>
      <c r="CB370" s="79"/>
      <c r="CC370" s="79"/>
      <c r="CD370" s="79"/>
      <c r="CE370" s="79"/>
      <c r="CF370" s="79"/>
    </row>
    <row r="371" spans="1:84" x14ac:dyDescent="0.2">
      <c r="A371" s="78">
        <v>33</v>
      </c>
      <c r="B371" s="79"/>
      <c r="C371" s="79"/>
      <c r="D371" s="79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Q371" s="79"/>
      <c r="R371" s="79"/>
      <c r="S371" s="79"/>
      <c r="T371" s="79"/>
      <c r="U371" s="79"/>
      <c r="V371" s="79"/>
      <c r="W371" s="79"/>
      <c r="X371" s="79"/>
      <c r="Y371" s="79"/>
      <c r="Z371" s="79"/>
      <c r="AA371" s="79"/>
      <c r="AB371" s="79"/>
      <c r="AC371" s="79"/>
      <c r="AD371" s="79"/>
      <c r="AE371" s="79"/>
      <c r="AF371" s="79"/>
      <c r="AG371" s="79"/>
      <c r="AH371" s="79"/>
      <c r="AI371" s="79"/>
      <c r="AJ371" s="79"/>
      <c r="AK371" s="79"/>
      <c r="AL371" s="79"/>
      <c r="AM371" s="79"/>
      <c r="AN371" s="79"/>
      <c r="AO371" s="79"/>
      <c r="AR371" s="78">
        <v>33</v>
      </c>
      <c r="AS371" s="79"/>
      <c r="AT371" s="79"/>
      <c r="AU371" s="79"/>
      <c r="AV371" s="79"/>
      <c r="AW371" s="79"/>
      <c r="AX371" s="79"/>
      <c r="AY371" s="79"/>
      <c r="AZ371" s="79"/>
      <c r="BA371" s="79"/>
      <c r="BB371" s="79"/>
      <c r="BC371" s="79"/>
      <c r="BD371" s="79"/>
      <c r="BE371" s="79"/>
      <c r="BF371" s="79"/>
      <c r="BG371" s="79"/>
      <c r="BH371" s="79"/>
      <c r="BI371" s="79"/>
      <c r="BJ371" s="79"/>
      <c r="BK371" s="79"/>
      <c r="BL371" s="79"/>
      <c r="BM371" s="79"/>
      <c r="BN371" s="79"/>
      <c r="BO371" s="79"/>
      <c r="BP371" s="79"/>
      <c r="BQ371" s="79"/>
      <c r="BR371" s="79"/>
      <c r="BS371" s="79"/>
      <c r="BT371" s="79"/>
      <c r="BU371" s="79"/>
      <c r="BV371" s="79"/>
      <c r="BW371" s="79"/>
      <c r="BX371" s="79"/>
      <c r="BY371" s="79"/>
      <c r="BZ371" s="79"/>
      <c r="CA371" s="79"/>
      <c r="CB371" s="79"/>
      <c r="CC371" s="79"/>
      <c r="CD371" s="79"/>
      <c r="CE371" s="79"/>
      <c r="CF371" s="79"/>
    </row>
    <row r="372" spans="1:84" x14ac:dyDescent="0.2">
      <c r="A372" s="78">
        <v>34</v>
      </c>
      <c r="B372" s="79"/>
      <c r="C372" s="79"/>
      <c r="D372" s="79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79"/>
      <c r="Z372" s="79"/>
      <c r="AA372" s="79"/>
      <c r="AB372" s="79"/>
      <c r="AC372" s="79"/>
      <c r="AD372" s="79"/>
      <c r="AE372" s="79"/>
      <c r="AF372" s="79"/>
      <c r="AG372" s="79"/>
      <c r="AH372" s="79"/>
      <c r="AI372" s="79"/>
      <c r="AJ372" s="79"/>
      <c r="AK372" s="79"/>
      <c r="AL372" s="79"/>
      <c r="AM372" s="79"/>
      <c r="AN372" s="79"/>
      <c r="AO372" s="79"/>
      <c r="AR372" s="78">
        <v>34</v>
      </c>
      <c r="AS372" s="79"/>
      <c r="AT372" s="79"/>
      <c r="AU372" s="79"/>
      <c r="AV372" s="79"/>
      <c r="AW372" s="79"/>
      <c r="AX372" s="79"/>
      <c r="AY372" s="79"/>
      <c r="AZ372" s="79"/>
      <c r="BA372" s="79"/>
      <c r="BB372" s="79"/>
      <c r="BC372" s="79"/>
      <c r="BD372" s="79"/>
      <c r="BE372" s="79"/>
      <c r="BF372" s="79"/>
      <c r="BG372" s="79"/>
      <c r="BH372" s="79"/>
      <c r="BI372" s="79"/>
      <c r="BJ372" s="79"/>
      <c r="BK372" s="79"/>
      <c r="BL372" s="79"/>
      <c r="BM372" s="79"/>
      <c r="BN372" s="79"/>
      <c r="BO372" s="79"/>
      <c r="BP372" s="79"/>
      <c r="BQ372" s="79"/>
      <c r="BR372" s="79"/>
      <c r="BS372" s="79"/>
      <c r="BT372" s="79"/>
      <c r="BU372" s="79"/>
      <c r="BV372" s="79"/>
      <c r="BW372" s="79"/>
      <c r="BX372" s="79"/>
      <c r="BY372" s="79"/>
      <c r="BZ372" s="79"/>
      <c r="CA372" s="79"/>
      <c r="CB372" s="79"/>
      <c r="CC372" s="79"/>
      <c r="CD372" s="79"/>
      <c r="CE372" s="79"/>
      <c r="CF372" s="79"/>
    </row>
    <row r="373" spans="1:84" x14ac:dyDescent="0.2">
      <c r="A373" s="78">
        <v>35</v>
      </c>
      <c r="B373" s="79"/>
      <c r="C373" s="79"/>
      <c r="D373" s="79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  <c r="W373" s="79"/>
      <c r="X373" s="79"/>
      <c r="Y373" s="79"/>
      <c r="Z373" s="79"/>
      <c r="AA373" s="79"/>
      <c r="AB373" s="79"/>
      <c r="AC373" s="79"/>
      <c r="AD373" s="79"/>
      <c r="AE373" s="79"/>
      <c r="AF373" s="79"/>
      <c r="AG373" s="79"/>
      <c r="AH373" s="79"/>
      <c r="AI373" s="79"/>
      <c r="AJ373" s="79"/>
      <c r="AK373" s="79"/>
      <c r="AL373" s="79"/>
      <c r="AM373" s="79"/>
      <c r="AN373" s="79"/>
      <c r="AO373" s="79"/>
      <c r="AR373" s="78">
        <v>35</v>
      </c>
      <c r="AS373" s="79"/>
      <c r="AT373" s="79"/>
      <c r="AU373" s="79"/>
      <c r="AV373" s="79"/>
      <c r="AW373" s="79"/>
      <c r="AX373" s="79"/>
      <c r="AY373" s="79"/>
      <c r="AZ373" s="79"/>
      <c r="BA373" s="79"/>
      <c r="BB373" s="79"/>
      <c r="BC373" s="79"/>
      <c r="BD373" s="79"/>
      <c r="BE373" s="79"/>
      <c r="BF373" s="79"/>
      <c r="BG373" s="79"/>
      <c r="BH373" s="79"/>
      <c r="BI373" s="79"/>
      <c r="BJ373" s="79"/>
      <c r="BK373" s="79"/>
      <c r="BL373" s="79"/>
      <c r="BM373" s="79"/>
      <c r="BN373" s="79"/>
      <c r="BO373" s="79"/>
      <c r="BP373" s="79"/>
      <c r="BQ373" s="79"/>
      <c r="BR373" s="79"/>
      <c r="BS373" s="79"/>
      <c r="BT373" s="79"/>
      <c r="BU373" s="79"/>
      <c r="BV373" s="79"/>
      <c r="BW373" s="79"/>
      <c r="BX373" s="79"/>
      <c r="BY373" s="79"/>
      <c r="BZ373" s="79"/>
      <c r="CA373" s="79"/>
      <c r="CB373" s="79"/>
      <c r="CC373" s="79"/>
      <c r="CD373" s="79"/>
      <c r="CE373" s="79"/>
      <c r="CF373" s="79"/>
    </row>
    <row r="374" spans="1:84" x14ac:dyDescent="0.2">
      <c r="A374" s="78">
        <v>36</v>
      </c>
      <c r="B374" s="79"/>
      <c r="C374" s="79"/>
      <c r="D374" s="79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Q374" s="79"/>
      <c r="R374" s="79"/>
      <c r="S374" s="79"/>
      <c r="T374" s="79"/>
      <c r="U374" s="79"/>
      <c r="V374" s="79"/>
      <c r="W374" s="79"/>
      <c r="X374" s="79"/>
      <c r="Y374" s="79"/>
      <c r="Z374" s="79"/>
      <c r="AA374" s="79"/>
      <c r="AB374" s="79"/>
      <c r="AC374" s="79"/>
      <c r="AD374" s="79"/>
      <c r="AE374" s="79"/>
      <c r="AF374" s="79"/>
      <c r="AG374" s="79"/>
      <c r="AH374" s="79"/>
      <c r="AI374" s="79"/>
      <c r="AJ374" s="79"/>
      <c r="AK374" s="79"/>
      <c r="AL374" s="79"/>
      <c r="AM374" s="79"/>
      <c r="AN374" s="79"/>
      <c r="AO374" s="79"/>
      <c r="AR374" s="78">
        <v>36</v>
      </c>
      <c r="AS374" s="79"/>
      <c r="AT374" s="79"/>
      <c r="AU374" s="79"/>
      <c r="AV374" s="79"/>
      <c r="AW374" s="79"/>
      <c r="AX374" s="79"/>
      <c r="AY374" s="79"/>
      <c r="AZ374" s="79"/>
      <c r="BA374" s="79"/>
      <c r="BB374" s="79"/>
      <c r="BC374" s="79"/>
      <c r="BD374" s="79"/>
      <c r="BE374" s="79"/>
      <c r="BF374" s="79"/>
      <c r="BG374" s="79"/>
      <c r="BH374" s="79"/>
      <c r="BI374" s="79"/>
      <c r="BJ374" s="79"/>
      <c r="BK374" s="79"/>
      <c r="BL374" s="79"/>
      <c r="BM374" s="79"/>
      <c r="BN374" s="79"/>
      <c r="BO374" s="79"/>
      <c r="BP374" s="79"/>
      <c r="BQ374" s="79"/>
      <c r="BR374" s="79"/>
      <c r="BS374" s="79"/>
      <c r="BT374" s="79"/>
      <c r="BU374" s="79"/>
      <c r="BV374" s="79"/>
      <c r="BW374" s="79"/>
      <c r="BX374" s="79"/>
      <c r="BY374" s="79"/>
      <c r="BZ374" s="79"/>
      <c r="CA374" s="79"/>
      <c r="CB374" s="79"/>
      <c r="CC374" s="79"/>
      <c r="CD374" s="79"/>
      <c r="CE374" s="79"/>
      <c r="CF374" s="79"/>
    </row>
    <row r="375" spans="1:84" x14ac:dyDescent="0.2">
      <c r="A375" s="78">
        <v>37</v>
      </c>
      <c r="B375" s="79"/>
      <c r="C375" s="79"/>
      <c r="D375" s="79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Q375" s="79"/>
      <c r="R375" s="79"/>
      <c r="S375" s="79"/>
      <c r="T375" s="79"/>
      <c r="U375" s="79"/>
      <c r="V375" s="79"/>
      <c r="W375" s="79"/>
      <c r="X375" s="79"/>
      <c r="Y375" s="79"/>
      <c r="Z375" s="79"/>
      <c r="AA375" s="79"/>
      <c r="AB375" s="79"/>
      <c r="AC375" s="79"/>
      <c r="AD375" s="79"/>
      <c r="AE375" s="79"/>
      <c r="AF375" s="79"/>
      <c r="AG375" s="79"/>
      <c r="AH375" s="79"/>
      <c r="AI375" s="79"/>
      <c r="AJ375" s="79"/>
      <c r="AK375" s="79"/>
      <c r="AL375" s="79"/>
      <c r="AM375" s="79"/>
      <c r="AN375" s="79"/>
      <c r="AO375" s="79"/>
      <c r="AR375" s="78">
        <v>37</v>
      </c>
      <c r="AS375" s="79"/>
      <c r="AT375" s="79"/>
      <c r="AU375" s="79"/>
      <c r="AV375" s="79"/>
      <c r="AW375" s="79"/>
      <c r="AX375" s="79"/>
      <c r="AY375" s="79"/>
      <c r="AZ375" s="79"/>
      <c r="BA375" s="79"/>
      <c r="BB375" s="79"/>
      <c r="BC375" s="79"/>
      <c r="BD375" s="79"/>
      <c r="BE375" s="79"/>
      <c r="BF375" s="79"/>
      <c r="BG375" s="79"/>
      <c r="BH375" s="79"/>
      <c r="BI375" s="79"/>
      <c r="BJ375" s="79"/>
      <c r="BK375" s="79"/>
      <c r="BL375" s="79"/>
      <c r="BM375" s="79"/>
      <c r="BN375" s="79"/>
      <c r="BO375" s="79"/>
      <c r="BP375" s="79"/>
      <c r="BQ375" s="79"/>
      <c r="BR375" s="79"/>
      <c r="BS375" s="79"/>
      <c r="BT375" s="79"/>
      <c r="BU375" s="79"/>
      <c r="BV375" s="79"/>
      <c r="BW375" s="79"/>
      <c r="BX375" s="79"/>
      <c r="BY375" s="79"/>
      <c r="BZ375" s="79"/>
      <c r="CA375" s="79"/>
      <c r="CB375" s="79"/>
      <c r="CC375" s="79"/>
      <c r="CD375" s="79"/>
      <c r="CE375" s="79"/>
      <c r="CF375" s="79"/>
    </row>
    <row r="376" spans="1:84" x14ac:dyDescent="0.2">
      <c r="A376" s="78">
        <v>38</v>
      </c>
      <c r="B376" s="79"/>
      <c r="C376" s="79"/>
      <c r="D376" s="79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Q376" s="79"/>
      <c r="R376" s="79"/>
      <c r="S376" s="79"/>
      <c r="T376" s="79"/>
      <c r="U376" s="79"/>
      <c r="V376" s="79"/>
      <c r="W376" s="79"/>
      <c r="X376" s="79"/>
      <c r="Y376" s="79"/>
      <c r="Z376" s="79"/>
      <c r="AA376" s="79"/>
      <c r="AB376" s="79"/>
      <c r="AC376" s="79"/>
      <c r="AD376" s="79"/>
      <c r="AE376" s="79"/>
      <c r="AF376" s="79"/>
      <c r="AG376" s="79"/>
      <c r="AH376" s="79"/>
      <c r="AI376" s="79"/>
      <c r="AJ376" s="79"/>
      <c r="AK376" s="79"/>
      <c r="AL376" s="79"/>
      <c r="AM376" s="79"/>
      <c r="AN376" s="79"/>
      <c r="AO376" s="79"/>
      <c r="AR376" s="78">
        <v>38</v>
      </c>
      <c r="AS376" s="79"/>
      <c r="AT376" s="79"/>
      <c r="AU376" s="79"/>
      <c r="AV376" s="79"/>
      <c r="AW376" s="79"/>
      <c r="AX376" s="79"/>
      <c r="AY376" s="79"/>
      <c r="AZ376" s="79"/>
      <c r="BA376" s="79"/>
      <c r="BB376" s="79"/>
      <c r="BC376" s="79"/>
      <c r="BD376" s="79"/>
      <c r="BE376" s="79"/>
      <c r="BF376" s="79"/>
      <c r="BG376" s="79"/>
      <c r="BH376" s="79"/>
      <c r="BI376" s="79"/>
      <c r="BJ376" s="79"/>
      <c r="BK376" s="79"/>
      <c r="BL376" s="79"/>
      <c r="BM376" s="79"/>
      <c r="BN376" s="79"/>
      <c r="BO376" s="79"/>
      <c r="BP376" s="79"/>
      <c r="BQ376" s="79"/>
      <c r="BR376" s="79"/>
      <c r="BS376" s="79"/>
      <c r="BT376" s="79"/>
      <c r="BU376" s="79"/>
      <c r="BV376" s="79"/>
      <c r="BW376" s="79"/>
      <c r="BX376" s="79"/>
      <c r="BY376" s="79"/>
      <c r="BZ376" s="79"/>
      <c r="CA376" s="79"/>
      <c r="CB376" s="79"/>
      <c r="CC376" s="79"/>
      <c r="CD376" s="79"/>
      <c r="CE376" s="79"/>
      <c r="CF376" s="79"/>
    </row>
    <row r="377" spans="1:84" x14ac:dyDescent="0.2">
      <c r="A377" s="78">
        <v>39</v>
      </c>
      <c r="B377" s="79"/>
      <c r="C377" s="79"/>
      <c r="D377" s="79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Q377" s="79"/>
      <c r="R377" s="79"/>
      <c r="S377" s="79"/>
      <c r="T377" s="79"/>
      <c r="U377" s="79"/>
      <c r="V377" s="79"/>
      <c r="W377" s="79"/>
      <c r="X377" s="79"/>
      <c r="Y377" s="79"/>
      <c r="Z377" s="79"/>
      <c r="AA377" s="79"/>
      <c r="AB377" s="79"/>
      <c r="AC377" s="79"/>
      <c r="AD377" s="79"/>
      <c r="AE377" s="79"/>
      <c r="AF377" s="79"/>
      <c r="AG377" s="79"/>
      <c r="AH377" s="79"/>
      <c r="AI377" s="79"/>
      <c r="AJ377" s="79"/>
      <c r="AK377" s="79"/>
      <c r="AL377" s="79"/>
      <c r="AM377" s="79"/>
      <c r="AN377" s="79"/>
      <c r="AO377" s="79"/>
      <c r="AR377" s="78">
        <v>39</v>
      </c>
      <c r="AS377" s="79"/>
      <c r="AT377" s="79"/>
      <c r="AU377" s="79"/>
      <c r="AV377" s="79"/>
      <c r="AW377" s="79"/>
      <c r="AX377" s="79"/>
      <c r="AY377" s="79"/>
      <c r="AZ377" s="79"/>
      <c r="BA377" s="79"/>
      <c r="BB377" s="79"/>
      <c r="BC377" s="79"/>
      <c r="BD377" s="79"/>
      <c r="BE377" s="79"/>
      <c r="BF377" s="79"/>
      <c r="BG377" s="79"/>
      <c r="BH377" s="79"/>
      <c r="BI377" s="79"/>
      <c r="BJ377" s="79"/>
      <c r="BK377" s="79"/>
      <c r="BL377" s="79"/>
      <c r="BM377" s="79"/>
      <c r="BN377" s="79"/>
      <c r="BO377" s="79"/>
      <c r="BP377" s="79"/>
      <c r="BQ377" s="79"/>
      <c r="BR377" s="79"/>
      <c r="BS377" s="79"/>
      <c r="BT377" s="79"/>
      <c r="BU377" s="79"/>
      <c r="BV377" s="79"/>
      <c r="BW377" s="79"/>
      <c r="BX377" s="79"/>
      <c r="BY377" s="79"/>
      <c r="BZ377" s="79"/>
      <c r="CA377" s="79"/>
      <c r="CB377" s="79"/>
      <c r="CC377" s="79"/>
      <c r="CD377" s="79"/>
      <c r="CE377" s="79"/>
      <c r="CF377" s="79"/>
    </row>
    <row r="378" spans="1:84" x14ac:dyDescent="0.2">
      <c r="A378" s="78">
        <v>40</v>
      </c>
      <c r="B378" s="79"/>
      <c r="C378" s="79"/>
      <c r="D378" s="79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  <c r="Z378" s="79"/>
      <c r="AA378" s="79"/>
      <c r="AB378" s="79"/>
      <c r="AC378" s="79"/>
      <c r="AD378" s="79"/>
      <c r="AE378" s="79"/>
      <c r="AF378" s="79"/>
      <c r="AG378" s="79"/>
      <c r="AH378" s="79"/>
      <c r="AI378" s="79"/>
      <c r="AJ378" s="79"/>
      <c r="AK378" s="79"/>
      <c r="AL378" s="79"/>
      <c r="AM378" s="79"/>
      <c r="AN378" s="79"/>
      <c r="AO378" s="79"/>
      <c r="AR378" s="78">
        <v>40</v>
      </c>
      <c r="AS378" s="79"/>
      <c r="AT378" s="79"/>
      <c r="AU378" s="79"/>
      <c r="AV378" s="79"/>
      <c r="AW378" s="79"/>
      <c r="AX378" s="79"/>
      <c r="AY378" s="79"/>
      <c r="AZ378" s="79"/>
      <c r="BA378" s="79"/>
      <c r="BB378" s="79"/>
      <c r="BC378" s="79"/>
      <c r="BD378" s="79"/>
      <c r="BE378" s="79"/>
      <c r="BF378" s="79"/>
      <c r="BG378" s="79"/>
      <c r="BH378" s="79"/>
      <c r="BI378" s="79"/>
      <c r="BJ378" s="79"/>
      <c r="BK378" s="79"/>
      <c r="BL378" s="79"/>
      <c r="BM378" s="79"/>
      <c r="BN378" s="79"/>
      <c r="BO378" s="79"/>
      <c r="BP378" s="79"/>
      <c r="BQ378" s="79"/>
      <c r="BR378" s="79"/>
      <c r="BS378" s="79"/>
      <c r="BT378" s="79"/>
      <c r="BU378" s="79"/>
      <c r="BV378" s="79"/>
      <c r="BW378" s="79"/>
      <c r="BX378" s="79"/>
      <c r="BY378" s="79"/>
      <c r="BZ378" s="79"/>
      <c r="CA378" s="79"/>
      <c r="CB378" s="79"/>
      <c r="CC378" s="79"/>
      <c r="CD378" s="79"/>
      <c r="CE378" s="79"/>
      <c r="CF378" s="79"/>
    </row>
    <row r="381" spans="1:84" x14ac:dyDescent="0.2">
      <c r="B381" s="89" t="s">
        <v>278</v>
      </c>
      <c r="C381" s="87"/>
      <c r="D381" s="87"/>
      <c r="E381" s="87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7"/>
      <c r="X381" s="87"/>
      <c r="Y381" s="87"/>
      <c r="Z381" s="87"/>
      <c r="AA381" s="87"/>
      <c r="AB381" s="87"/>
      <c r="AC381" s="87"/>
      <c r="AD381" s="87"/>
      <c r="AE381" s="87"/>
      <c r="AF381" s="87"/>
      <c r="AG381" s="87"/>
      <c r="AH381" s="87"/>
      <c r="AI381" s="87"/>
      <c r="AJ381" s="87"/>
      <c r="AK381" s="87"/>
      <c r="AL381" s="87"/>
      <c r="AM381" s="87"/>
      <c r="AN381" s="87"/>
      <c r="AO381" s="87"/>
      <c r="AS381" s="89" t="s">
        <v>278</v>
      </c>
      <c r="AT381" s="87"/>
      <c r="AU381" s="87"/>
      <c r="AV381" s="87"/>
      <c r="AW381" s="87"/>
      <c r="AX381" s="87"/>
      <c r="AY381" s="87"/>
      <c r="AZ381" s="87"/>
      <c r="BA381" s="87"/>
      <c r="BB381" s="87"/>
      <c r="BC381" s="87"/>
      <c r="BD381" s="87"/>
      <c r="BE381" s="87"/>
      <c r="BF381" s="87"/>
      <c r="BG381" s="87"/>
      <c r="BH381" s="87"/>
      <c r="BI381" s="87"/>
      <c r="BJ381" s="87"/>
      <c r="BK381" s="87"/>
      <c r="BL381" s="87"/>
      <c r="BM381" s="87"/>
      <c r="BN381" s="87"/>
      <c r="BO381" s="87"/>
      <c r="BP381" s="87"/>
      <c r="BQ381" s="87"/>
      <c r="BR381" s="87"/>
      <c r="BS381" s="87"/>
      <c r="BT381" s="87"/>
      <c r="BU381" s="87"/>
      <c r="BV381" s="87"/>
      <c r="BW381" s="87"/>
      <c r="BX381" s="87"/>
      <c r="BY381" s="87"/>
      <c r="BZ381" s="87"/>
      <c r="CA381" s="87"/>
      <c r="CB381" s="87"/>
      <c r="CC381" s="87"/>
      <c r="CD381" s="87"/>
      <c r="CE381" s="87"/>
      <c r="CF381" s="87"/>
    </row>
    <row r="383" spans="1:84" x14ac:dyDescent="0.2">
      <c r="A383" s="78">
        <v>1</v>
      </c>
      <c r="B383" s="79"/>
      <c r="C383" s="79"/>
      <c r="D383" s="79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  <c r="W383" s="79"/>
      <c r="X383" s="79"/>
      <c r="Y383" s="79"/>
      <c r="Z383" s="79"/>
      <c r="AA383" s="79"/>
      <c r="AB383" s="79"/>
      <c r="AC383" s="79"/>
      <c r="AD383" s="79"/>
      <c r="AE383" s="79"/>
      <c r="AF383" s="79"/>
      <c r="AG383" s="79"/>
      <c r="AH383" s="79"/>
      <c r="AI383" s="79"/>
      <c r="AJ383" s="79"/>
      <c r="AK383" s="79"/>
      <c r="AL383" s="79"/>
      <c r="AM383" s="79"/>
      <c r="AN383" s="79"/>
      <c r="AO383" s="79"/>
      <c r="AR383" s="78">
        <v>1</v>
      </c>
      <c r="AS383" s="79"/>
      <c r="AT383" s="79"/>
      <c r="AU383" s="79"/>
      <c r="AV383" s="79"/>
      <c r="AW383" s="79"/>
      <c r="AX383" s="79"/>
      <c r="AY383" s="79"/>
      <c r="AZ383" s="79"/>
      <c r="BA383" s="79"/>
      <c r="BB383" s="79"/>
      <c r="BC383" s="79"/>
      <c r="BD383" s="79"/>
      <c r="BE383" s="79"/>
      <c r="BF383" s="79"/>
      <c r="BG383" s="79"/>
      <c r="BH383" s="79"/>
      <c r="BI383" s="79"/>
      <c r="BJ383" s="79"/>
      <c r="BK383" s="79"/>
      <c r="BL383" s="79"/>
      <c r="BM383" s="79"/>
      <c r="BN383" s="79"/>
      <c r="BO383" s="79"/>
      <c r="BP383" s="79"/>
      <c r="BQ383" s="79"/>
      <c r="BR383" s="79"/>
      <c r="BS383" s="79"/>
      <c r="BT383" s="79"/>
      <c r="BU383" s="79"/>
      <c r="BV383" s="79"/>
      <c r="BW383" s="79"/>
      <c r="BX383" s="79"/>
      <c r="BY383" s="79"/>
      <c r="BZ383" s="79"/>
      <c r="CA383" s="79"/>
      <c r="CB383" s="79"/>
      <c r="CC383" s="79"/>
      <c r="CD383" s="79"/>
      <c r="CE383" s="79"/>
      <c r="CF383" s="79"/>
    </row>
    <row r="384" spans="1:84" x14ac:dyDescent="0.2">
      <c r="A384" s="78">
        <v>2</v>
      </c>
      <c r="B384" s="79"/>
      <c r="C384" s="79"/>
      <c r="D384" s="79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79"/>
      <c r="Z384" s="79"/>
      <c r="AA384" s="79"/>
      <c r="AB384" s="79"/>
      <c r="AC384" s="79"/>
      <c r="AD384" s="79"/>
      <c r="AE384" s="79"/>
      <c r="AF384" s="79"/>
      <c r="AG384" s="79"/>
      <c r="AH384" s="79"/>
      <c r="AI384" s="79"/>
      <c r="AJ384" s="79"/>
      <c r="AK384" s="79"/>
      <c r="AL384" s="79"/>
      <c r="AM384" s="79"/>
      <c r="AN384" s="79"/>
      <c r="AO384" s="79"/>
      <c r="AR384" s="78">
        <v>2</v>
      </c>
      <c r="AS384" s="79"/>
      <c r="AT384" s="79"/>
      <c r="AU384" s="79"/>
      <c r="AV384" s="79"/>
      <c r="AW384" s="79"/>
      <c r="AX384" s="79"/>
      <c r="AY384" s="79"/>
      <c r="AZ384" s="79"/>
      <c r="BA384" s="79"/>
      <c r="BB384" s="79"/>
      <c r="BC384" s="79"/>
      <c r="BD384" s="79"/>
      <c r="BE384" s="79"/>
      <c r="BF384" s="79"/>
      <c r="BG384" s="79"/>
      <c r="BH384" s="79"/>
      <c r="BI384" s="79"/>
      <c r="BJ384" s="79"/>
      <c r="BK384" s="79"/>
      <c r="BL384" s="79"/>
      <c r="BM384" s="79"/>
      <c r="BN384" s="79"/>
      <c r="BO384" s="79"/>
      <c r="BP384" s="79"/>
      <c r="BQ384" s="79"/>
      <c r="BR384" s="79"/>
      <c r="BS384" s="79"/>
      <c r="BT384" s="79"/>
      <c r="BU384" s="79"/>
      <c r="BV384" s="79"/>
      <c r="BW384" s="79"/>
      <c r="BX384" s="79"/>
      <c r="BY384" s="79"/>
      <c r="BZ384" s="79"/>
      <c r="CA384" s="79"/>
      <c r="CB384" s="79"/>
      <c r="CC384" s="79"/>
      <c r="CD384" s="79"/>
      <c r="CE384" s="79"/>
      <c r="CF384" s="79"/>
    </row>
    <row r="385" spans="1:84" x14ac:dyDescent="0.2">
      <c r="A385" s="78">
        <v>3</v>
      </c>
      <c r="B385" s="79"/>
      <c r="C385" s="79"/>
      <c r="D385" s="79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Q385" s="79"/>
      <c r="R385" s="79"/>
      <c r="S385" s="79"/>
      <c r="T385" s="79"/>
      <c r="U385" s="79"/>
      <c r="V385" s="79"/>
      <c r="W385" s="79"/>
      <c r="X385" s="79"/>
      <c r="Y385" s="79"/>
      <c r="Z385" s="79"/>
      <c r="AA385" s="79"/>
      <c r="AB385" s="79"/>
      <c r="AC385" s="79"/>
      <c r="AD385" s="79"/>
      <c r="AE385" s="79"/>
      <c r="AF385" s="79"/>
      <c r="AG385" s="79"/>
      <c r="AH385" s="79"/>
      <c r="AI385" s="79"/>
      <c r="AJ385" s="79"/>
      <c r="AK385" s="79"/>
      <c r="AL385" s="79"/>
      <c r="AM385" s="79"/>
      <c r="AN385" s="79"/>
      <c r="AO385" s="79"/>
      <c r="AR385" s="78">
        <v>3</v>
      </c>
      <c r="AS385" s="79"/>
      <c r="AT385" s="79"/>
      <c r="AU385" s="79"/>
      <c r="AV385" s="79"/>
      <c r="AW385" s="79"/>
      <c r="AX385" s="79"/>
      <c r="AY385" s="79"/>
      <c r="AZ385" s="79"/>
      <c r="BA385" s="79"/>
      <c r="BB385" s="79"/>
      <c r="BC385" s="79"/>
      <c r="BD385" s="79"/>
      <c r="BE385" s="79"/>
      <c r="BF385" s="79"/>
      <c r="BG385" s="79"/>
      <c r="BH385" s="79"/>
      <c r="BI385" s="79"/>
      <c r="BJ385" s="79"/>
      <c r="BK385" s="79"/>
      <c r="BL385" s="79"/>
      <c r="BM385" s="79"/>
      <c r="BN385" s="79"/>
      <c r="BO385" s="79"/>
      <c r="BP385" s="79"/>
      <c r="BQ385" s="79"/>
      <c r="BR385" s="79"/>
      <c r="BS385" s="79"/>
      <c r="BT385" s="79"/>
      <c r="BU385" s="79"/>
      <c r="BV385" s="79"/>
      <c r="BW385" s="79"/>
      <c r="BX385" s="79"/>
      <c r="BY385" s="79"/>
      <c r="BZ385" s="79"/>
      <c r="CA385" s="79"/>
      <c r="CB385" s="79"/>
      <c r="CC385" s="79"/>
      <c r="CD385" s="79"/>
      <c r="CE385" s="79"/>
      <c r="CF385" s="79"/>
    </row>
    <row r="386" spans="1:84" x14ac:dyDescent="0.2">
      <c r="A386" s="78">
        <v>4</v>
      </c>
      <c r="B386" s="79"/>
      <c r="C386" s="79"/>
      <c r="D386" s="79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79"/>
      <c r="Z386" s="79"/>
      <c r="AA386" s="79"/>
      <c r="AB386" s="79"/>
      <c r="AC386" s="79"/>
      <c r="AD386" s="79"/>
      <c r="AE386" s="79"/>
      <c r="AF386" s="79"/>
      <c r="AG386" s="79"/>
      <c r="AH386" s="79"/>
      <c r="AI386" s="79"/>
      <c r="AJ386" s="79"/>
      <c r="AK386" s="79"/>
      <c r="AL386" s="79"/>
      <c r="AM386" s="79"/>
      <c r="AN386" s="79"/>
      <c r="AO386" s="79"/>
      <c r="AR386" s="78">
        <v>4</v>
      </c>
      <c r="AS386" s="79"/>
      <c r="AT386" s="79"/>
      <c r="AU386" s="79"/>
      <c r="AV386" s="79"/>
      <c r="AW386" s="79"/>
      <c r="AX386" s="79"/>
      <c r="AY386" s="79"/>
      <c r="AZ386" s="79"/>
      <c r="BA386" s="79"/>
      <c r="BB386" s="79"/>
      <c r="BC386" s="79"/>
      <c r="BD386" s="79"/>
      <c r="BE386" s="79"/>
      <c r="BF386" s="79"/>
      <c r="BG386" s="79"/>
      <c r="BH386" s="79"/>
      <c r="BI386" s="79"/>
      <c r="BJ386" s="79"/>
      <c r="BK386" s="79"/>
      <c r="BL386" s="79"/>
      <c r="BM386" s="79"/>
      <c r="BN386" s="79"/>
      <c r="BO386" s="79"/>
      <c r="BP386" s="79"/>
      <c r="BQ386" s="79"/>
      <c r="BR386" s="79"/>
      <c r="BS386" s="79"/>
      <c r="BT386" s="79"/>
      <c r="BU386" s="79"/>
      <c r="BV386" s="79"/>
      <c r="BW386" s="79"/>
      <c r="BX386" s="79"/>
      <c r="BY386" s="79"/>
      <c r="BZ386" s="79"/>
      <c r="CA386" s="79"/>
      <c r="CB386" s="79"/>
      <c r="CC386" s="79"/>
      <c r="CD386" s="79"/>
      <c r="CE386" s="79"/>
      <c r="CF386" s="79"/>
    </row>
    <row r="387" spans="1:84" x14ac:dyDescent="0.2">
      <c r="A387" s="78">
        <v>5</v>
      </c>
      <c r="B387" s="79"/>
      <c r="C387" s="79"/>
      <c r="D387" s="79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79"/>
      <c r="AA387" s="79"/>
      <c r="AB387" s="79"/>
      <c r="AC387" s="79"/>
      <c r="AD387" s="79"/>
      <c r="AE387" s="79"/>
      <c r="AF387" s="79"/>
      <c r="AG387" s="79"/>
      <c r="AH387" s="79"/>
      <c r="AI387" s="79"/>
      <c r="AJ387" s="79"/>
      <c r="AK387" s="79"/>
      <c r="AL387" s="79"/>
      <c r="AM387" s="79"/>
      <c r="AN387" s="79"/>
      <c r="AO387" s="79"/>
      <c r="AR387" s="78">
        <v>5</v>
      </c>
      <c r="AS387" s="79"/>
      <c r="AT387" s="79"/>
      <c r="AU387" s="79"/>
      <c r="AV387" s="79"/>
      <c r="AW387" s="79"/>
      <c r="AX387" s="79"/>
      <c r="AY387" s="79"/>
      <c r="AZ387" s="79"/>
      <c r="BA387" s="79"/>
      <c r="BB387" s="79"/>
      <c r="BC387" s="79"/>
      <c r="BD387" s="79"/>
      <c r="BE387" s="79"/>
      <c r="BF387" s="79"/>
      <c r="BG387" s="79"/>
      <c r="BH387" s="79"/>
      <c r="BI387" s="79"/>
      <c r="BJ387" s="79"/>
      <c r="BK387" s="79"/>
      <c r="BL387" s="79"/>
      <c r="BM387" s="79"/>
      <c r="BN387" s="79"/>
      <c r="BO387" s="79"/>
      <c r="BP387" s="79"/>
      <c r="BQ387" s="79"/>
      <c r="BR387" s="79"/>
      <c r="BS387" s="79"/>
      <c r="BT387" s="79"/>
      <c r="BU387" s="79"/>
      <c r="BV387" s="79"/>
      <c r="BW387" s="79"/>
      <c r="BX387" s="79"/>
      <c r="BY387" s="79"/>
      <c r="BZ387" s="79"/>
      <c r="CA387" s="79"/>
      <c r="CB387" s="79"/>
      <c r="CC387" s="79"/>
      <c r="CD387" s="79"/>
      <c r="CE387" s="79"/>
      <c r="CF387" s="79"/>
    </row>
    <row r="388" spans="1:84" x14ac:dyDescent="0.2">
      <c r="A388" s="78">
        <v>6</v>
      </c>
      <c r="B388" s="79"/>
      <c r="C388" s="79"/>
      <c r="D388" s="79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  <c r="Z388" s="79"/>
      <c r="AA388" s="79"/>
      <c r="AB388" s="79"/>
      <c r="AC388" s="79"/>
      <c r="AD388" s="79"/>
      <c r="AE388" s="79"/>
      <c r="AF388" s="79"/>
      <c r="AG388" s="79"/>
      <c r="AH388" s="79"/>
      <c r="AI388" s="79"/>
      <c r="AJ388" s="79"/>
      <c r="AK388" s="79"/>
      <c r="AL388" s="79"/>
      <c r="AM388" s="79"/>
      <c r="AN388" s="79"/>
      <c r="AO388" s="79"/>
      <c r="AR388" s="78">
        <v>6</v>
      </c>
      <c r="AS388" s="79"/>
      <c r="AT388" s="79"/>
      <c r="AU388" s="79"/>
      <c r="AV388" s="79"/>
      <c r="AW388" s="79"/>
      <c r="AX388" s="79"/>
      <c r="AY388" s="79"/>
      <c r="AZ388" s="79"/>
      <c r="BA388" s="79"/>
      <c r="BB388" s="79"/>
      <c r="BC388" s="79"/>
      <c r="BD388" s="79"/>
      <c r="BE388" s="79"/>
      <c r="BF388" s="79"/>
      <c r="BG388" s="79"/>
      <c r="BH388" s="79"/>
      <c r="BI388" s="79"/>
      <c r="BJ388" s="79"/>
      <c r="BK388" s="79"/>
      <c r="BL388" s="79"/>
      <c r="BM388" s="79"/>
      <c r="BN388" s="79"/>
      <c r="BO388" s="79"/>
      <c r="BP388" s="79"/>
      <c r="BQ388" s="79"/>
      <c r="BR388" s="79"/>
      <c r="BS388" s="79"/>
      <c r="BT388" s="79"/>
      <c r="BU388" s="79"/>
      <c r="BV388" s="79"/>
      <c r="BW388" s="79"/>
      <c r="BX388" s="79"/>
      <c r="BY388" s="79"/>
      <c r="BZ388" s="79"/>
      <c r="CA388" s="79"/>
      <c r="CB388" s="79"/>
      <c r="CC388" s="79"/>
      <c r="CD388" s="79"/>
      <c r="CE388" s="79"/>
      <c r="CF388" s="79"/>
    </row>
    <row r="389" spans="1:84" x14ac:dyDescent="0.2">
      <c r="A389" s="78">
        <v>7</v>
      </c>
      <c r="B389" s="79"/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Q389" s="79"/>
      <c r="R389" s="79"/>
      <c r="S389" s="79"/>
      <c r="T389" s="79"/>
      <c r="U389" s="79"/>
      <c r="V389" s="79"/>
      <c r="W389" s="79"/>
      <c r="X389" s="79"/>
      <c r="Y389" s="79"/>
      <c r="Z389" s="79"/>
      <c r="AA389" s="79"/>
      <c r="AB389" s="79"/>
      <c r="AC389" s="79"/>
      <c r="AD389" s="79"/>
      <c r="AE389" s="79"/>
      <c r="AF389" s="79"/>
      <c r="AG389" s="79"/>
      <c r="AH389" s="79"/>
      <c r="AI389" s="79"/>
      <c r="AJ389" s="79"/>
      <c r="AK389" s="79"/>
      <c r="AL389" s="79"/>
      <c r="AM389" s="79"/>
      <c r="AN389" s="79"/>
      <c r="AO389" s="79"/>
      <c r="AR389" s="78">
        <v>7</v>
      </c>
      <c r="AS389" s="79"/>
      <c r="AT389" s="79"/>
      <c r="AU389" s="79"/>
      <c r="AV389" s="79"/>
      <c r="AW389" s="79"/>
      <c r="AX389" s="79"/>
      <c r="AY389" s="79"/>
      <c r="AZ389" s="79"/>
      <c r="BA389" s="79"/>
      <c r="BB389" s="79"/>
      <c r="BC389" s="79"/>
      <c r="BD389" s="79"/>
      <c r="BE389" s="79"/>
      <c r="BF389" s="79"/>
      <c r="BG389" s="79"/>
      <c r="BH389" s="79"/>
      <c r="BI389" s="79"/>
      <c r="BJ389" s="79"/>
      <c r="BK389" s="79"/>
      <c r="BL389" s="79"/>
      <c r="BM389" s="79"/>
      <c r="BN389" s="79"/>
      <c r="BO389" s="79"/>
      <c r="BP389" s="79"/>
      <c r="BQ389" s="79"/>
      <c r="BR389" s="79"/>
      <c r="BS389" s="79"/>
      <c r="BT389" s="79"/>
      <c r="BU389" s="79"/>
      <c r="BV389" s="79"/>
      <c r="BW389" s="79"/>
      <c r="BX389" s="79"/>
      <c r="BY389" s="79"/>
      <c r="BZ389" s="79"/>
      <c r="CA389" s="79"/>
      <c r="CB389" s="79"/>
      <c r="CC389" s="79"/>
      <c r="CD389" s="79"/>
      <c r="CE389" s="79"/>
      <c r="CF389" s="79"/>
    </row>
    <row r="390" spans="1:84" x14ac:dyDescent="0.2">
      <c r="A390" s="78">
        <v>8</v>
      </c>
      <c r="B390" s="79"/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79"/>
      <c r="Z390" s="79"/>
      <c r="AA390" s="79"/>
      <c r="AB390" s="79"/>
      <c r="AC390" s="79"/>
      <c r="AD390" s="79"/>
      <c r="AE390" s="79"/>
      <c r="AF390" s="79"/>
      <c r="AG390" s="79"/>
      <c r="AH390" s="79"/>
      <c r="AI390" s="79"/>
      <c r="AJ390" s="79"/>
      <c r="AK390" s="79"/>
      <c r="AL390" s="79"/>
      <c r="AM390" s="79"/>
      <c r="AN390" s="79"/>
      <c r="AO390" s="79"/>
      <c r="AR390" s="78">
        <v>8</v>
      </c>
      <c r="AS390" s="79"/>
      <c r="AT390" s="79"/>
      <c r="AU390" s="79"/>
      <c r="AV390" s="79"/>
      <c r="AW390" s="79"/>
      <c r="AX390" s="79"/>
      <c r="AY390" s="79"/>
      <c r="AZ390" s="79"/>
      <c r="BA390" s="79"/>
      <c r="BB390" s="79"/>
      <c r="BC390" s="79"/>
      <c r="BD390" s="79"/>
      <c r="BE390" s="79"/>
      <c r="BF390" s="79"/>
      <c r="BG390" s="79"/>
      <c r="BH390" s="79"/>
      <c r="BI390" s="79"/>
      <c r="BJ390" s="79"/>
      <c r="BK390" s="79"/>
      <c r="BL390" s="79"/>
      <c r="BM390" s="79"/>
      <c r="BN390" s="79"/>
      <c r="BO390" s="79"/>
      <c r="BP390" s="79"/>
      <c r="BQ390" s="79"/>
      <c r="BR390" s="79"/>
      <c r="BS390" s="79"/>
      <c r="BT390" s="79"/>
      <c r="BU390" s="79"/>
      <c r="BV390" s="79"/>
      <c r="BW390" s="79"/>
      <c r="BX390" s="79"/>
      <c r="BY390" s="79"/>
      <c r="BZ390" s="79"/>
      <c r="CA390" s="79"/>
      <c r="CB390" s="79"/>
      <c r="CC390" s="79"/>
      <c r="CD390" s="79"/>
      <c r="CE390" s="79"/>
      <c r="CF390" s="79"/>
    </row>
    <row r="391" spans="1:84" x14ac:dyDescent="0.2">
      <c r="A391" s="78">
        <v>9</v>
      </c>
      <c r="B391" s="79"/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Q391" s="79"/>
      <c r="R391" s="79"/>
      <c r="S391" s="79"/>
      <c r="T391" s="79"/>
      <c r="U391" s="79"/>
      <c r="V391" s="79"/>
      <c r="W391" s="79"/>
      <c r="X391" s="79"/>
      <c r="Y391" s="79"/>
      <c r="Z391" s="79"/>
      <c r="AA391" s="79"/>
      <c r="AB391" s="79"/>
      <c r="AC391" s="79"/>
      <c r="AD391" s="79"/>
      <c r="AE391" s="79"/>
      <c r="AF391" s="79"/>
      <c r="AG391" s="79"/>
      <c r="AH391" s="79"/>
      <c r="AI391" s="79"/>
      <c r="AJ391" s="79"/>
      <c r="AK391" s="79"/>
      <c r="AL391" s="79"/>
      <c r="AM391" s="79"/>
      <c r="AN391" s="79"/>
      <c r="AO391" s="79"/>
      <c r="AR391" s="78">
        <v>9</v>
      </c>
      <c r="AS391" s="79"/>
      <c r="AT391" s="79"/>
      <c r="AU391" s="79"/>
      <c r="AV391" s="79"/>
      <c r="AW391" s="79"/>
      <c r="AX391" s="79"/>
      <c r="AY391" s="79"/>
      <c r="AZ391" s="79"/>
      <c r="BA391" s="79"/>
      <c r="BB391" s="79"/>
      <c r="BC391" s="79"/>
      <c r="BD391" s="79"/>
      <c r="BE391" s="79"/>
      <c r="BF391" s="79"/>
      <c r="BG391" s="79"/>
      <c r="BH391" s="79"/>
      <c r="BI391" s="79"/>
      <c r="BJ391" s="79"/>
      <c r="BK391" s="79"/>
      <c r="BL391" s="79"/>
      <c r="BM391" s="79"/>
      <c r="BN391" s="79"/>
      <c r="BO391" s="79"/>
      <c r="BP391" s="79"/>
      <c r="BQ391" s="79"/>
      <c r="BR391" s="79"/>
      <c r="BS391" s="79"/>
      <c r="BT391" s="79"/>
      <c r="BU391" s="79"/>
      <c r="BV391" s="79"/>
      <c r="BW391" s="79"/>
      <c r="BX391" s="79"/>
      <c r="BY391" s="79"/>
      <c r="BZ391" s="79"/>
      <c r="CA391" s="79"/>
      <c r="CB391" s="79"/>
      <c r="CC391" s="79"/>
      <c r="CD391" s="79"/>
      <c r="CE391" s="79"/>
      <c r="CF391" s="79"/>
    </row>
    <row r="392" spans="1:84" x14ac:dyDescent="0.2">
      <c r="A392" s="78">
        <v>10</v>
      </c>
      <c r="B392" s="79"/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  <c r="W392" s="79"/>
      <c r="X392" s="79"/>
      <c r="Y392" s="79"/>
      <c r="Z392" s="79"/>
      <c r="AA392" s="79"/>
      <c r="AB392" s="79"/>
      <c r="AC392" s="79"/>
      <c r="AD392" s="79"/>
      <c r="AE392" s="79"/>
      <c r="AF392" s="79"/>
      <c r="AG392" s="79"/>
      <c r="AH392" s="79"/>
      <c r="AI392" s="79"/>
      <c r="AJ392" s="79"/>
      <c r="AK392" s="79"/>
      <c r="AL392" s="79"/>
      <c r="AM392" s="79"/>
      <c r="AN392" s="79"/>
      <c r="AO392" s="79"/>
      <c r="AR392" s="78">
        <v>10</v>
      </c>
      <c r="AS392" s="79"/>
      <c r="AT392" s="79"/>
      <c r="AU392" s="79"/>
      <c r="AV392" s="79"/>
      <c r="AW392" s="79"/>
      <c r="AX392" s="79"/>
      <c r="AY392" s="79"/>
      <c r="AZ392" s="79"/>
      <c r="BA392" s="79"/>
      <c r="BB392" s="79"/>
      <c r="BC392" s="79"/>
      <c r="BD392" s="79"/>
      <c r="BE392" s="79"/>
      <c r="BF392" s="79"/>
      <c r="BG392" s="79"/>
      <c r="BH392" s="79"/>
      <c r="BI392" s="79"/>
      <c r="BJ392" s="79"/>
      <c r="BK392" s="79"/>
      <c r="BL392" s="79"/>
      <c r="BM392" s="79"/>
      <c r="BN392" s="79"/>
      <c r="BO392" s="79"/>
      <c r="BP392" s="79"/>
      <c r="BQ392" s="79"/>
      <c r="BR392" s="79"/>
      <c r="BS392" s="79"/>
      <c r="BT392" s="79"/>
      <c r="BU392" s="79"/>
      <c r="BV392" s="79"/>
      <c r="BW392" s="79"/>
      <c r="BX392" s="79"/>
      <c r="BY392" s="79"/>
      <c r="BZ392" s="79"/>
      <c r="CA392" s="79"/>
      <c r="CB392" s="79"/>
      <c r="CC392" s="79"/>
      <c r="CD392" s="79"/>
      <c r="CE392" s="79"/>
      <c r="CF392" s="79"/>
    </row>
    <row r="393" spans="1:84" x14ac:dyDescent="0.2">
      <c r="A393" s="78">
        <v>11</v>
      </c>
      <c r="B393" s="79"/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Q393" s="79"/>
      <c r="R393" s="79"/>
      <c r="S393" s="79"/>
      <c r="T393" s="79"/>
      <c r="U393" s="79"/>
      <c r="V393" s="79"/>
      <c r="W393" s="79"/>
      <c r="X393" s="79"/>
      <c r="Y393" s="79"/>
      <c r="Z393" s="79"/>
      <c r="AA393" s="79"/>
      <c r="AB393" s="79"/>
      <c r="AC393" s="79"/>
      <c r="AD393" s="79"/>
      <c r="AE393" s="79"/>
      <c r="AF393" s="79"/>
      <c r="AG393" s="79"/>
      <c r="AH393" s="79"/>
      <c r="AI393" s="79"/>
      <c r="AJ393" s="79"/>
      <c r="AK393" s="79"/>
      <c r="AL393" s="79"/>
      <c r="AM393" s="79"/>
      <c r="AN393" s="79"/>
      <c r="AO393" s="79"/>
      <c r="AR393" s="78">
        <v>11</v>
      </c>
      <c r="AS393" s="79"/>
      <c r="AT393" s="79"/>
      <c r="AU393" s="79"/>
      <c r="AV393" s="79"/>
      <c r="AW393" s="79"/>
      <c r="AX393" s="79"/>
      <c r="AY393" s="79"/>
      <c r="AZ393" s="79"/>
      <c r="BA393" s="79"/>
      <c r="BB393" s="79"/>
      <c r="BC393" s="79"/>
      <c r="BD393" s="79"/>
      <c r="BE393" s="79"/>
      <c r="BF393" s="79"/>
      <c r="BG393" s="79"/>
      <c r="BH393" s="79"/>
      <c r="BI393" s="79"/>
      <c r="BJ393" s="79"/>
      <c r="BK393" s="79"/>
      <c r="BL393" s="79"/>
      <c r="BM393" s="79"/>
      <c r="BN393" s="79"/>
      <c r="BO393" s="79"/>
      <c r="BP393" s="79"/>
      <c r="BQ393" s="79"/>
      <c r="BR393" s="79"/>
      <c r="BS393" s="79"/>
      <c r="BT393" s="79"/>
      <c r="BU393" s="79"/>
      <c r="BV393" s="79"/>
      <c r="BW393" s="79"/>
      <c r="BX393" s="79"/>
      <c r="BY393" s="79"/>
      <c r="BZ393" s="79"/>
      <c r="CA393" s="79"/>
      <c r="CB393" s="79"/>
      <c r="CC393" s="79"/>
      <c r="CD393" s="79"/>
      <c r="CE393" s="79"/>
      <c r="CF393" s="79"/>
    </row>
    <row r="394" spans="1:84" x14ac:dyDescent="0.2">
      <c r="A394" s="78">
        <v>12</v>
      </c>
      <c r="B394" s="79"/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  <c r="W394" s="79"/>
      <c r="X394" s="79"/>
      <c r="Y394" s="79"/>
      <c r="Z394" s="79"/>
      <c r="AA394" s="79"/>
      <c r="AB394" s="79"/>
      <c r="AC394" s="79"/>
      <c r="AD394" s="79"/>
      <c r="AE394" s="79"/>
      <c r="AF394" s="79"/>
      <c r="AG394" s="79"/>
      <c r="AH394" s="79"/>
      <c r="AI394" s="79"/>
      <c r="AJ394" s="79"/>
      <c r="AK394" s="79"/>
      <c r="AL394" s="79"/>
      <c r="AM394" s="79"/>
      <c r="AN394" s="79"/>
      <c r="AO394" s="79"/>
      <c r="AR394" s="78">
        <v>12</v>
      </c>
      <c r="AS394" s="79"/>
      <c r="AT394" s="79"/>
      <c r="AU394" s="79"/>
      <c r="AV394" s="79"/>
      <c r="AW394" s="79"/>
      <c r="AX394" s="79"/>
      <c r="AY394" s="79"/>
      <c r="AZ394" s="79"/>
      <c r="BA394" s="79"/>
      <c r="BB394" s="79"/>
      <c r="BC394" s="79"/>
      <c r="BD394" s="79"/>
      <c r="BE394" s="79"/>
      <c r="BF394" s="79"/>
      <c r="BG394" s="79"/>
      <c r="BH394" s="79"/>
      <c r="BI394" s="79"/>
      <c r="BJ394" s="79"/>
      <c r="BK394" s="79"/>
      <c r="BL394" s="79"/>
      <c r="BM394" s="79"/>
      <c r="BN394" s="79"/>
      <c r="BO394" s="79"/>
      <c r="BP394" s="79"/>
      <c r="BQ394" s="79"/>
      <c r="BR394" s="79"/>
      <c r="BS394" s="79"/>
      <c r="BT394" s="79"/>
      <c r="BU394" s="79"/>
      <c r="BV394" s="79"/>
      <c r="BW394" s="79"/>
      <c r="BX394" s="79"/>
      <c r="BY394" s="79"/>
      <c r="BZ394" s="79"/>
      <c r="CA394" s="79"/>
      <c r="CB394" s="79"/>
      <c r="CC394" s="79"/>
      <c r="CD394" s="79"/>
      <c r="CE394" s="79"/>
      <c r="CF394" s="79"/>
    </row>
    <row r="395" spans="1:84" x14ac:dyDescent="0.2">
      <c r="A395" s="78">
        <v>13</v>
      </c>
      <c r="B395" s="79"/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79"/>
      <c r="W395" s="79"/>
      <c r="X395" s="79"/>
      <c r="Y395" s="79"/>
      <c r="Z395" s="79"/>
      <c r="AA395" s="79"/>
      <c r="AB395" s="79"/>
      <c r="AC395" s="79"/>
      <c r="AD395" s="79"/>
      <c r="AE395" s="79"/>
      <c r="AF395" s="79"/>
      <c r="AG395" s="79"/>
      <c r="AH395" s="79"/>
      <c r="AI395" s="79"/>
      <c r="AJ395" s="79"/>
      <c r="AK395" s="79"/>
      <c r="AL395" s="79"/>
      <c r="AM395" s="79"/>
      <c r="AN395" s="79"/>
      <c r="AO395" s="79"/>
      <c r="AR395" s="78">
        <v>13</v>
      </c>
      <c r="AS395" s="79"/>
      <c r="AT395" s="79"/>
      <c r="AU395" s="79"/>
      <c r="AV395" s="79"/>
      <c r="AW395" s="79"/>
      <c r="AX395" s="79"/>
      <c r="AY395" s="79"/>
      <c r="AZ395" s="79"/>
      <c r="BA395" s="79"/>
      <c r="BB395" s="79"/>
      <c r="BC395" s="79"/>
      <c r="BD395" s="79"/>
      <c r="BE395" s="79"/>
      <c r="BF395" s="79"/>
      <c r="BG395" s="79"/>
      <c r="BH395" s="79"/>
      <c r="BI395" s="79"/>
      <c r="BJ395" s="79"/>
      <c r="BK395" s="79"/>
      <c r="BL395" s="79"/>
      <c r="BM395" s="79"/>
      <c r="BN395" s="79"/>
      <c r="BO395" s="79"/>
      <c r="BP395" s="79"/>
      <c r="BQ395" s="79"/>
      <c r="BR395" s="79"/>
      <c r="BS395" s="79"/>
      <c r="BT395" s="79"/>
      <c r="BU395" s="79"/>
      <c r="BV395" s="79"/>
      <c r="BW395" s="79"/>
      <c r="BX395" s="79"/>
      <c r="BY395" s="79"/>
      <c r="BZ395" s="79"/>
      <c r="CA395" s="79"/>
      <c r="CB395" s="79"/>
      <c r="CC395" s="79"/>
      <c r="CD395" s="79"/>
      <c r="CE395" s="79"/>
      <c r="CF395" s="79"/>
    </row>
    <row r="396" spans="1:84" x14ac:dyDescent="0.2">
      <c r="A396" s="78">
        <v>14</v>
      </c>
      <c r="B396" s="79"/>
      <c r="C396" s="79"/>
      <c r="D396" s="79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79"/>
      <c r="W396" s="79"/>
      <c r="X396" s="79"/>
      <c r="Y396" s="79"/>
      <c r="Z396" s="79"/>
      <c r="AA396" s="79"/>
      <c r="AB396" s="79"/>
      <c r="AC396" s="79"/>
      <c r="AD396" s="79"/>
      <c r="AE396" s="79"/>
      <c r="AF396" s="79"/>
      <c r="AG396" s="79"/>
      <c r="AH396" s="79"/>
      <c r="AI396" s="79"/>
      <c r="AJ396" s="79"/>
      <c r="AK396" s="79"/>
      <c r="AL396" s="79"/>
      <c r="AM396" s="79"/>
      <c r="AN396" s="79"/>
      <c r="AO396" s="79"/>
      <c r="AR396" s="78">
        <v>14</v>
      </c>
      <c r="AS396" s="79"/>
      <c r="AT396" s="79"/>
      <c r="AU396" s="79"/>
      <c r="AV396" s="79"/>
      <c r="AW396" s="79"/>
      <c r="AX396" s="79"/>
      <c r="AY396" s="79"/>
      <c r="AZ396" s="79"/>
      <c r="BA396" s="79"/>
      <c r="BB396" s="79"/>
      <c r="BC396" s="79"/>
      <c r="BD396" s="79"/>
      <c r="BE396" s="79"/>
      <c r="BF396" s="79"/>
      <c r="BG396" s="79"/>
      <c r="BH396" s="79"/>
      <c r="BI396" s="79"/>
      <c r="BJ396" s="79"/>
      <c r="BK396" s="79"/>
      <c r="BL396" s="79"/>
      <c r="BM396" s="79"/>
      <c r="BN396" s="79"/>
      <c r="BO396" s="79"/>
      <c r="BP396" s="79"/>
      <c r="BQ396" s="79"/>
      <c r="BR396" s="79"/>
      <c r="BS396" s="79"/>
      <c r="BT396" s="79"/>
      <c r="BU396" s="79"/>
      <c r="BV396" s="79"/>
      <c r="BW396" s="79"/>
      <c r="BX396" s="79"/>
      <c r="BY396" s="79"/>
      <c r="BZ396" s="79"/>
      <c r="CA396" s="79"/>
      <c r="CB396" s="79"/>
      <c r="CC396" s="79"/>
      <c r="CD396" s="79"/>
      <c r="CE396" s="79"/>
      <c r="CF396" s="79"/>
    </row>
    <row r="397" spans="1:84" x14ac:dyDescent="0.2">
      <c r="A397" s="78">
        <v>15</v>
      </c>
      <c r="B397" s="79"/>
      <c r="C397" s="79"/>
      <c r="D397" s="79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Q397" s="79"/>
      <c r="R397" s="79"/>
      <c r="S397" s="79"/>
      <c r="T397" s="79"/>
      <c r="U397" s="79"/>
      <c r="V397" s="79"/>
      <c r="W397" s="79"/>
      <c r="X397" s="79"/>
      <c r="Y397" s="79"/>
      <c r="Z397" s="79"/>
      <c r="AA397" s="79"/>
      <c r="AB397" s="79"/>
      <c r="AC397" s="79"/>
      <c r="AD397" s="79"/>
      <c r="AE397" s="79"/>
      <c r="AF397" s="79"/>
      <c r="AG397" s="79"/>
      <c r="AH397" s="79"/>
      <c r="AI397" s="79"/>
      <c r="AJ397" s="79"/>
      <c r="AK397" s="79"/>
      <c r="AL397" s="79"/>
      <c r="AM397" s="79"/>
      <c r="AN397" s="79"/>
      <c r="AO397" s="79"/>
      <c r="AR397" s="78">
        <v>15</v>
      </c>
      <c r="AS397" s="79"/>
      <c r="AT397" s="79"/>
      <c r="AU397" s="79"/>
      <c r="AV397" s="79"/>
      <c r="AW397" s="79"/>
      <c r="AX397" s="79"/>
      <c r="AY397" s="79"/>
      <c r="AZ397" s="79"/>
      <c r="BA397" s="79"/>
      <c r="BB397" s="79"/>
      <c r="BC397" s="79"/>
      <c r="BD397" s="79"/>
      <c r="BE397" s="79"/>
      <c r="BF397" s="79"/>
      <c r="BG397" s="79"/>
      <c r="BH397" s="79"/>
      <c r="BI397" s="79"/>
      <c r="BJ397" s="79"/>
      <c r="BK397" s="79"/>
      <c r="BL397" s="79"/>
      <c r="BM397" s="79"/>
      <c r="BN397" s="79"/>
      <c r="BO397" s="79"/>
      <c r="BP397" s="79"/>
      <c r="BQ397" s="79"/>
      <c r="BR397" s="79"/>
      <c r="BS397" s="79"/>
      <c r="BT397" s="79"/>
      <c r="BU397" s="79"/>
      <c r="BV397" s="79"/>
      <c r="BW397" s="79"/>
      <c r="BX397" s="79"/>
      <c r="BY397" s="79"/>
      <c r="BZ397" s="79"/>
      <c r="CA397" s="79"/>
      <c r="CB397" s="79"/>
      <c r="CC397" s="79"/>
      <c r="CD397" s="79"/>
      <c r="CE397" s="79"/>
      <c r="CF397" s="79"/>
    </row>
    <row r="398" spans="1:84" x14ac:dyDescent="0.2">
      <c r="A398" s="78">
        <v>16</v>
      </c>
      <c r="B398" s="79"/>
      <c r="C398" s="79"/>
      <c r="D398" s="79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Q398" s="79"/>
      <c r="R398" s="79"/>
      <c r="S398" s="79"/>
      <c r="T398" s="79"/>
      <c r="U398" s="79"/>
      <c r="V398" s="79"/>
      <c r="W398" s="79"/>
      <c r="X398" s="79"/>
      <c r="Y398" s="79"/>
      <c r="Z398" s="79"/>
      <c r="AA398" s="79"/>
      <c r="AB398" s="79"/>
      <c r="AC398" s="79"/>
      <c r="AD398" s="79"/>
      <c r="AE398" s="79"/>
      <c r="AF398" s="79"/>
      <c r="AG398" s="79"/>
      <c r="AH398" s="79"/>
      <c r="AI398" s="79"/>
      <c r="AJ398" s="79"/>
      <c r="AK398" s="79"/>
      <c r="AL398" s="79"/>
      <c r="AM398" s="79"/>
      <c r="AN398" s="79"/>
      <c r="AO398" s="79"/>
      <c r="AR398" s="78">
        <v>16</v>
      </c>
      <c r="AS398" s="79"/>
      <c r="AT398" s="79"/>
      <c r="AU398" s="79"/>
      <c r="AV398" s="79"/>
      <c r="AW398" s="79"/>
      <c r="AX398" s="79"/>
      <c r="AY398" s="79"/>
      <c r="AZ398" s="79"/>
      <c r="BA398" s="79"/>
      <c r="BB398" s="79"/>
      <c r="BC398" s="79"/>
      <c r="BD398" s="79"/>
      <c r="BE398" s="79"/>
      <c r="BF398" s="79"/>
      <c r="BG398" s="79"/>
      <c r="BH398" s="79"/>
      <c r="BI398" s="79"/>
      <c r="BJ398" s="79"/>
      <c r="BK398" s="79"/>
      <c r="BL398" s="79"/>
      <c r="BM398" s="79"/>
      <c r="BN398" s="79"/>
      <c r="BO398" s="79"/>
      <c r="BP398" s="79"/>
      <c r="BQ398" s="79"/>
      <c r="BR398" s="79"/>
      <c r="BS398" s="79"/>
      <c r="BT398" s="79"/>
      <c r="BU398" s="79"/>
      <c r="BV398" s="79"/>
      <c r="BW398" s="79"/>
      <c r="BX398" s="79"/>
      <c r="BY398" s="79"/>
      <c r="BZ398" s="79"/>
      <c r="CA398" s="79"/>
      <c r="CB398" s="79"/>
      <c r="CC398" s="79"/>
      <c r="CD398" s="79"/>
      <c r="CE398" s="79"/>
      <c r="CF398" s="79"/>
    </row>
    <row r="399" spans="1:84" x14ac:dyDescent="0.2">
      <c r="A399" s="78">
        <v>17</v>
      </c>
      <c r="B399" s="79"/>
      <c r="C399" s="79"/>
      <c r="D399" s="79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Q399" s="79"/>
      <c r="R399" s="79"/>
      <c r="S399" s="79"/>
      <c r="T399" s="79"/>
      <c r="U399" s="79"/>
      <c r="V399" s="79"/>
      <c r="W399" s="79"/>
      <c r="X399" s="79"/>
      <c r="Y399" s="79"/>
      <c r="Z399" s="79"/>
      <c r="AA399" s="79"/>
      <c r="AB399" s="79"/>
      <c r="AC399" s="79"/>
      <c r="AD399" s="79"/>
      <c r="AE399" s="79"/>
      <c r="AF399" s="79"/>
      <c r="AG399" s="79"/>
      <c r="AH399" s="79"/>
      <c r="AI399" s="79"/>
      <c r="AJ399" s="79"/>
      <c r="AK399" s="79"/>
      <c r="AL399" s="79"/>
      <c r="AM399" s="79"/>
      <c r="AN399" s="79"/>
      <c r="AO399" s="79"/>
      <c r="AR399" s="78">
        <v>17</v>
      </c>
      <c r="AS399" s="79"/>
      <c r="AT399" s="79"/>
      <c r="AU399" s="79"/>
      <c r="AV399" s="79"/>
      <c r="AW399" s="79"/>
      <c r="AX399" s="79"/>
      <c r="AY399" s="79"/>
      <c r="AZ399" s="79"/>
      <c r="BA399" s="79"/>
      <c r="BB399" s="79"/>
      <c r="BC399" s="79"/>
      <c r="BD399" s="79"/>
      <c r="BE399" s="79"/>
      <c r="BF399" s="79"/>
      <c r="BG399" s="79"/>
      <c r="BH399" s="79"/>
      <c r="BI399" s="79"/>
      <c r="BJ399" s="79"/>
      <c r="BK399" s="79"/>
      <c r="BL399" s="79"/>
      <c r="BM399" s="79"/>
      <c r="BN399" s="79"/>
      <c r="BO399" s="79"/>
      <c r="BP399" s="79"/>
      <c r="BQ399" s="79"/>
      <c r="BR399" s="79"/>
      <c r="BS399" s="79"/>
      <c r="BT399" s="79"/>
      <c r="BU399" s="79"/>
      <c r="BV399" s="79"/>
      <c r="BW399" s="79"/>
      <c r="BX399" s="79"/>
      <c r="BY399" s="79"/>
      <c r="BZ399" s="79"/>
      <c r="CA399" s="79"/>
      <c r="CB399" s="79"/>
      <c r="CC399" s="79"/>
      <c r="CD399" s="79"/>
      <c r="CE399" s="79"/>
      <c r="CF399" s="79"/>
    </row>
    <row r="400" spans="1:84" x14ac:dyDescent="0.2">
      <c r="A400" s="78">
        <v>18</v>
      </c>
      <c r="B400" s="79"/>
      <c r="C400" s="79"/>
      <c r="D400" s="79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Q400" s="79"/>
      <c r="R400" s="79"/>
      <c r="S400" s="79"/>
      <c r="T400" s="79"/>
      <c r="U400" s="79"/>
      <c r="V400" s="79"/>
      <c r="W400" s="79"/>
      <c r="X400" s="79"/>
      <c r="Y400" s="79"/>
      <c r="Z400" s="79"/>
      <c r="AA400" s="79"/>
      <c r="AB400" s="79"/>
      <c r="AC400" s="79"/>
      <c r="AD400" s="79"/>
      <c r="AE400" s="79"/>
      <c r="AF400" s="79"/>
      <c r="AG400" s="79"/>
      <c r="AH400" s="79"/>
      <c r="AI400" s="79"/>
      <c r="AJ400" s="79"/>
      <c r="AK400" s="79"/>
      <c r="AL400" s="79"/>
      <c r="AM400" s="79"/>
      <c r="AN400" s="79"/>
      <c r="AO400" s="79"/>
      <c r="AR400" s="78">
        <v>18</v>
      </c>
      <c r="AS400" s="79"/>
      <c r="AT400" s="79"/>
      <c r="AU400" s="79"/>
      <c r="AV400" s="79"/>
      <c r="AW400" s="79"/>
      <c r="AX400" s="79"/>
      <c r="AY400" s="79"/>
      <c r="AZ400" s="79"/>
      <c r="BA400" s="79"/>
      <c r="BB400" s="79"/>
      <c r="BC400" s="79"/>
      <c r="BD400" s="79"/>
      <c r="BE400" s="79"/>
      <c r="BF400" s="79"/>
      <c r="BG400" s="79"/>
      <c r="BH400" s="79"/>
      <c r="BI400" s="79"/>
      <c r="BJ400" s="79"/>
      <c r="BK400" s="79"/>
      <c r="BL400" s="79"/>
      <c r="BM400" s="79"/>
      <c r="BN400" s="79"/>
      <c r="BO400" s="79"/>
      <c r="BP400" s="79"/>
      <c r="BQ400" s="79"/>
      <c r="BR400" s="79"/>
      <c r="BS400" s="79"/>
      <c r="BT400" s="79"/>
      <c r="BU400" s="79"/>
      <c r="BV400" s="79"/>
      <c r="BW400" s="79"/>
      <c r="BX400" s="79"/>
      <c r="BY400" s="79"/>
      <c r="BZ400" s="79"/>
      <c r="CA400" s="79"/>
      <c r="CB400" s="79"/>
      <c r="CC400" s="79"/>
      <c r="CD400" s="79"/>
      <c r="CE400" s="79"/>
      <c r="CF400" s="79"/>
    </row>
    <row r="401" spans="1:84" x14ac:dyDescent="0.2">
      <c r="A401" s="78">
        <v>19</v>
      </c>
      <c r="B401" s="79"/>
      <c r="C401" s="79"/>
      <c r="D401" s="79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Q401" s="79"/>
      <c r="R401" s="79"/>
      <c r="S401" s="79"/>
      <c r="T401" s="79"/>
      <c r="U401" s="79"/>
      <c r="V401" s="79"/>
      <c r="W401" s="79"/>
      <c r="X401" s="79"/>
      <c r="Y401" s="79"/>
      <c r="Z401" s="79"/>
      <c r="AA401" s="79"/>
      <c r="AB401" s="79"/>
      <c r="AC401" s="79"/>
      <c r="AD401" s="79"/>
      <c r="AE401" s="79"/>
      <c r="AF401" s="79"/>
      <c r="AG401" s="79"/>
      <c r="AH401" s="79"/>
      <c r="AI401" s="79"/>
      <c r="AJ401" s="79"/>
      <c r="AK401" s="79"/>
      <c r="AL401" s="79"/>
      <c r="AM401" s="79"/>
      <c r="AN401" s="79"/>
      <c r="AO401" s="79"/>
      <c r="AR401" s="78">
        <v>19</v>
      </c>
      <c r="AS401" s="79"/>
      <c r="AT401" s="79"/>
      <c r="AU401" s="79"/>
      <c r="AV401" s="79"/>
      <c r="AW401" s="79"/>
      <c r="AX401" s="79"/>
      <c r="AY401" s="79"/>
      <c r="AZ401" s="79"/>
      <c r="BA401" s="79"/>
      <c r="BB401" s="79"/>
      <c r="BC401" s="79"/>
      <c r="BD401" s="79"/>
      <c r="BE401" s="79"/>
      <c r="BF401" s="79"/>
      <c r="BG401" s="79"/>
      <c r="BH401" s="79"/>
      <c r="BI401" s="79"/>
      <c r="BJ401" s="79"/>
      <c r="BK401" s="79"/>
      <c r="BL401" s="79"/>
      <c r="BM401" s="79"/>
      <c r="BN401" s="79"/>
      <c r="BO401" s="79"/>
      <c r="BP401" s="79"/>
      <c r="BQ401" s="79"/>
      <c r="BR401" s="79"/>
      <c r="BS401" s="79"/>
      <c r="BT401" s="79"/>
      <c r="BU401" s="79"/>
      <c r="BV401" s="79"/>
      <c r="BW401" s="79"/>
      <c r="BX401" s="79"/>
      <c r="BY401" s="79"/>
      <c r="BZ401" s="79"/>
      <c r="CA401" s="79"/>
      <c r="CB401" s="79"/>
      <c r="CC401" s="79"/>
      <c r="CD401" s="79"/>
      <c r="CE401" s="79"/>
      <c r="CF401" s="79"/>
    </row>
    <row r="402" spans="1:84" x14ac:dyDescent="0.2">
      <c r="A402" s="78">
        <v>20</v>
      </c>
      <c r="B402" s="79"/>
      <c r="C402" s="79"/>
      <c r="D402" s="79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  <c r="R402" s="79"/>
      <c r="S402" s="79"/>
      <c r="T402" s="79"/>
      <c r="U402" s="79"/>
      <c r="V402" s="79"/>
      <c r="W402" s="79"/>
      <c r="X402" s="79"/>
      <c r="Y402" s="79"/>
      <c r="Z402" s="79"/>
      <c r="AA402" s="79"/>
      <c r="AB402" s="79"/>
      <c r="AC402" s="79"/>
      <c r="AD402" s="79"/>
      <c r="AE402" s="79"/>
      <c r="AF402" s="79"/>
      <c r="AG402" s="79"/>
      <c r="AH402" s="79"/>
      <c r="AI402" s="79"/>
      <c r="AJ402" s="79"/>
      <c r="AK402" s="79"/>
      <c r="AL402" s="79"/>
      <c r="AM402" s="79"/>
      <c r="AN402" s="79"/>
      <c r="AO402" s="79"/>
      <c r="AR402" s="78">
        <v>20</v>
      </c>
      <c r="AS402" s="79"/>
      <c r="AT402" s="79"/>
      <c r="AU402" s="79"/>
      <c r="AV402" s="79"/>
      <c r="AW402" s="79"/>
      <c r="AX402" s="79"/>
      <c r="AY402" s="79"/>
      <c r="AZ402" s="79"/>
      <c r="BA402" s="79"/>
      <c r="BB402" s="79"/>
      <c r="BC402" s="79"/>
      <c r="BD402" s="79"/>
      <c r="BE402" s="79"/>
      <c r="BF402" s="79"/>
      <c r="BG402" s="79"/>
      <c r="BH402" s="79"/>
      <c r="BI402" s="79"/>
      <c r="BJ402" s="79"/>
      <c r="BK402" s="79"/>
      <c r="BL402" s="79"/>
      <c r="BM402" s="79"/>
      <c r="BN402" s="79"/>
      <c r="BO402" s="79"/>
      <c r="BP402" s="79"/>
      <c r="BQ402" s="79"/>
      <c r="BR402" s="79"/>
      <c r="BS402" s="79"/>
      <c r="BT402" s="79"/>
      <c r="BU402" s="79"/>
      <c r="BV402" s="79"/>
      <c r="BW402" s="79"/>
      <c r="BX402" s="79"/>
      <c r="BY402" s="79"/>
      <c r="BZ402" s="79"/>
      <c r="CA402" s="79"/>
      <c r="CB402" s="79"/>
      <c r="CC402" s="79"/>
      <c r="CD402" s="79"/>
      <c r="CE402" s="79"/>
      <c r="CF402" s="79"/>
    </row>
    <row r="403" spans="1:84" x14ac:dyDescent="0.2">
      <c r="A403" s="78">
        <v>21</v>
      </c>
      <c r="B403" s="79"/>
      <c r="C403" s="79"/>
      <c r="D403" s="79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Q403" s="79"/>
      <c r="R403" s="79"/>
      <c r="S403" s="79"/>
      <c r="T403" s="79"/>
      <c r="U403" s="79"/>
      <c r="V403" s="79"/>
      <c r="W403" s="79"/>
      <c r="X403" s="79"/>
      <c r="Y403" s="79"/>
      <c r="Z403" s="79"/>
      <c r="AA403" s="79"/>
      <c r="AB403" s="79"/>
      <c r="AC403" s="79"/>
      <c r="AD403" s="79"/>
      <c r="AE403" s="79"/>
      <c r="AF403" s="79"/>
      <c r="AG403" s="79"/>
      <c r="AH403" s="79"/>
      <c r="AI403" s="79"/>
      <c r="AJ403" s="79"/>
      <c r="AK403" s="79"/>
      <c r="AL403" s="79"/>
      <c r="AM403" s="79"/>
      <c r="AN403" s="79"/>
      <c r="AO403" s="79"/>
      <c r="AR403" s="78">
        <v>21</v>
      </c>
      <c r="AS403" s="79"/>
      <c r="AT403" s="79"/>
      <c r="AU403" s="79"/>
      <c r="AV403" s="79"/>
      <c r="AW403" s="79"/>
      <c r="AX403" s="79"/>
      <c r="AY403" s="79"/>
      <c r="AZ403" s="79"/>
      <c r="BA403" s="79"/>
      <c r="BB403" s="79"/>
      <c r="BC403" s="79"/>
      <c r="BD403" s="79"/>
      <c r="BE403" s="79"/>
      <c r="BF403" s="79"/>
      <c r="BG403" s="79"/>
      <c r="BH403" s="79"/>
      <c r="BI403" s="79"/>
      <c r="BJ403" s="79"/>
      <c r="BK403" s="79"/>
      <c r="BL403" s="79"/>
      <c r="BM403" s="79"/>
      <c r="BN403" s="79"/>
      <c r="BO403" s="79"/>
      <c r="BP403" s="79"/>
      <c r="BQ403" s="79"/>
      <c r="BR403" s="79"/>
      <c r="BS403" s="79"/>
      <c r="BT403" s="79"/>
      <c r="BU403" s="79"/>
      <c r="BV403" s="79"/>
      <c r="BW403" s="79"/>
      <c r="BX403" s="79"/>
      <c r="BY403" s="79"/>
      <c r="BZ403" s="79"/>
      <c r="CA403" s="79"/>
      <c r="CB403" s="79"/>
      <c r="CC403" s="79"/>
      <c r="CD403" s="79"/>
      <c r="CE403" s="79"/>
      <c r="CF403" s="79"/>
    </row>
    <row r="404" spans="1:84" x14ac:dyDescent="0.2">
      <c r="A404" s="78">
        <v>22</v>
      </c>
      <c r="B404" s="79"/>
      <c r="C404" s="79"/>
      <c r="D404" s="79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Q404" s="79"/>
      <c r="R404" s="79"/>
      <c r="S404" s="79"/>
      <c r="T404" s="79"/>
      <c r="U404" s="79"/>
      <c r="V404" s="79"/>
      <c r="W404" s="79"/>
      <c r="X404" s="79"/>
      <c r="Y404" s="79"/>
      <c r="Z404" s="79"/>
      <c r="AA404" s="79"/>
      <c r="AB404" s="79"/>
      <c r="AC404" s="79"/>
      <c r="AD404" s="79"/>
      <c r="AE404" s="79"/>
      <c r="AF404" s="79"/>
      <c r="AG404" s="79"/>
      <c r="AH404" s="79"/>
      <c r="AI404" s="79"/>
      <c r="AJ404" s="79"/>
      <c r="AK404" s="79"/>
      <c r="AL404" s="79"/>
      <c r="AM404" s="79"/>
      <c r="AN404" s="79"/>
      <c r="AO404" s="79"/>
      <c r="AR404" s="78">
        <v>22</v>
      </c>
      <c r="AS404" s="79"/>
      <c r="AT404" s="79"/>
      <c r="AU404" s="79"/>
      <c r="AV404" s="79"/>
      <c r="AW404" s="79"/>
      <c r="AX404" s="79"/>
      <c r="AY404" s="79"/>
      <c r="AZ404" s="79"/>
      <c r="BA404" s="79"/>
      <c r="BB404" s="79"/>
      <c r="BC404" s="79"/>
      <c r="BD404" s="79"/>
      <c r="BE404" s="79"/>
      <c r="BF404" s="79"/>
      <c r="BG404" s="79"/>
      <c r="BH404" s="79"/>
      <c r="BI404" s="79"/>
      <c r="BJ404" s="79"/>
      <c r="BK404" s="79"/>
      <c r="BL404" s="79"/>
      <c r="BM404" s="79"/>
      <c r="BN404" s="79"/>
      <c r="BO404" s="79"/>
      <c r="BP404" s="79"/>
      <c r="BQ404" s="79"/>
      <c r="BR404" s="79"/>
      <c r="BS404" s="79"/>
      <c r="BT404" s="79"/>
      <c r="BU404" s="79"/>
      <c r="BV404" s="79"/>
      <c r="BW404" s="79"/>
      <c r="BX404" s="79"/>
      <c r="BY404" s="79"/>
      <c r="BZ404" s="79"/>
      <c r="CA404" s="79"/>
      <c r="CB404" s="79"/>
      <c r="CC404" s="79"/>
      <c r="CD404" s="79"/>
      <c r="CE404" s="79"/>
      <c r="CF404" s="79"/>
    </row>
    <row r="405" spans="1:84" x14ac:dyDescent="0.2">
      <c r="A405" s="78">
        <v>23</v>
      </c>
      <c r="B405" s="79"/>
      <c r="C405" s="79"/>
      <c r="D405" s="79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Q405" s="79"/>
      <c r="R405" s="79"/>
      <c r="S405" s="79"/>
      <c r="T405" s="79"/>
      <c r="U405" s="79"/>
      <c r="V405" s="79"/>
      <c r="W405" s="79"/>
      <c r="X405" s="79"/>
      <c r="Y405" s="79"/>
      <c r="Z405" s="79"/>
      <c r="AA405" s="79"/>
      <c r="AB405" s="79"/>
      <c r="AC405" s="79"/>
      <c r="AD405" s="79"/>
      <c r="AE405" s="79"/>
      <c r="AF405" s="79"/>
      <c r="AG405" s="79"/>
      <c r="AH405" s="79"/>
      <c r="AI405" s="79"/>
      <c r="AJ405" s="79"/>
      <c r="AK405" s="79"/>
      <c r="AL405" s="79"/>
      <c r="AM405" s="79"/>
      <c r="AN405" s="79"/>
      <c r="AO405" s="79"/>
      <c r="AR405" s="78">
        <v>23</v>
      </c>
      <c r="AS405" s="79"/>
      <c r="AT405" s="79"/>
      <c r="AU405" s="79"/>
      <c r="AV405" s="79"/>
      <c r="AW405" s="79"/>
      <c r="AX405" s="79"/>
      <c r="AY405" s="79"/>
      <c r="AZ405" s="79"/>
      <c r="BA405" s="79"/>
      <c r="BB405" s="79"/>
      <c r="BC405" s="79"/>
      <c r="BD405" s="79"/>
      <c r="BE405" s="79"/>
      <c r="BF405" s="79"/>
      <c r="BG405" s="79"/>
      <c r="BH405" s="79"/>
      <c r="BI405" s="79"/>
      <c r="BJ405" s="79"/>
      <c r="BK405" s="79"/>
      <c r="BL405" s="79"/>
      <c r="BM405" s="79"/>
      <c r="BN405" s="79"/>
      <c r="BO405" s="79"/>
      <c r="BP405" s="79"/>
      <c r="BQ405" s="79"/>
      <c r="BR405" s="79"/>
      <c r="BS405" s="79"/>
      <c r="BT405" s="79"/>
      <c r="BU405" s="79"/>
      <c r="BV405" s="79"/>
      <c r="BW405" s="79"/>
      <c r="BX405" s="79"/>
      <c r="BY405" s="79"/>
      <c r="BZ405" s="79"/>
      <c r="CA405" s="79"/>
      <c r="CB405" s="79"/>
      <c r="CC405" s="79"/>
      <c r="CD405" s="79"/>
      <c r="CE405" s="79"/>
      <c r="CF405" s="79"/>
    </row>
    <row r="406" spans="1:84" x14ac:dyDescent="0.2">
      <c r="A406" s="78">
        <v>24</v>
      </c>
      <c r="B406" s="79"/>
      <c r="C406" s="79"/>
      <c r="D406" s="79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Q406" s="79"/>
      <c r="R406" s="79"/>
      <c r="S406" s="79"/>
      <c r="T406" s="79"/>
      <c r="U406" s="79"/>
      <c r="V406" s="79"/>
      <c r="W406" s="79"/>
      <c r="X406" s="79"/>
      <c r="Y406" s="79"/>
      <c r="Z406" s="79"/>
      <c r="AA406" s="79"/>
      <c r="AB406" s="79"/>
      <c r="AC406" s="79"/>
      <c r="AD406" s="79"/>
      <c r="AE406" s="79"/>
      <c r="AF406" s="79"/>
      <c r="AG406" s="79"/>
      <c r="AH406" s="79"/>
      <c r="AI406" s="79"/>
      <c r="AJ406" s="79"/>
      <c r="AK406" s="79"/>
      <c r="AL406" s="79"/>
      <c r="AM406" s="79"/>
      <c r="AN406" s="79"/>
      <c r="AO406" s="79"/>
      <c r="AR406" s="78">
        <v>24</v>
      </c>
      <c r="AS406" s="79"/>
      <c r="AT406" s="79"/>
      <c r="AU406" s="79"/>
      <c r="AV406" s="79"/>
      <c r="AW406" s="79"/>
      <c r="AX406" s="79"/>
      <c r="AY406" s="79"/>
      <c r="AZ406" s="79"/>
      <c r="BA406" s="79"/>
      <c r="BB406" s="79"/>
      <c r="BC406" s="79"/>
      <c r="BD406" s="79"/>
      <c r="BE406" s="79"/>
      <c r="BF406" s="79"/>
      <c r="BG406" s="79"/>
      <c r="BH406" s="79"/>
      <c r="BI406" s="79"/>
      <c r="BJ406" s="79"/>
      <c r="BK406" s="79"/>
      <c r="BL406" s="79"/>
      <c r="BM406" s="79"/>
      <c r="BN406" s="79"/>
      <c r="BO406" s="79"/>
      <c r="BP406" s="79"/>
      <c r="BQ406" s="79"/>
      <c r="BR406" s="79"/>
      <c r="BS406" s="79"/>
      <c r="BT406" s="79"/>
      <c r="BU406" s="79"/>
      <c r="BV406" s="79"/>
      <c r="BW406" s="79"/>
      <c r="BX406" s="79"/>
      <c r="BY406" s="79"/>
      <c r="BZ406" s="79"/>
      <c r="CA406" s="79"/>
      <c r="CB406" s="79"/>
      <c r="CC406" s="79"/>
      <c r="CD406" s="79"/>
      <c r="CE406" s="79"/>
      <c r="CF406" s="79"/>
    </row>
    <row r="407" spans="1:84" x14ac:dyDescent="0.2">
      <c r="A407" s="78">
        <v>25</v>
      </c>
      <c r="B407" s="79"/>
      <c r="C407" s="79"/>
      <c r="D407" s="79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Q407" s="79"/>
      <c r="R407" s="79"/>
      <c r="S407" s="79"/>
      <c r="T407" s="79"/>
      <c r="U407" s="79"/>
      <c r="V407" s="79"/>
      <c r="W407" s="79"/>
      <c r="X407" s="79"/>
      <c r="Y407" s="79"/>
      <c r="Z407" s="79"/>
      <c r="AA407" s="79"/>
      <c r="AB407" s="79"/>
      <c r="AC407" s="79"/>
      <c r="AD407" s="79"/>
      <c r="AE407" s="79"/>
      <c r="AF407" s="79"/>
      <c r="AG407" s="79"/>
      <c r="AH407" s="79"/>
      <c r="AI407" s="79"/>
      <c r="AJ407" s="79"/>
      <c r="AK407" s="79"/>
      <c r="AL407" s="79"/>
      <c r="AM407" s="79"/>
      <c r="AN407" s="79"/>
      <c r="AO407" s="79"/>
      <c r="AR407" s="78">
        <v>25</v>
      </c>
      <c r="AS407" s="79"/>
      <c r="AT407" s="79"/>
      <c r="AU407" s="79"/>
      <c r="AV407" s="79"/>
      <c r="AW407" s="79"/>
      <c r="AX407" s="79"/>
      <c r="AY407" s="79"/>
      <c r="AZ407" s="79"/>
      <c r="BA407" s="79"/>
      <c r="BB407" s="79"/>
      <c r="BC407" s="79"/>
      <c r="BD407" s="79"/>
      <c r="BE407" s="79"/>
      <c r="BF407" s="79"/>
      <c r="BG407" s="79"/>
      <c r="BH407" s="79"/>
      <c r="BI407" s="79"/>
      <c r="BJ407" s="79"/>
      <c r="BK407" s="79"/>
      <c r="BL407" s="79"/>
      <c r="BM407" s="79"/>
      <c r="BN407" s="79"/>
      <c r="BO407" s="79"/>
      <c r="BP407" s="79"/>
      <c r="BQ407" s="79"/>
      <c r="BR407" s="79"/>
      <c r="BS407" s="79"/>
      <c r="BT407" s="79"/>
      <c r="BU407" s="79"/>
      <c r="BV407" s="79"/>
      <c r="BW407" s="79"/>
      <c r="BX407" s="79"/>
      <c r="BY407" s="79"/>
      <c r="BZ407" s="79"/>
      <c r="CA407" s="79"/>
      <c r="CB407" s="79"/>
      <c r="CC407" s="79"/>
      <c r="CD407" s="79"/>
      <c r="CE407" s="79"/>
      <c r="CF407" s="79"/>
    </row>
    <row r="408" spans="1:84" x14ac:dyDescent="0.2">
      <c r="A408" s="78">
        <v>26</v>
      </c>
      <c r="B408" s="79"/>
      <c r="C408" s="79"/>
      <c r="D408" s="79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Q408" s="79"/>
      <c r="R408" s="79"/>
      <c r="S408" s="79"/>
      <c r="T408" s="79"/>
      <c r="U408" s="79"/>
      <c r="V408" s="79"/>
      <c r="W408" s="79"/>
      <c r="X408" s="79"/>
      <c r="Y408" s="79"/>
      <c r="Z408" s="79"/>
      <c r="AA408" s="79"/>
      <c r="AB408" s="79"/>
      <c r="AC408" s="79"/>
      <c r="AD408" s="79"/>
      <c r="AE408" s="79"/>
      <c r="AF408" s="79"/>
      <c r="AG408" s="79"/>
      <c r="AH408" s="79"/>
      <c r="AI408" s="79"/>
      <c r="AJ408" s="79"/>
      <c r="AK408" s="79"/>
      <c r="AL408" s="79"/>
      <c r="AM408" s="79"/>
      <c r="AN408" s="79"/>
      <c r="AO408" s="79"/>
      <c r="AR408" s="78">
        <v>26</v>
      </c>
      <c r="AS408" s="79"/>
      <c r="AT408" s="79"/>
      <c r="AU408" s="79"/>
      <c r="AV408" s="79"/>
      <c r="AW408" s="79"/>
      <c r="AX408" s="79"/>
      <c r="AY408" s="79"/>
      <c r="AZ408" s="79"/>
      <c r="BA408" s="79"/>
      <c r="BB408" s="79"/>
      <c r="BC408" s="79"/>
      <c r="BD408" s="79"/>
      <c r="BE408" s="79"/>
      <c r="BF408" s="79"/>
      <c r="BG408" s="79"/>
      <c r="BH408" s="79"/>
      <c r="BI408" s="79"/>
      <c r="BJ408" s="79"/>
      <c r="BK408" s="79"/>
      <c r="BL408" s="79"/>
      <c r="BM408" s="79"/>
      <c r="BN408" s="79"/>
      <c r="BO408" s="79"/>
      <c r="BP408" s="79"/>
      <c r="BQ408" s="79"/>
      <c r="BR408" s="79"/>
      <c r="BS408" s="79"/>
      <c r="BT408" s="79"/>
      <c r="BU408" s="79"/>
      <c r="BV408" s="79"/>
      <c r="BW408" s="79"/>
      <c r="BX408" s="79"/>
      <c r="BY408" s="79"/>
      <c r="BZ408" s="79"/>
      <c r="CA408" s="79"/>
      <c r="CB408" s="79"/>
      <c r="CC408" s="79"/>
      <c r="CD408" s="79"/>
      <c r="CE408" s="79"/>
      <c r="CF408" s="79"/>
    </row>
    <row r="409" spans="1:84" x14ac:dyDescent="0.2">
      <c r="A409" s="78">
        <v>27</v>
      </c>
      <c r="B409" s="79"/>
      <c r="C409" s="79"/>
      <c r="D409" s="79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Q409" s="79"/>
      <c r="R409" s="79"/>
      <c r="S409" s="79"/>
      <c r="T409" s="79"/>
      <c r="U409" s="79"/>
      <c r="V409" s="79"/>
      <c r="W409" s="79"/>
      <c r="X409" s="79"/>
      <c r="Y409" s="79"/>
      <c r="Z409" s="79"/>
      <c r="AA409" s="79"/>
      <c r="AB409" s="79"/>
      <c r="AC409" s="79"/>
      <c r="AD409" s="79"/>
      <c r="AE409" s="79"/>
      <c r="AF409" s="79"/>
      <c r="AG409" s="79"/>
      <c r="AH409" s="79"/>
      <c r="AI409" s="79"/>
      <c r="AJ409" s="79"/>
      <c r="AK409" s="79"/>
      <c r="AL409" s="79"/>
      <c r="AM409" s="79"/>
      <c r="AN409" s="79"/>
      <c r="AO409" s="79"/>
      <c r="AR409" s="78">
        <v>27</v>
      </c>
      <c r="AS409" s="79"/>
      <c r="AT409" s="79"/>
      <c r="AU409" s="79"/>
      <c r="AV409" s="79"/>
      <c r="AW409" s="79"/>
      <c r="AX409" s="79"/>
      <c r="AY409" s="79"/>
      <c r="AZ409" s="79"/>
      <c r="BA409" s="79"/>
      <c r="BB409" s="79"/>
      <c r="BC409" s="79"/>
      <c r="BD409" s="79"/>
      <c r="BE409" s="79"/>
      <c r="BF409" s="79"/>
      <c r="BG409" s="79"/>
      <c r="BH409" s="79"/>
      <c r="BI409" s="79"/>
      <c r="BJ409" s="79"/>
      <c r="BK409" s="79"/>
      <c r="BL409" s="79"/>
      <c r="BM409" s="79"/>
      <c r="BN409" s="79"/>
      <c r="BO409" s="79"/>
      <c r="BP409" s="79"/>
      <c r="BQ409" s="79"/>
      <c r="BR409" s="79"/>
      <c r="BS409" s="79"/>
      <c r="BT409" s="79"/>
      <c r="BU409" s="79"/>
      <c r="BV409" s="79"/>
      <c r="BW409" s="79"/>
      <c r="BX409" s="79"/>
      <c r="BY409" s="79"/>
      <c r="BZ409" s="79"/>
      <c r="CA409" s="79"/>
      <c r="CB409" s="79"/>
      <c r="CC409" s="79"/>
      <c r="CD409" s="79"/>
      <c r="CE409" s="79"/>
      <c r="CF409" s="79"/>
    </row>
    <row r="410" spans="1:84" x14ac:dyDescent="0.2">
      <c r="A410" s="78">
        <v>28</v>
      </c>
      <c r="B410" s="79"/>
      <c r="C410" s="79"/>
      <c r="D410" s="79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Q410" s="79"/>
      <c r="R410" s="79"/>
      <c r="S410" s="79"/>
      <c r="T410" s="79"/>
      <c r="U410" s="79"/>
      <c r="V410" s="79"/>
      <c r="W410" s="79"/>
      <c r="X410" s="79"/>
      <c r="Y410" s="79"/>
      <c r="Z410" s="79"/>
      <c r="AA410" s="79"/>
      <c r="AB410" s="79"/>
      <c r="AC410" s="79"/>
      <c r="AD410" s="79"/>
      <c r="AE410" s="79"/>
      <c r="AF410" s="79"/>
      <c r="AG410" s="79"/>
      <c r="AH410" s="79"/>
      <c r="AI410" s="79"/>
      <c r="AJ410" s="79"/>
      <c r="AK410" s="79"/>
      <c r="AL410" s="79"/>
      <c r="AM410" s="79"/>
      <c r="AN410" s="79"/>
      <c r="AO410" s="79"/>
      <c r="AR410" s="78">
        <v>28</v>
      </c>
      <c r="AS410" s="79"/>
      <c r="AT410" s="79"/>
      <c r="AU410" s="79"/>
      <c r="AV410" s="79"/>
      <c r="AW410" s="79"/>
      <c r="AX410" s="79"/>
      <c r="AY410" s="79"/>
      <c r="AZ410" s="79"/>
      <c r="BA410" s="79"/>
      <c r="BB410" s="79"/>
      <c r="BC410" s="79"/>
      <c r="BD410" s="79"/>
      <c r="BE410" s="79"/>
      <c r="BF410" s="79"/>
      <c r="BG410" s="79"/>
      <c r="BH410" s="79"/>
      <c r="BI410" s="79"/>
      <c r="BJ410" s="79"/>
      <c r="BK410" s="79"/>
      <c r="BL410" s="79"/>
      <c r="BM410" s="79"/>
      <c r="BN410" s="79"/>
      <c r="BO410" s="79"/>
      <c r="BP410" s="79"/>
      <c r="BQ410" s="79"/>
      <c r="BR410" s="79"/>
      <c r="BS410" s="79"/>
      <c r="BT410" s="79"/>
      <c r="BU410" s="79"/>
      <c r="BV410" s="79"/>
      <c r="BW410" s="79"/>
      <c r="BX410" s="79"/>
      <c r="BY410" s="79"/>
      <c r="BZ410" s="79"/>
      <c r="CA410" s="79"/>
      <c r="CB410" s="79"/>
      <c r="CC410" s="79"/>
      <c r="CD410" s="79"/>
      <c r="CE410" s="79"/>
      <c r="CF410" s="79"/>
    </row>
    <row r="411" spans="1:84" x14ac:dyDescent="0.2">
      <c r="A411" s="78">
        <v>29</v>
      </c>
      <c r="B411" s="79"/>
      <c r="C411" s="79"/>
      <c r="D411" s="79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Q411" s="79"/>
      <c r="R411" s="79"/>
      <c r="S411" s="79"/>
      <c r="T411" s="79"/>
      <c r="U411" s="79"/>
      <c r="V411" s="79"/>
      <c r="W411" s="79"/>
      <c r="X411" s="79"/>
      <c r="Y411" s="79"/>
      <c r="Z411" s="79"/>
      <c r="AA411" s="79"/>
      <c r="AB411" s="79"/>
      <c r="AC411" s="79"/>
      <c r="AD411" s="79"/>
      <c r="AE411" s="79"/>
      <c r="AF411" s="79"/>
      <c r="AG411" s="79"/>
      <c r="AH411" s="79"/>
      <c r="AI411" s="79"/>
      <c r="AJ411" s="79"/>
      <c r="AK411" s="79"/>
      <c r="AL411" s="79"/>
      <c r="AM411" s="79"/>
      <c r="AN411" s="79"/>
      <c r="AO411" s="79"/>
      <c r="AR411" s="78">
        <v>29</v>
      </c>
      <c r="AS411" s="79"/>
      <c r="AT411" s="79"/>
      <c r="AU411" s="79"/>
      <c r="AV411" s="79"/>
      <c r="AW411" s="79"/>
      <c r="AX411" s="79"/>
      <c r="AY411" s="79"/>
      <c r="AZ411" s="79"/>
      <c r="BA411" s="79"/>
      <c r="BB411" s="79"/>
      <c r="BC411" s="79"/>
      <c r="BD411" s="79"/>
      <c r="BE411" s="79"/>
      <c r="BF411" s="79"/>
      <c r="BG411" s="79"/>
      <c r="BH411" s="79"/>
      <c r="BI411" s="79"/>
      <c r="BJ411" s="79"/>
      <c r="BK411" s="79"/>
      <c r="BL411" s="79"/>
      <c r="BM411" s="79"/>
      <c r="BN411" s="79"/>
      <c r="BO411" s="79"/>
      <c r="BP411" s="79"/>
      <c r="BQ411" s="79"/>
      <c r="BR411" s="79"/>
      <c r="BS411" s="79"/>
      <c r="BT411" s="79"/>
      <c r="BU411" s="79"/>
      <c r="BV411" s="79"/>
      <c r="BW411" s="79"/>
      <c r="BX411" s="79"/>
      <c r="BY411" s="79"/>
      <c r="BZ411" s="79"/>
      <c r="CA411" s="79"/>
      <c r="CB411" s="79"/>
      <c r="CC411" s="79"/>
      <c r="CD411" s="79"/>
      <c r="CE411" s="79"/>
      <c r="CF411" s="79"/>
    </row>
    <row r="412" spans="1:84" x14ac:dyDescent="0.2">
      <c r="A412" s="78">
        <v>30</v>
      </c>
      <c r="B412" s="79"/>
      <c r="C412" s="79"/>
      <c r="D412" s="79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Q412" s="79"/>
      <c r="R412" s="79"/>
      <c r="S412" s="79"/>
      <c r="T412" s="79"/>
      <c r="U412" s="79"/>
      <c r="V412" s="79"/>
      <c r="W412" s="79"/>
      <c r="X412" s="79"/>
      <c r="Y412" s="79"/>
      <c r="Z412" s="79"/>
      <c r="AA412" s="79"/>
      <c r="AB412" s="79"/>
      <c r="AC412" s="79"/>
      <c r="AD412" s="79"/>
      <c r="AE412" s="79"/>
      <c r="AF412" s="79"/>
      <c r="AG412" s="79"/>
      <c r="AH412" s="79"/>
      <c r="AI412" s="79"/>
      <c r="AJ412" s="79"/>
      <c r="AK412" s="79"/>
      <c r="AL412" s="79"/>
      <c r="AM412" s="79"/>
      <c r="AN412" s="79"/>
      <c r="AO412" s="79"/>
      <c r="AR412" s="78">
        <v>30</v>
      </c>
      <c r="AS412" s="79"/>
      <c r="AT412" s="79"/>
      <c r="AU412" s="79"/>
      <c r="AV412" s="79"/>
      <c r="AW412" s="79"/>
      <c r="AX412" s="79"/>
      <c r="AY412" s="79"/>
      <c r="AZ412" s="79"/>
      <c r="BA412" s="79"/>
      <c r="BB412" s="79"/>
      <c r="BC412" s="79"/>
      <c r="BD412" s="79"/>
      <c r="BE412" s="79"/>
      <c r="BF412" s="79"/>
      <c r="BG412" s="79"/>
      <c r="BH412" s="79"/>
      <c r="BI412" s="79"/>
      <c r="BJ412" s="79"/>
      <c r="BK412" s="79"/>
      <c r="BL412" s="79"/>
      <c r="BM412" s="79"/>
      <c r="BN412" s="79"/>
      <c r="BO412" s="79"/>
      <c r="BP412" s="79"/>
      <c r="BQ412" s="79"/>
      <c r="BR412" s="79"/>
      <c r="BS412" s="79"/>
      <c r="BT412" s="79"/>
      <c r="BU412" s="79"/>
      <c r="BV412" s="79"/>
      <c r="BW412" s="79"/>
      <c r="BX412" s="79"/>
      <c r="BY412" s="79"/>
      <c r="BZ412" s="79"/>
      <c r="CA412" s="79"/>
      <c r="CB412" s="79"/>
      <c r="CC412" s="79"/>
      <c r="CD412" s="79"/>
      <c r="CE412" s="79"/>
      <c r="CF412" s="79"/>
    </row>
    <row r="413" spans="1:84" x14ac:dyDescent="0.2">
      <c r="A413" s="78">
        <v>31</v>
      </c>
      <c r="B413" s="79"/>
      <c r="C413" s="79"/>
      <c r="D413" s="79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Q413" s="79"/>
      <c r="R413" s="79"/>
      <c r="S413" s="79"/>
      <c r="T413" s="79"/>
      <c r="U413" s="79"/>
      <c r="V413" s="79"/>
      <c r="W413" s="79"/>
      <c r="X413" s="79"/>
      <c r="Y413" s="79"/>
      <c r="Z413" s="79"/>
      <c r="AA413" s="79"/>
      <c r="AB413" s="79"/>
      <c r="AC413" s="79"/>
      <c r="AD413" s="79"/>
      <c r="AE413" s="79"/>
      <c r="AF413" s="79"/>
      <c r="AG413" s="79"/>
      <c r="AH413" s="79"/>
      <c r="AI413" s="79"/>
      <c r="AJ413" s="79"/>
      <c r="AK413" s="79"/>
      <c r="AL413" s="79"/>
      <c r="AM413" s="79"/>
      <c r="AN413" s="79"/>
      <c r="AO413" s="79"/>
      <c r="AR413" s="78">
        <v>31</v>
      </c>
      <c r="AS413" s="79"/>
      <c r="AT413" s="79"/>
      <c r="AU413" s="79"/>
      <c r="AV413" s="79"/>
      <c r="AW413" s="79"/>
      <c r="AX413" s="79"/>
      <c r="AY413" s="79"/>
      <c r="AZ413" s="79"/>
      <c r="BA413" s="79"/>
      <c r="BB413" s="79"/>
      <c r="BC413" s="79"/>
      <c r="BD413" s="79"/>
      <c r="BE413" s="79"/>
      <c r="BF413" s="79"/>
      <c r="BG413" s="79"/>
      <c r="BH413" s="79"/>
      <c r="BI413" s="79"/>
      <c r="BJ413" s="79"/>
      <c r="BK413" s="79"/>
      <c r="BL413" s="79"/>
      <c r="BM413" s="79"/>
      <c r="BN413" s="79"/>
      <c r="BO413" s="79"/>
      <c r="BP413" s="79"/>
      <c r="BQ413" s="79"/>
      <c r="BR413" s="79"/>
      <c r="BS413" s="79"/>
      <c r="BT413" s="79"/>
      <c r="BU413" s="79"/>
      <c r="BV413" s="79"/>
      <c r="BW413" s="79"/>
      <c r="BX413" s="79"/>
      <c r="BY413" s="79"/>
      <c r="BZ413" s="79"/>
      <c r="CA413" s="79"/>
      <c r="CB413" s="79"/>
      <c r="CC413" s="79"/>
      <c r="CD413" s="79"/>
      <c r="CE413" s="79"/>
      <c r="CF413" s="79"/>
    </row>
    <row r="414" spans="1:84" x14ac:dyDescent="0.2">
      <c r="A414" s="78">
        <v>32</v>
      </c>
      <c r="B414" s="79"/>
      <c r="C414" s="79"/>
      <c r="D414" s="79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Q414" s="79"/>
      <c r="R414" s="79"/>
      <c r="S414" s="79"/>
      <c r="T414" s="79"/>
      <c r="U414" s="79"/>
      <c r="V414" s="79"/>
      <c r="W414" s="79"/>
      <c r="X414" s="79"/>
      <c r="Y414" s="79"/>
      <c r="Z414" s="79"/>
      <c r="AA414" s="79"/>
      <c r="AB414" s="79"/>
      <c r="AC414" s="79"/>
      <c r="AD414" s="79"/>
      <c r="AE414" s="79"/>
      <c r="AF414" s="79"/>
      <c r="AG414" s="79"/>
      <c r="AH414" s="79"/>
      <c r="AI414" s="79"/>
      <c r="AJ414" s="79"/>
      <c r="AK414" s="79"/>
      <c r="AL414" s="79"/>
      <c r="AM414" s="79"/>
      <c r="AN414" s="79"/>
      <c r="AO414" s="79"/>
      <c r="AR414" s="78">
        <v>32</v>
      </c>
      <c r="AS414" s="79"/>
      <c r="AT414" s="79"/>
      <c r="AU414" s="79"/>
      <c r="AV414" s="79"/>
      <c r="AW414" s="79"/>
      <c r="AX414" s="79"/>
      <c r="AY414" s="79"/>
      <c r="AZ414" s="79"/>
      <c r="BA414" s="79"/>
      <c r="BB414" s="79"/>
      <c r="BC414" s="79"/>
      <c r="BD414" s="79"/>
      <c r="BE414" s="79"/>
      <c r="BF414" s="79"/>
      <c r="BG414" s="79"/>
      <c r="BH414" s="79"/>
      <c r="BI414" s="79"/>
      <c r="BJ414" s="79"/>
      <c r="BK414" s="79"/>
      <c r="BL414" s="79"/>
      <c r="BM414" s="79"/>
      <c r="BN414" s="79"/>
      <c r="BO414" s="79"/>
      <c r="BP414" s="79"/>
      <c r="BQ414" s="79"/>
      <c r="BR414" s="79"/>
      <c r="BS414" s="79"/>
      <c r="BT414" s="79"/>
      <c r="BU414" s="79"/>
      <c r="BV414" s="79"/>
      <c r="BW414" s="79"/>
      <c r="BX414" s="79"/>
      <c r="BY414" s="79"/>
      <c r="BZ414" s="79"/>
      <c r="CA414" s="79"/>
      <c r="CB414" s="79"/>
      <c r="CC414" s="79"/>
      <c r="CD414" s="79"/>
      <c r="CE414" s="79"/>
      <c r="CF414" s="79"/>
    </row>
    <row r="415" spans="1:84" x14ac:dyDescent="0.2">
      <c r="A415" s="78">
        <v>33</v>
      </c>
      <c r="B415" s="79"/>
      <c r="C415" s="79"/>
      <c r="D415" s="79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Q415" s="79"/>
      <c r="R415" s="79"/>
      <c r="S415" s="79"/>
      <c r="T415" s="79"/>
      <c r="U415" s="79"/>
      <c r="V415" s="79"/>
      <c r="W415" s="79"/>
      <c r="X415" s="79"/>
      <c r="Y415" s="79"/>
      <c r="Z415" s="79"/>
      <c r="AA415" s="79"/>
      <c r="AB415" s="79"/>
      <c r="AC415" s="79"/>
      <c r="AD415" s="79"/>
      <c r="AE415" s="79"/>
      <c r="AF415" s="79"/>
      <c r="AG415" s="79"/>
      <c r="AH415" s="79"/>
      <c r="AI415" s="79"/>
      <c r="AJ415" s="79"/>
      <c r="AK415" s="79"/>
      <c r="AL415" s="79"/>
      <c r="AM415" s="79"/>
      <c r="AN415" s="79"/>
      <c r="AO415" s="79"/>
      <c r="AR415" s="78">
        <v>33</v>
      </c>
      <c r="AS415" s="79"/>
      <c r="AT415" s="79"/>
      <c r="AU415" s="79"/>
      <c r="AV415" s="79"/>
      <c r="AW415" s="79"/>
      <c r="AX415" s="79"/>
      <c r="AY415" s="79"/>
      <c r="AZ415" s="79"/>
      <c r="BA415" s="79"/>
      <c r="BB415" s="79"/>
      <c r="BC415" s="79"/>
      <c r="BD415" s="79"/>
      <c r="BE415" s="79"/>
      <c r="BF415" s="79"/>
      <c r="BG415" s="79"/>
      <c r="BH415" s="79"/>
      <c r="BI415" s="79"/>
      <c r="BJ415" s="79"/>
      <c r="BK415" s="79"/>
      <c r="BL415" s="79"/>
      <c r="BM415" s="79"/>
      <c r="BN415" s="79"/>
      <c r="BO415" s="79"/>
      <c r="BP415" s="79"/>
      <c r="BQ415" s="79"/>
      <c r="BR415" s="79"/>
      <c r="BS415" s="79"/>
      <c r="BT415" s="79"/>
      <c r="BU415" s="79"/>
      <c r="BV415" s="79"/>
      <c r="BW415" s="79"/>
      <c r="BX415" s="79"/>
      <c r="BY415" s="79"/>
      <c r="BZ415" s="79"/>
      <c r="CA415" s="79"/>
      <c r="CB415" s="79"/>
      <c r="CC415" s="79"/>
      <c r="CD415" s="79"/>
      <c r="CE415" s="79"/>
      <c r="CF415" s="79"/>
    </row>
    <row r="416" spans="1:84" x14ac:dyDescent="0.2">
      <c r="A416" s="78">
        <v>34</v>
      </c>
      <c r="B416" s="79"/>
      <c r="C416" s="79"/>
      <c r="D416" s="79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Q416" s="79"/>
      <c r="R416" s="79"/>
      <c r="S416" s="79"/>
      <c r="T416" s="79"/>
      <c r="U416" s="79"/>
      <c r="V416" s="79"/>
      <c r="W416" s="79"/>
      <c r="X416" s="79"/>
      <c r="Y416" s="79"/>
      <c r="Z416" s="79"/>
      <c r="AA416" s="79"/>
      <c r="AB416" s="79"/>
      <c r="AC416" s="79"/>
      <c r="AD416" s="79"/>
      <c r="AE416" s="79"/>
      <c r="AF416" s="79"/>
      <c r="AG416" s="79"/>
      <c r="AH416" s="79"/>
      <c r="AI416" s="79"/>
      <c r="AJ416" s="79"/>
      <c r="AK416" s="79"/>
      <c r="AL416" s="79"/>
      <c r="AM416" s="79"/>
      <c r="AN416" s="79"/>
      <c r="AO416" s="79"/>
      <c r="AR416" s="78">
        <v>34</v>
      </c>
      <c r="AS416" s="79"/>
      <c r="AT416" s="79"/>
      <c r="AU416" s="79"/>
      <c r="AV416" s="79"/>
      <c r="AW416" s="79"/>
      <c r="AX416" s="79"/>
      <c r="AY416" s="79"/>
      <c r="AZ416" s="79"/>
      <c r="BA416" s="79"/>
      <c r="BB416" s="79"/>
      <c r="BC416" s="79"/>
      <c r="BD416" s="79"/>
      <c r="BE416" s="79"/>
      <c r="BF416" s="79"/>
      <c r="BG416" s="79"/>
      <c r="BH416" s="79"/>
      <c r="BI416" s="79"/>
      <c r="BJ416" s="79"/>
      <c r="BK416" s="79"/>
      <c r="BL416" s="79"/>
      <c r="BM416" s="79"/>
      <c r="BN416" s="79"/>
      <c r="BO416" s="79"/>
      <c r="BP416" s="79"/>
      <c r="BQ416" s="79"/>
      <c r="BR416" s="79"/>
      <c r="BS416" s="79"/>
      <c r="BT416" s="79"/>
      <c r="BU416" s="79"/>
      <c r="BV416" s="79"/>
      <c r="BW416" s="79"/>
      <c r="BX416" s="79"/>
      <c r="BY416" s="79"/>
      <c r="BZ416" s="79"/>
      <c r="CA416" s="79"/>
      <c r="CB416" s="79"/>
      <c r="CC416" s="79"/>
      <c r="CD416" s="79"/>
      <c r="CE416" s="79"/>
      <c r="CF416" s="79"/>
    </row>
    <row r="417" spans="1:84" x14ac:dyDescent="0.2">
      <c r="A417" s="78">
        <v>35</v>
      </c>
      <c r="B417" s="79"/>
      <c r="C417" s="79"/>
      <c r="D417" s="79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Q417" s="79"/>
      <c r="R417" s="79"/>
      <c r="S417" s="79"/>
      <c r="T417" s="79"/>
      <c r="U417" s="79"/>
      <c r="V417" s="79"/>
      <c r="W417" s="79"/>
      <c r="X417" s="79"/>
      <c r="Y417" s="79"/>
      <c r="Z417" s="79"/>
      <c r="AA417" s="79"/>
      <c r="AB417" s="79"/>
      <c r="AC417" s="79"/>
      <c r="AD417" s="79"/>
      <c r="AE417" s="79"/>
      <c r="AF417" s="79"/>
      <c r="AG417" s="79"/>
      <c r="AH417" s="79"/>
      <c r="AI417" s="79"/>
      <c r="AJ417" s="79"/>
      <c r="AK417" s="79"/>
      <c r="AL417" s="79"/>
      <c r="AM417" s="79"/>
      <c r="AN417" s="79"/>
      <c r="AO417" s="79"/>
      <c r="AR417" s="78">
        <v>35</v>
      </c>
      <c r="AS417" s="79"/>
      <c r="AT417" s="79"/>
      <c r="AU417" s="79"/>
      <c r="AV417" s="79"/>
      <c r="AW417" s="79"/>
      <c r="AX417" s="79"/>
      <c r="AY417" s="79"/>
      <c r="AZ417" s="79"/>
      <c r="BA417" s="79"/>
      <c r="BB417" s="79"/>
      <c r="BC417" s="79"/>
      <c r="BD417" s="79"/>
      <c r="BE417" s="79"/>
      <c r="BF417" s="79"/>
      <c r="BG417" s="79"/>
      <c r="BH417" s="79"/>
      <c r="BI417" s="79"/>
      <c r="BJ417" s="79"/>
      <c r="BK417" s="79"/>
      <c r="BL417" s="79"/>
      <c r="BM417" s="79"/>
      <c r="BN417" s="79"/>
      <c r="BO417" s="79"/>
      <c r="BP417" s="79"/>
      <c r="BQ417" s="79"/>
      <c r="BR417" s="79"/>
      <c r="BS417" s="79"/>
      <c r="BT417" s="79"/>
      <c r="BU417" s="79"/>
      <c r="BV417" s="79"/>
      <c r="BW417" s="79"/>
      <c r="BX417" s="79"/>
      <c r="BY417" s="79"/>
      <c r="BZ417" s="79"/>
      <c r="CA417" s="79"/>
      <c r="CB417" s="79"/>
      <c r="CC417" s="79"/>
      <c r="CD417" s="79"/>
      <c r="CE417" s="79"/>
      <c r="CF417" s="79"/>
    </row>
    <row r="418" spans="1:84" x14ac:dyDescent="0.2">
      <c r="A418" s="78">
        <v>36</v>
      </c>
      <c r="B418" s="79"/>
      <c r="C418" s="79"/>
      <c r="D418" s="79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Q418" s="79"/>
      <c r="R418" s="79"/>
      <c r="S418" s="79"/>
      <c r="T418" s="79"/>
      <c r="U418" s="79"/>
      <c r="V418" s="79"/>
      <c r="W418" s="79"/>
      <c r="X418" s="79"/>
      <c r="Y418" s="79"/>
      <c r="Z418" s="79"/>
      <c r="AA418" s="79"/>
      <c r="AB418" s="79"/>
      <c r="AC418" s="79"/>
      <c r="AD418" s="79"/>
      <c r="AE418" s="79"/>
      <c r="AF418" s="79"/>
      <c r="AG418" s="79"/>
      <c r="AH418" s="79"/>
      <c r="AI418" s="79"/>
      <c r="AJ418" s="79"/>
      <c r="AK418" s="79"/>
      <c r="AL418" s="79"/>
      <c r="AM418" s="79"/>
      <c r="AN418" s="79"/>
      <c r="AO418" s="79"/>
      <c r="AR418" s="78">
        <v>36</v>
      </c>
      <c r="AS418" s="79"/>
      <c r="AT418" s="79"/>
      <c r="AU418" s="79"/>
      <c r="AV418" s="79"/>
      <c r="AW418" s="79"/>
      <c r="AX418" s="79"/>
      <c r="AY418" s="79"/>
      <c r="AZ418" s="79"/>
      <c r="BA418" s="79"/>
      <c r="BB418" s="79"/>
      <c r="BC418" s="79"/>
      <c r="BD418" s="79"/>
      <c r="BE418" s="79"/>
      <c r="BF418" s="79"/>
      <c r="BG418" s="79"/>
      <c r="BH418" s="79"/>
      <c r="BI418" s="79"/>
      <c r="BJ418" s="79"/>
      <c r="BK418" s="79"/>
      <c r="BL418" s="79"/>
      <c r="BM418" s="79"/>
      <c r="BN418" s="79"/>
      <c r="BO418" s="79"/>
      <c r="BP418" s="79"/>
      <c r="BQ418" s="79"/>
      <c r="BR418" s="79"/>
      <c r="BS418" s="79"/>
      <c r="BT418" s="79"/>
      <c r="BU418" s="79"/>
      <c r="BV418" s="79"/>
      <c r="BW418" s="79"/>
      <c r="BX418" s="79"/>
      <c r="BY418" s="79"/>
      <c r="BZ418" s="79"/>
      <c r="CA418" s="79"/>
      <c r="CB418" s="79"/>
      <c r="CC418" s="79"/>
      <c r="CD418" s="79"/>
      <c r="CE418" s="79"/>
      <c r="CF418" s="79"/>
    </row>
    <row r="419" spans="1:84" x14ac:dyDescent="0.2">
      <c r="A419" s="78">
        <v>37</v>
      </c>
      <c r="B419" s="79"/>
      <c r="C419" s="79"/>
      <c r="D419" s="79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Q419" s="79"/>
      <c r="R419" s="79"/>
      <c r="S419" s="79"/>
      <c r="T419" s="79"/>
      <c r="U419" s="79"/>
      <c r="V419" s="79"/>
      <c r="W419" s="79"/>
      <c r="X419" s="79"/>
      <c r="Y419" s="79"/>
      <c r="Z419" s="79"/>
      <c r="AA419" s="79"/>
      <c r="AB419" s="79"/>
      <c r="AC419" s="79"/>
      <c r="AD419" s="79"/>
      <c r="AE419" s="79"/>
      <c r="AF419" s="79"/>
      <c r="AG419" s="79"/>
      <c r="AH419" s="79"/>
      <c r="AI419" s="79"/>
      <c r="AJ419" s="79"/>
      <c r="AK419" s="79"/>
      <c r="AL419" s="79"/>
      <c r="AM419" s="79"/>
      <c r="AN419" s="79"/>
      <c r="AO419" s="79"/>
      <c r="AR419" s="78">
        <v>37</v>
      </c>
      <c r="AS419" s="79"/>
      <c r="AT419" s="79"/>
      <c r="AU419" s="79"/>
      <c r="AV419" s="79"/>
      <c r="AW419" s="79"/>
      <c r="AX419" s="79"/>
      <c r="AY419" s="79"/>
      <c r="AZ419" s="79"/>
      <c r="BA419" s="79"/>
      <c r="BB419" s="79"/>
      <c r="BC419" s="79"/>
      <c r="BD419" s="79"/>
      <c r="BE419" s="79"/>
      <c r="BF419" s="79"/>
      <c r="BG419" s="79"/>
      <c r="BH419" s="79"/>
      <c r="BI419" s="79"/>
      <c r="BJ419" s="79"/>
      <c r="BK419" s="79"/>
      <c r="BL419" s="79"/>
      <c r="BM419" s="79"/>
      <c r="BN419" s="79"/>
      <c r="BO419" s="79"/>
      <c r="BP419" s="79"/>
      <c r="BQ419" s="79"/>
      <c r="BR419" s="79"/>
      <c r="BS419" s="79"/>
      <c r="BT419" s="79"/>
      <c r="BU419" s="79"/>
      <c r="BV419" s="79"/>
      <c r="BW419" s="79"/>
      <c r="BX419" s="79"/>
      <c r="BY419" s="79"/>
      <c r="BZ419" s="79"/>
      <c r="CA419" s="79"/>
      <c r="CB419" s="79"/>
      <c r="CC419" s="79"/>
      <c r="CD419" s="79"/>
      <c r="CE419" s="79"/>
      <c r="CF419" s="79"/>
    </row>
    <row r="420" spans="1:84" x14ac:dyDescent="0.2">
      <c r="A420" s="78">
        <v>38</v>
      </c>
      <c r="B420" s="79"/>
      <c r="C420" s="79"/>
      <c r="D420" s="79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Q420" s="79"/>
      <c r="R420" s="79"/>
      <c r="S420" s="79"/>
      <c r="T420" s="79"/>
      <c r="U420" s="79"/>
      <c r="V420" s="79"/>
      <c r="W420" s="79"/>
      <c r="X420" s="79"/>
      <c r="Y420" s="79"/>
      <c r="Z420" s="79"/>
      <c r="AA420" s="79"/>
      <c r="AB420" s="79"/>
      <c r="AC420" s="79"/>
      <c r="AD420" s="79"/>
      <c r="AE420" s="79"/>
      <c r="AF420" s="79"/>
      <c r="AG420" s="79"/>
      <c r="AH420" s="79"/>
      <c r="AI420" s="79"/>
      <c r="AJ420" s="79"/>
      <c r="AK420" s="79"/>
      <c r="AL420" s="79"/>
      <c r="AM420" s="79"/>
      <c r="AN420" s="79"/>
      <c r="AO420" s="79"/>
      <c r="AR420" s="78">
        <v>38</v>
      </c>
      <c r="AS420" s="79"/>
      <c r="AT420" s="79"/>
      <c r="AU420" s="79"/>
      <c r="AV420" s="79"/>
      <c r="AW420" s="79"/>
      <c r="AX420" s="79"/>
      <c r="AY420" s="79"/>
      <c r="AZ420" s="79"/>
      <c r="BA420" s="79"/>
      <c r="BB420" s="79"/>
      <c r="BC420" s="79"/>
      <c r="BD420" s="79"/>
      <c r="BE420" s="79"/>
      <c r="BF420" s="79"/>
      <c r="BG420" s="79"/>
      <c r="BH420" s="79"/>
      <c r="BI420" s="79"/>
      <c r="BJ420" s="79"/>
      <c r="BK420" s="79"/>
      <c r="BL420" s="79"/>
      <c r="BM420" s="79"/>
      <c r="BN420" s="79"/>
      <c r="BO420" s="79"/>
      <c r="BP420" s="79"/>
      <c r="BQ420" s="79"/>
      <c r="BR420" s="79"/>
      <c r="BS420" s="79"/>
      <c r="BT420" s="79"/>
      <c r="BU420" s="79"/>
      <c r="BV420" s="79"/>
      <c r="BW420" s="79"/>
      <c r="BX420" s="79"/>
      <c r="BY420" s="79"/>
      <c r="BZ420" s="79"/>
      <c r="CA420" s="79"/>
      <c r="CB420" s="79"/>
      <c r="CC420" s="79"/>
      <c r="CD420" s="79"/>
      <c r="CE420" s="79"/>
      <c r="CF420" s="79"/>
    </row>
    <row r="421" spans="1:84" x14ac:dyDescent="0.2">
      <c r="A421" s="78">
        <v>39</v>
      </c>
      <c r="B421" s="79"/>
      <c r="C421" s="79"/>
      <c r="D421" s="79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Q421" s="79"/>
      <c r="R421" s="79"/>
      <c r="S421" s="79"/>
      <c r="T421" s="79"/>
      <c r="U421" s="79"/>
      <c r="V421" s="79"/>
      <c r="W421" s="79"/>
      <c r="X421" s="79"/>
      <c r="Y421" s="79"/>
      <c r="Z421" s="79"/>
      <c r="AA421" s="79"/>
      <c r="AB421" s="79"/>
      <c r="AC421" s="79"/>
      <c r="AD421" s="79"/>
      <c r="AE421" s="79"/>
      <c r="AF421" s="79"/>
      <c r="AG421" s="79"/>
      <c r="AH421" s="79"/>
      <c r="AI421" s="79"/>
      <c r="AJ421" s="79"/>
      <c r="AK421" s="79"/>
      <c r="AL421" s="79"/>
      <c r="AM421" s="79"/>
      <c r="AN421" s="79"/>
      <c r="AO421" s="79"/>
      <c r="AR421" s="78">
        <v>39</v>
      </c>
      <c r="AS421" s="79"/>
      <c r="AT421" s="79"/>
      <c r="AU421" s="79"/>
      <c r="AV421" s="79"/>
      <c r="AW421" s="79"/>
      <c r="AX421" s="79"/>
      <c r="AY421" s="79"/>
      <c r="AZ421" s="79"/>
      <c r="BA421" s="79"/>
      <c r="BB421" s="79"/>
      <c r="BC421" s="79"/>
      <c r="BD421" s="79"/>
      <c r="BE421" s="79"/>
      <c r="BF421" s="79"/>
      <c r="BG421" s="79"/>
      <c r="BH421" s="79"/>
      <c r="BI421" s="79"/>
      <c r="BJ421" s="79"/>
      <c r="BK421" s="79"/>
      <c r="BL421" s="79"/>
      <c r="BM421" s="79"/>
      <c r="BN421" s="79"/>
      <c r="BO421" s="79"/>
      <c r="BP421" s="79"/>
      <c r="BQ421" s="79"/>
      <c r="BR421" s="79"/>
      <c r="BS421" s="79"/>
      <c r="BT421" s="79"/>
      <c r="BU421" s="79"/>
      <c r="BV421" s="79"/>
      <c r="BW421" s="79"/>
      <c r="BX421" s="79"/>
      <c r="BY421" s="79"/>
      <c r="BZ421" s="79"/>
      <c r="CA421" s="79"/>
      <c r="CB421" s="79"/>
      <c r="CC421" s="79"/>
      <c r="CD421" s="79"/>
      <c r="CE421" s="79"/>
      <c r="CF421" s="79"/>
    </row>
    <row r="422" spans="1:84" x14ac:dyDescent="0.2">
      <c r="A422" s="78">
        <v>40</v>
      </c>
      <c r="B422" s="79"/>
      <c r="C422" s="79"/>
      <c r="D422" s="79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Q422" s="79"/>
      <c r="R422" s="79"/>
      <c r="S422" s="79"/>
      <c r="T422" s="79"/>
      <c r="U422" s="79"/>
      <c r="V422" s="79"/>
      <c r="W422" s="79"/>
      <c r="X422" s="79"/>
      <c r="Y422" s="79"/>
      <c r="Z422" s="79"/>
      <c r="AA422" s="79"/>
      <c r="AB422" s="79"/>
      <c r="AC422" s="79"/>
      <c r="AD422" s="79"/>
      <c r="AE422" s="79"/>
      <c r="AF422" s="79"/>
      <c r="AG422" s="79"/>
      <c r="AH422" s="79"/>
      <c r="AI422" s="79"/>
      <c r="AJ422" s="79"/>
      <c r="AK422" s="79"/>
      <c r="AL422" s="79"/>
      <c r="AM422" s="79"/>
      <c r="AN422" s="79"/>
      <c r="AO422" s="79"/>
      <c r="AR422" s="78">
        <v>40</v>
      </c>
      <c r="AS422" s="79"/>
      <c r="AT422" s="79"/>
      <c r="AU422" s="79"/>
      <c r="AV422" s="79"/>
      <c r="AW422" s="79"/>
      <c r="AX422" s="79"/>
      <c r="AY422" s="79"/>
      <c r="AZ422" s="79"/>
      <c r="BA422" s="79"/>
      <c r="BB422" s="79"/>
      <c r="BC422" s="79"/>
      <c r="BD422" s="79"/>
      <c r="BE422" s="79"/>
      <c r="BF422" s="79"/>
      <c r="BG422" s="79"/>
      <c r="BH422" s="79"/>
      <c r="BI422" s="79"/>
      <c r="BJ422" s="79"/>
      <c r="BK422" s="79"/>
      <c r="BL422" s="79"/>
      <c r="BM422" s="79"/>
      <c r="BN422" s="79"/>
      <c r="BO422" s="79"/>
      <c r="BP422" s="79"/>
      <c r="BQ422" s="79"/>
      <c r="BR422" s="79"/>
      <c r="BS422" s="79"/>
      <c r="BT422" s="79"/>
      <c r="BU422" s="79"/>
      <c r="BV422" s="79"/>
      <c r="BW422" s="79"/>
      <c r="BX422" s="79"/>
      <c r="BY422" s="79"/>
      <c r="BZ422" s="79"/>
      <c r="CA422" s="79"/>
      <c r="CB422" s="79"/>
      <c r="CC422" s="79"/>
      <c r="CD422" s="79"/>
      <c r="CE422" s="79"/>
      <c r="CF422" s="79"/>
    </row>
    <row r="425" spans="1:84" x14ac:dyDescent="0.2">
      <c r="B425" s="89" t="s">
        <v>279</v>
      </c>
      <c r="C425" s="87"/>
      <c r="D425" s="87"/>
      <c r="E425" s="87"/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  <c r="AA425" s="87"/>
      <c r="AB425" s="87"/>
      <c r="AC425" s="87"/>
      <c r="AD425" s="87"/>
      <c r="AE425" s="87"/>
      <c r="AF425" s="87"/>
      <c r="AG425" s="87"/>
      <c r="AH425" s="87"/>
      <c r="AI425" s="87"/>
      <c r="AJ425" s="87"/>
      <c r="AK425" s="87"/>
      <c r="AL425" s="87"/>
      <c r="AM425" s="87"/>
      <c r="AN425" s="87"/>
      <c r="AO425" s="87"/>
      <c r="AS425" s="89" t="s">
        <v>279</v>
      </c>
      <c r="AT425" s="87"/>
      <c r="AU425" s="87"/>
      <c r="AV425" s="87"/>
      <c r="AW425" s="87"/>
      <c r="AX425" s="87"/>
      <c r="AY425" s="87"/>
      <c r="AZ425" s="87"/>
      <c r="BA425" s="87"/>
      <c r="BB425" s="87"/>
      <c r="BC425" s="87"/>
      <c r="BD425" s="87"/>
      <c r="BE425" s="87"/>
      <c r="BF425" s="87"/>
      <c r="BG425" s="87"/>
      <c r="BH425" s="87"/>
      <c r="BI425" s="87"/>
      <c r="BJ425" s="87"/>
      <c r="BK425" s="87"/>
      <c r="BL425" s="87"/>
      <c r="BM425" s="87"/>
      <c r="BN425" s="87"/>
      <c r="BO425" s="87"/>
      <c r="BP425" s="87"/>
      <c r="BQ425" s="87"/>
      <c r="BR425" s="87"/>
      <c r="BS425" s="87"/>
      <c r="BT425" s="87"/>
      <c r="BU425" s="87"/>
      <c r="BV425" s="87"/>
      <c r="BW425" s="87"/>
      <c r="BX425" s="87"/>
      <c r="BY425" s="87"/>
      <c r="BZ425" s="87"/>
      <c r="CA425" s="87"/>
      <c r="CB425" s="87"/>
      <c r="CC425" s="87"/>
      <c r="CD425" s="87"/>
      <c r="CE425" s="87"/>
      <c r="CF425" s="87"/>
    </row>
    <row r="427" spans="1:84" x14ac:dyDescent="0.2">
      <c r="A427" s="78">
        <v>1</v>
      </c>
      <c r="B427" s="79"/>
      <c r="C427" s="79"/>
      <c r="D427" s="79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Q427" s="79"/>
      <c r="R427" s="79"/>
      <c r="S427" s="79"/>
      <c r="T427" s="79"/>
      <c r="U427" s="79"/>
      <c r="V427" s="79"/>
      <c r="W427" s="79"/>
      <c r="X427" s="79"/>
      <c r="Y427" s="79"/>
      <c r="Z427" s="79"/>
      <c r="AA427" s="79"/>
      <c r="AB427" s="79"/>
      <c r="AC427" s="79"/>
      <c r="AD427" s="79"/>
      <c r="AE427" s="79"/>
      <c r="AF427" s="79"/>
      <c r="AG427" s="79"/>
      <c r="AH427" s="79"/>
      <c r="AI427" s="79"/>
      <c r="AJ427" s="79"/>
      <c r="AK427" s="79"/>
      <c r="AL427" s="79"/>
      <c r="AM427" s="79"/>
      <c r="AN427" s="79"/>
      <c r="AO427" s="79"/>
      <c r="AR427" s="78">
        <v>1</v>
      </c>
      <c r="AS427" s="79"/>
      <c r="AT427" s="79"/>
      <c r="AU427" s="79"/>
      <c r="AV427" s="79"/>
      <c r="AW427" s="79"/>
      <c r="AX427" s="79"/>
      <c r="AY427" s="79"/>
      <c r="AZ427" s="79"/>
      <c r="BA427" s="79"/>
      <c r="BB427" s="79"/>
      <c r="BC427" s="79"/>
      <c r="BD427" s="79"/>
      <c r="BE427" s="79"/>
      <c r="BF427" s="79"/>
      <c r="BG427" s="79"/>
      <c r="BH427" s="79"/>
      <c r="BI427" s="79"/>
      <c r="BJ427" s="79"/>
      <c r="BK427" s="79"/>
      <c r="BL427" s="79"/>
      <c r="BM427" s="79"/>
      <c r="BN427" s="79"/>
      <c r="BO427" s="79"/>
      <c r="BP427" s="79"/>
      <c r="BQ427" s="79"/>
      <c r="BR427" s="79"/>
      <c r="BS427" s="79"/>
      <c r="BT427" s="79"/>
      <c r="BU427" s="79"/>
      <c r="BV427" s="79"/>
      <c r="BW427" s="79"/>
      <c r="BX427" s="79"/>
      <c r="BY427" s="79"/>
      <c r="BZ427" s="79"/>
      <c r="CA427" s="79"/>
      <c r="CB427" s="79"/>
      <c r="CC427" s="79"/>
      <c r="CD427" s="79"/>
      <c r="CE427" s="79"/>
      <c r="CF427" s="79"/>
    </row>
    <row r="428" spans="1:84" x14ac:dyDescent="0.2">
      <c r="A428" s="78">
        <v>2</v>
      </c>
      <c r="B428" s="79"/>
      <c r="C428" s="79"/>
      <c r="D428" s="79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Q428" s="79"/>
      <c r="R428" s="79"/>
      <c r="S428" s="79"/>
      <c r="T428" s="79"/>
      <c r="U428" s="79"/>
      <c r="V428" s="79"/>
      <c r="W428" s="79"/>
      <c r="X428" s="79"/>
      <c r="Y428" s="79"/>
      <c r="Z428" s="79"/>
      <c r="AA428" s="79"/>
      <c r="AB428" s="79"/>
      <c r="AC428" s="79"/>
      <c r="AD428" s="79"/>
      <c r="AE428" s="79"/>
      <c r="AF428" s="79"/>
      <c r="AG428" s="79"/>
      <c r="AH428" s="79"/>
      <c r="AI428" s="79"/>
      <c r="AJ428" s="79"/>
      <c r="AK428" s="79"/>
      <c r="AL428" s="79"/>
      <c r="AM428" s="79"/>
      <c r="AN428" s="79"/>
      <c r="AO428" s="79"/>
      <c r="AR428" s="78">
        <v>2</v>
      </c>
      <c r="AS428" s="79"/>
      <c r="AT428" s="79"/>
      <c r="AU428" s="79"/>
      <c r="AV428" s="79"/>
      <c r="AW428" s="79"/>
      <c r="AX428" s="79"/>
      <c r="AY428" s="79"/>
      <c r="AZ428" s="79"/>
      <c r="BA428" s="79"/>
      <c r="BB428" s="79"/>
      <c r="BC428" s="79"/>
      <c r="BD428" s="79"/>
      <c r="BE428" s="79"/>
      <c r="BF428" s="79"/>
      <c r="BG428" s="79"/>
      <c r="BH428" s="79"/>
      <c r="BI428" s="79"/>
      <c r="BJ428" s="79"/>
      <c r="BK428" s="79"/>
      <c r="BL428" s="79"/>
      <c r="BM428" s="79"/>
      <c r="BN428" s="79"/>
      <c r="BO428" s="79"/>
      <c r="BP428" s="79"/>
      <c r="BQ428" s="79"/>
      <c r="BR428" s="79"/>
      <c r="BS428" s="79"/>
      <c r="BT428" s="79"/>
      <c r="BU428" s="79"/>
      <c r="BV428" s="79"/>
      <c r="BW428" s="79"/>
      <c r="BX428" s="79"/>
      <c r="BY428" s="79"/>
      <c r="BZ428" s="79"/>
      <c r="CA428" s="79"/>
      <c r="CB428" s="79"/>
      <c r="CC428" s="79"/>
      <c r="CD428" s="79"/>
      <c r="CE428" s="79"/>
      <c r="CF428" s="79"/>
    </row>
    <row r="429" spans="1:84" x14ac:dyDescent="0.2">
      <c r="A429" s="78">
        <v>3</v>
      </c>
      <c r="B429" s="79"/>
      <c r="C429" s="79"/>
      <c r="D429" s="79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Q429" s="79"/>
      <c r="R429" s="79"/>
      <c r="S429" s="79"/>
      <c r="T429" s="79"/>
      <c r="U429" s="79"/>
      <c r="V429" s="79"/>
      <c r="W429" s="79"/>
      <c r="X429" s="79"/>
      <c r="Y429" s="79"/>
      <c r="Z429" s="79"/>
      <c r="AA429" s="79"/>
      <c r="AB429" s="79"/>
      <c r="AC429" s="79"/>
      <c r="AD429" s="79"/>
      <c r="AE429" s="79"/>
      <c r="AF429" s="79"/>
      <c r="AG429" s="79"/>
      <c r="AH429" s="79"/>
      <c r="AI429" s="79"/>
      <c r="AJ429" s="79"/>
      <c r="AK429" s="79"/>
      <c r="AL429" s="79"/>
      <c r="AM429" s="79"/>
      <c r="AN429" s="79"/>
      <c r="AO429" s="79"/>
      <c r="AR429" s="78">
        <v>3</v>
      </c>
      <c r="AS429" s="79"/>
      <c r="AT429" s="79"/>
      <c r="AU429" s="79"/>
      <c r="AV429" s="79"/>
      <c r="AW429" s="79"/>
      <c r="AX429" s="79"/>
      <c r="AY429" s="79"/>
      <c r="AZ429" s="79"/>
      <c r="BA429" s="79"/>
      <c r="BB429" s="79"/>
      <c r="BC429" s="79"/>
      <c r="BD429" s="79"/>
      <c r="BE429" s="79"/>
      <c r="BF429" s="79"/>
      <c r="BG429" s="79"/>
      <c r="BH429" s="79"/>
      <c r="BI429" s="79"/>
      <c r="BJ429" s="79"/>
      <c r="BK429" s="79"/>
      <c r="BL429" s="79"/>
      <c r="BM429" s="79"/>
      <c r="BN429" s="79"/>
      <c r="BO429" s="79"/>
      <c r="BP429" s="79"/>
      <c r="BQ429" s="79"/>
      <c r="BR429" s="79"/>
      <c r="BS429" s="79"/>
      <c r="BT429" s="79"/>
      <c r="BU429" s="79"/>
      <c r="BV429" s="79"/>
      <c r="BW429" s="79"/>
      <c r="BX429" s="79"/>
      <c r="BY429" s="79"/>
      <c r="BZ429" s="79"/>
      <c r="CA429" s="79"/>
      <c r="CB429" s="79"/>
      <c r="CC429" s="79"/>
      <c r="CD429" s="79"/>
      <c r="CE429" s="79"/>
      <c r="CF429" s="79"/>
    </row>
    <row r="430" spans="1:84" x14ac:dyDescent="0.2">
      <c r="A430" s="78">
        <v>4</v>
      </c>
      <c r="B430" s="79"/>
      <c r="C430" s="79"/>
      <c r="D430" s="79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Q430" s="79"/>
      <c r="R430" s="79"/>
      <c r="S430" s="79"/>
      <c r="T430" s="79"/>
      <c r="U430" s="79"/>
      <c r="V430" s="79"/>
      <c r="W430" s="79"/>
      <c r="X430" s="79"/>
      <c r="Y430" s="79"/>
      <c r="Z430" s="79"/>
      <c r="AA430" s="79"/>
      <c r="AB430" s="79"/>
      <c r="AC430" s="79"/>
      <c r="AD430" s="79"/>
      <c r="AE430" s="79"/>
      <c r="AF430" s="79"/>
      <c r="AG430" s="79"/>
      <c r="AH430" s="79"/>
      <c r="AI430" s="79"/>
      <c r="AJ430" s="79"/>
      <c r="AK430" s="79"/>
      <c r="AL430" s="79"/>
      <c r="AM430" s="79"/>
      <c r="AN430" s="79"/>
      <c r="AO430" s="79"/>
      <c r="AR430" s="78">
        <v>4</v>
      </c>
      <c r="AS430" s="79"/>
      <c r="AT430" s="79"/>
      <c r="AU430" s="79"/>
      <c r="AV430" s="79"/>
      <c r="AW430" s="79"/>
      <c r="AX430" s="79"/>
      <c r="AY430" s="79"/>
      <c r="AZ430" s="79"/>
      <c r="BA430" s="79"/>
      <c r="BB430" s="79"/>
      <c r="BC430" s="79"/>
      <c r="BD430" s="79"/>
      <c r="BE430" s="79"/>
      <c r="BF430" s="79"/>
      <c r="BG430" s="79"/>
      <c r="BH430" s="79"/>
      <c r="BI430" s="79"/>
      <c r="BJ430" s="79"/>
      <c r="BK430" s="79"/>
      <c r="BL430" s="79"/>
      <c r="BM430" s="79"/>
      <c r="BN430" s="79"/>
      <c r="BO430" s="79"/>
      <c r="BP430" s="79"/>
      <c r="BQ430" s="79"/>
      <c r="BR430" s="79"/>
      <c r="BS430" s="79"/>
      <c r="BT430" s="79"/>
      <c r="BU430" s="79"/>
      <c r="BV430" s="79"/>
      <c r="BW430" s="79"/>
      <c r="BX430" s="79"/>
      <c r="BY430" s="79"/>
      <c r="BZ430" s="79"/>
      <c r="CA430" s="79"/>
      <c r="CB430" s="79"/>
      <c r="CC430" s="79"/>
      <c r="CD430" s="79"/>
      <c r="CE430" s="79"/>
      <c r="CF430" s="79"/>
    </row>
    <row r="431" spans="1:84" x14ac:dyDescent="0.2">
      <c r="A431" s="78">
        <v>5</v>
      </c>
      <c r="B431" s="79"/>
      <c r="C431" s="79"/>
      <c r="D431" s="79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Q431" s="79"/>
      <c r="R431" s="79"/>
      <c r="S431" s="79"/>
      <c r="T431" s="79"/>
      <c r="U431" s="79"/>
      <c r="V431" s="79"/>
      <c r="W431" s="79"/>
      <c r="X431" s="79"/>
      <c r="Y431" s="79"/>
      <c r="Z431" s="79"/>
      <c r="AA431" s="79"/>
      <c r="AB431" s="79"/>
      <c r="AC431" s="79"/>
      <c r="AD431" s="79"/>
      <c r="AE431" s="79"/>
      <c r="AF431" s="79"/>
      <c r="AG431" s="79"/>
      <c r="AH431" s="79"/>
      <c r="AI431" s="79"/>
      <c r="AJ431" s="79"/>
      <c r="AK431" s="79"/>
      <c r="AL431" s="79"/>
      <c r="AM431" s="79"/>
      <c r="AN431" s="79"/>
      <c r="AO431" s="79"/>
      <c r="AR431" s="78">
        <v>5</v>
      </c>
      <c r="AS431" s="79"/>
      <c r="AT431" s="79"/>
      <c r="AU431" s="79"/>
      <c r="AV431" s="79"/>
      <c r="AW431" s="79"/>
      <c r="AX431" s="79"/>
      <c r="AY431" s="79"/>
      <c r="AZ431" s="79"/>
      <c r="BA431" s="79"/>
      <c r="BB431" s="79"/>
      <c r="BC431" s="79"/>
      <c r="BD431" s="79"/>
      <c r="BE431" s="79"/>
      <c r="BF431" s="79"/>
      <c r="BG431" s="79"/>
      <c r="BH431" s="79"/>
      <c r="BI431" s="79"/>
      <c r="BJ431" s="79"/>
      <c r="BK431" s="79"/>
      <c r="BL431" s="79"/>
      <c r="BM431" s="79"/>
      <c r="BN431" s="79"/>
      <c r="BO431" s="79"/>
      <c r="BP431" s="79"/>
      <c r="BQ431" s="79"/>
      <c r="BR431" s="79"/>
      <c r="BS431" s="79"/>
      <c r="BT431" s="79"/>
      <c r="BU431" s="79"/>
      <c r="BV431" s="79"/>
      <c r="BW431" s="79"/>
      <c r="BX431" s="79"/>
      <c r="BY431" s="79"/>
      <c r="BZ431" s="79"/>
      <c r="CA431" s="79"/>
      <c r="CB431" s="79"/>
      <c r="CC431" s="79"/>
      <c r="CD431" s="79"/>
      <c r="CE431" s="79"/>
      <c r="CF431" s="79"/>
    </row>
    <row r="432" spans="1:84" x14ac:dyDescent="0.2">
      <c r="A432" s="78">
        <v>6</v>
      </c>
      <c r="B432" s="79"/>
      <c r="C432" s="79"/>
      <c r="D432" s="79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Q432" s="79"/>
      <c r="R432" s="79"/>
      <c r="S432" s="79"/>
      <c r="T432" s="79"/>
      <c r="U432" s="79"/>
      <c r="V432" s="79"/>
      <c r="W432" s="79"/>
      <c r="X432" s="79"/>
      <c r="Y432" s="79"/>
      <c r="Z432" s="79"/>
      <c r="AA432" s="79"/>
      <c r="AB432" s="79"/>
      <c r="AC432" s="79"/>
      <c r="AD432" s="79"/>
      <c r="AE432" s="79"/>
      <c r="AF432" s="79"/>
      <c r="AG432" s="79"/>
      <c r="AH432" s="79"/>
      <c r="AI432" s="79"/>
      <c r="AJ432" s="79"/>
      <c r="AK432" s="79"/>
      <c r="AL432" s="79"/>
      <c r="AM432" s="79"/>
      <c r="AN432" s="79"/>
      <c r="AO432" s="79"/>
      <c r="AR432" s="78">
        <v>6</v>
      </c>
      <c r="AS432" s="79"/>
      <c r="AT432" s="79"/>
      <c r="AU432" s="79"/>
      <c r="AV432" s="79"/>
      <c r="AW432" s="79"/>
      <c r="AX432" s="79"/>
      <c r="AY432" s="79"/>
      <c r="AZ432" s="79"/>
      <c r="BA432" s="79"/>
      <c r="BB432" s="79"/>
      <c r="BC432" s="79"/>
      <c r="BD432" s="79"/>
      <c r="BE432" s="79"/>
      <c r="BF432" s="79"/>
      <c r="BG432" s="79"/>
      <c r="BH432" s="79"/>
      <c r="BI432" s="79"/>
      <c r="BJ432" s="79"/>
      <c r="BK432" s="79"/>
      <c r="BL432" s="79"/>
      <c r="BM432" s="79"/>
      <c r="BN432" s="79"/>
      <c r="BO432" s="79"/>
      <c r="BP432" s="79"/>
      <c r="BQ432" s="79"/>
      <c r="BR432" s="79"/>
      <c r="BS432" s="79"/>
      <c r="BT432" s="79"/>
      <c r="BU432" s="79"/>
      <c r="BV432" s="79"/>
      <c r="BW432" s="79"/>
      <c r="BX432" s="79"/>
      <c r="BY432" s="79"/>
      <c r="BZ432" s="79"/>
      <c r="CA432" s="79"/>
      <c r="CB432" s="79"/>
      <c r="CC432" s="79"/>
      <c r="CD432" s="79"/>
      <c r="CE432" s="79"/>
      <c r="CF432" s="79"/>
    </row>
    <row r="433" spans="1:84" x14ac:dyDescent="0.2">
      <c r="A433" s="78">
        <v>7</v>
      </c>
      <c r="B433" s="79"/>
      <c r="C433" s="79"/>
      <c r="D433" s="79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Q433" s="79"/>
      <c r="R433" s="79"/>
      <c r="S433" s="79"/>
      <c r="T433" s="79"/>
      <c r="U433" s="79"/>
      <c r="V433" s="79"/>
      <c r="W433" s="79"/>
      <c r="X433" s="79"/>
      <c r="Y433" s="79"/>
      <c r="Z433" s="79"/>
      <c r="AA433" s="79"/>
      <c r="AB433" s="79"/>
      <c r="AC433" s="79"/>
      <c r="AD433" s="79"/>
      <c r="AE433" s="79"/>
      <c r="AF433" s="79"/>
      <c r="AG433" s="79"/>
      <c r="AH433" s="79"/>
      <c r="AI433" s="79"/>
      <c r="AJ433" s="79"/>
      <c r="AK433" s="79"/>
      <c r="AL433" s="79"/>
      <c r="AM433" s="79"/>
      <c r="AN433" s="79"/>
      <c r="AO433" s="79"/>
      <c r="AR433" s="78">
        <v>7</v>
      </c>
      <c r="AS433" s="79"/>
      <c r="AT433" s="79"/>
      <c r="AU433" s="79"/>
      <c r="AV433" s="79"/>
      <c r="AW433" s="79"/>
      <c r="AX433" s="79"/>
      <c r="AY433" s="79"/>
      <c r="AZ433" s="79"/>
      <c r="BA433" s="79"/>
      <c r="BB433" s="79"/>
      <c r="BC433" s="79"/>
      <c r="BD433" s="79"/>
      <c r="BE433" s="79"/>
      <c r="BF433" s="79"/>
      <c r="BG433" s="79"/>
      <c r="BH433" s="79"/>
      <c r="BI433" s="79"/>
      <c r="BJ433" s="79"/>
      <c r="BK433" s="79"/>
      <c r="BL433" s="79"/>
      <c r="BM433" s="79"/>
      <c r="BN433" s="79"/>
      <c r="BO433" s="79"/>
      <c r="BP433" s="79"/>
      <c r="BQ433" s="79"/>
      <c r="BR433" s="79"/>
      <c r="BS433" s="79"/>
      <c r="BT433" s="79"/>
      <c r="BU433" s="79"/>
      <c r="BV433" s="79"/>
      <c r="BW433" s="79"/>
      <c r="BX433" s="79"/>
      <c r="BY433" s="79"/>
      <c r="BZ433" s="79"/>
      <c r="CA433" s="79"/>
      <c r="CB433" s="79"/>
      <c r="CC433" s="79"/>
      <c r="CD433" s="79"/>
      <c r="CE433" s="79"/>
      <c r="CF433" s="79"/>
    </row>
    <row r="434" spans="1:84" x14ac:dyDescent="0.2">
      <c r="A434" s="78">
        <v>8</v>
      </c>
      <c r="B434" s="79"/>
      <c r="C434" s="79"/>
      <c r="D434" s="79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Q434" s="79"/>
      <c r="R434" s="79"/>
      <c r="S434" s="79"/>
      <c r="T434" s="79"/>
      <c r="U434" s="79"/>
      <c r="V434" s="79"/>
      <c r="W434" s="79"/>
      <c r="X434" s="79"/>
      <c r="Y434" s="79"/>
      <c r="Z434" s="79"/>
      <c r="AA434" s="79"/>
      <c r="AB434" s="79"/>
      <c r="AC434" s="79"/>
      <c r="AD434" s="79"/>
      <c r="AE434" s="79"/>
      <c r="AF434" s="79"/>
      <c r="AG434" s="79"/>
      <c r="AH434" s="79"/>
      <c r="AI434" s="79"/>
      <c r="AJ434" s="79"/>
      <c r="AK434" s="79"/>
      <c r="AL434" s="79"/>
      <c r="AM434" s="79"/>
      <c r="AN434" s="79"/>
      <c r="AO434" s="79"/>
      <c r="AR434" s="78">
        <v>8</v>
      </c>
      <c r="AS434" s="79"/>
      <c r="AT434" s="79"/>
      <c r="AU434" s="79"/>
      <c r="AV434" s="79"/>
      <c r="AW434" s="79"/>
      <c r="AX434" s="79"/>
      <c r="AY434" s="79"/>
      <c r="AZ434" s="79"/>
      <c r="BA434" s="79"/>
      <c r="BB434" s="79"/>
      <c r="BC434" s="79"/>
      <c r="BD434" s="79"/>
      <c r="BE434" s="79"/>
      <c r="BF434" s="79"/>
      <c r="BG434" s="79"/>
      <c r="BH434" s="79"/>
      <c r="BI434" s="79"/>
      <c r="BJ434" s="79"/>
      <c r="BK434" s="79"/>
      <c r="BL434" s="79"/>
      <c r="BM434" s="79"/>
      <c r="BN434" s="79"/>
      <c r="BO434" s="79"/>
      <c r="BP434" s="79"/>
      <c r="BQ434" s="79"/>
      <c r="BR434" s="79"/>
      <c r="BS434" s="79"/>
      <c r="BT434" s="79"/>
      <c r="BU434" s="79"/>
      <c r="BV434" s="79"/>
      <c r="BW434" s="79"/>
      <c r="BX434" s="79"/>
      <c r="BY434" s="79"/>
      <c r="BZ434" s="79"/>
      <c r="CA434" s="79"/>
      <c r="CB434" s="79"/>
      <c r="CC434" s="79"/>
      <c r="CD434" s="79"/>
      <c r="CE434" s="79"/>
      <c r="CF434" s="79"/>
    </row>
    <row r="435" spans="1:84" x14ac:dyDescent="0.2">
      <c r="A435" s="78">
        <v>9</v>
      </c>
      <c r="B435" s="79"/>
      <c r="C435" s="79"/>
      <c r="D435" s="79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Q435" s="79"/>
      <c r="R435" s="79"/>
      <c r="S435" s="79"/>
      <c r="T435" s="79"/>
      <c r="U435" s="79"/>
      <c r="V435" s="79"/>
      <c r="W435" s="79"/>
      <c r="X435" s="79"/>
      <c r="Y435" s="79"/>
      <c r="Z435" s="79"/>
      <c r="AA435" s="79"/>
      <c r="AB435" s="79"/>
      <c r="AC435" s="79"/>
      <c r="AD435" s="79"/>
      <c r="AE435" s="79"/>
      <c r="AF435" s="79"/>
      <c r="AG435" s="79"/>
      <c r="AH435" s="79"/>
      <c r="AI435" s="79"/>
      <c r="AJ435" s="79"/>
      <c r="AK435" s="79"/>
      <c r="AL435" s="79"/>
      <c r="AM435" s="79"/>
      <c r="AN435" s="79"/>
      <c r="AO435" s="79"/>
      <c r="AR435" s="78">
        <v>9</v>
      </c>
      <c r="AS435" s="79"/>
      <c r="AT435" s="79"/>
      <c r="AU435" s="79"/>
      <c r="AV435" s="79"/>
      <c r="AW435" s="79"/>
      <c r="AX435" s="79"/>
      <c r="AY435" s="79"/>
      <c r="AZ435" s="79"/>
      <c r="BA435" s="79"/>
      <c r="BB435" s="79"/>
      <c r="BC435" s="79"/>
      <c r="BD435" s="79"/>
      <c r="BE435" s="79"/>
      <c r="BF435" s="79"/>
      <c r="BG435" s="79"/>
      <c r="BH435" s="79"/>
      <c r="BI435" s="79"/>
      <c r="BJ435" s="79"/>
      <c r="BK435" s="79"/>
      <c r="BL435" s="79"/>
      <c r="BM435" s="79"/>
      <c r="BN435" s="79"/>
      <c r="BO435" s="79"/>
      <c r="BP435" s="79"/>
      <c r="BQ435" s="79"/>
      <c r="BR435" s="79"/>
      <c r="BS435" s="79"/>
      <c r="BT435" s="79"/>
      <c r="BU435" s="79"/>
      <c r="BV435" s="79"/>
      <c r="BW435" s="79"/>
      <c r="BX435" s="79"/>
      <c r="BY435" s="79"/>
      <c r="BZ435" s="79"/>
      <c r="CA435" s="79"/>
      <c r="CB435" s="79"/>
      <c r="CC435" s="79"/>
      <c r="CD435" s="79"/>
      <c r="CE435" s="79"/>
      <c r="CF435" s="79"/>
    </row>
    <row r="436" spans="1:84" x14ac:dyDescent="0.2">
      <c r="A436" s="78">
        <v>10</v>
      </c>
      <c r="B436" s="79"/>
      <c r="C436" s="79"/>
      <c r="D436" s="79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Q436" s="79"/>
      <c r="R436" s="79"/>
      <c r="S436" s="79"/>
      <c r="T436" s="79"/>
      <c r="U436" s="79"/>
      <c r="V436" s="79"/>
      <c r="W436" s="79"/>
      <c r="X436" s="79"/>
      <c r="Y436" s="79"/>
      <c r="Z436" s="79"/>
      <c r="AA436" s="79"/>
      <c r="AB436" s="79"/>
      <c r="AC436" s="79"/>
      <c r="AD436" s="79"/>
      <c r="AE436" s="79"/>
      <c r="AF436" s="79"/>
      <c r="AG436" s="79"/>
      <c r="AH436" s="79"/>
      <c r="AI436" s="79"/>
      <c r="AJ436" s="79"/>
      <c r="AK436" s="79"/>
      <c r="AL436" s="79"/>
      <c r="AM436" s="79"/>
      <c r="AN436" s="79"/>
      <c r="AO436" s="79"/>
      <c r="AR436" s="78">
        <v>10</v>
      </c>
      <c r="AS436" s="79"/>
      <c r="AT436" s="79"/>
      <c r="AU436" s="79"/>
      <c r="AV436" s="79"/>
      <c r="AW436" s="79"/>
      <c r="AX436" s="79"/>
      <c r="AY436" s="79"/>
      <c r="AZ436" s="79"/>
      <c r="BA436" s="79"/>
      <c r="BB436" s="79"/>
      <c r="BC436" s="79"/>
      <c r="BD436" s="79"/>
      <c r="BE436" s="79"/>
      <c r="BF436" s="79"/>
      <c r="BG436" s="79"/>
      <c r="BH436" s="79"/>
      <c r="BI436" s="79"/>
      <c r="BJ436" s="79"/>
      <c r="BK436" s="79"/>
      <c r="BL436" s="79"/>
      <c r="BM436" s="79"/>
      <c r="BN436" s="79"/>
      <c r="BO436" s="79"/>
      <c r="BP436" s="79"/>
      <c r="BQ436" s="79"/>
      <c r="BR436" s="79"/>
      <c r="BS436" s="79"/>
      <c r="BT436" s="79"/>
      <c r="BU436" s="79"/>
      <c r="BV436" s="79"/>
      <c r="BW436" s="79"/>
      <c r="BX436" s="79"/>
      <c r="BY436" s="79"/>
      <c r="BZ436" s="79"/>
      <c r="CA436" s="79"/>
      <c r="CB436" s="79"/>
      <c r="CC436" s="79"/>
      <c r="CD436" s="79"/>
      <c r="CE436" s="79"/>
      <c r="CF436" s="79"/>
    </row>
    <row r="437" spans="1:84" x14ac:dyDescent="0.2">
      <c r="A437" s="78">
        <v>11</v>
      </c>
      <c r="B437" s="79"/>
      <c r="C437" s="79"/>
      <c r="D437" s="79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Q437" s="79"/>
      <c r="R437" s="79"/>
      <c r="S437" s="79"/>
      <c r="T437" s="79"/>
      <c r="U437" s="79"/>
      <c r="V437" s="79"/>
      <c r="W437" s="79"/>
      <c r="X437" s="79"/>
      <c r="Y437" s="79"/>
      <c r="Z437" s="79"/>
      <c r="AA437" s="79"/>
      <c r="AB437" s="79"/>
      <c r="AC437" s="79"/>
      <c r="AD437" s="79"/>
      <c r="AE437" s="79"/>
      <c r="AF437" s="79"/>
      <c r="AG437" s="79"/>
      <c r="AH437" s="79"/>
      <c r="AI437" s="79"/>
      <c r="AJ437" s="79"/>
      <c r="AK437" s="79"/>
      <c r="AL437" s="79"/>
      <c r="AM437" s="79"/>
      <c r="AN437" s="79"/>
      <c r="AO437" s="79"/>
      <c r="AR437" s="78">
        <v>11</v>
      </c>
      <c r="AS437" s="79"/>
      <c r="AT437" s="79"/>
      <c r="AU437" s="79"/>
      <c r="AV437" s="79"/>
      <c r="AW437" s="79"/>
      <c r="AX437" s="79"/>
      <c r="AY437" s="79"/>
      <c r="AZ437" s="79"/>
      <c r="BA437" s="79"/>
      <c r="BB437" s="79"/>
      <c r="BC437" s="79"/>
      <c r="BD437" s="79"/>
      <c r="BE437" s="79"/>
      <c r="BF437" s="79"/>
      <c r="BG437" s="79"/>
      <c r="BH437" s="79"/>
      <c r="BI437" s="79"/>
      <c r="BJ437" s="79"/>
      <c r="BK437" s="79"/>
      <c r="BL437" s="79"/>
      <c r="BM437" s="79"/>
      <c r="BN437" s="79"/>
      <c r="BO437" s="79"/>
      <c r="BP437" s="79"/>
      <c r="BQ437" s="79"/>
      <c r="BR437" s="79"/>
      <c r="BS437" s="79"/>
      <c r="BT437" s="79"/>
      <c r="BU437" s="79"/>
      <c r="BV437" s="79"/>
      <c r="BW437" s="79"/>
      <c r="BX437" s="79"/>
      <c r="BY437" s="79"/>
      <c r="BZ437" s="79"/>
      <c r="CA437" s="79"/>
      <c r="CB437" s="79"/>
      <c r="CC437" s="79"/>
      <c r="CD437" s="79"/>
      <c r="CE437" s="79"/>
      <c r="CF437" s="79"/>
    </row>
    <row r="438" spans="1:84" x14ac:dyDescent="0.2">
      <c r="A438" s="78">
        <v>12</v>
      </c>
      <c r="B438" s="79"/>
      <c r="C438" s="79"/>
      <c r="D438" s="79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Q438" s="79"/>
      <c r="R438" s="79"/>
      <c r="S438" s="79"/>
      <c r="T438" s="79"/>
      <c r="U438" s="79"/>
      <c r="V438" s="79"/>
      <c r="W438" s="79"/>
      <c r="X438" s="79"/>
      <c r="Y438" s="79"/>
      <c r="Z438" s="79"/>
      <c r="AA438" s="79"/>
      <c r="AB438" s="79"/>
      <c r="AC438" s="79"/>
      <c r="AD438" s="79"/>
      <c r="AE438" s="79"/>
      <c r="AF438" s="79"/>
      <c r="AG438" s="79"/>
      <c r="AH438" s="79"/>
      <c r="AI438" s="79"/>
      <c r="AJ438" s="79"/>
      <c r="AK438" s="79"/>
      <c r="AL438" s="79"/>
      <c r="AM438" s="79"/>
      <c r="AN438" s="79"/>
      <c r="AO438" s="79"/>
      <c r="AR438" s="78">
        <v>12</v>
      </c>
      <c r="AS438" s="79"/>
      <c r="AT438" s="79"/>
      <c r="AU438" s="79"/>
      <c r="AV438" s="79"/>
      <c r="AW438" s="79"/>
      <c r="AX438" s="79"/>
      <c r="AY438" s="79"/>
      <c r="AZ438" s="79"/>
      <c r="BA438" s="79"/>
      <c r="BB438" s="79"/>
      <c r="BC438" s="79"/>
      <c r="BD438" s="79"/>
      <c r="BE438" s="79"/>
      <c r="BF438" s="79"/>
      <c r="BG438" s="79"/>
      <c r="BH438" s="79"/>
      <c r="BI438" s="79"/>
      <c r="BJ438" s="79"/>
      <c r="BK438" s="79"/>
      <c r="BL438" s="79"/>
      <c r="BM438" s="79"/>
      <c r="BN438" s="79"/>
      <c r="BO438" s="79"/>
      <c r="BP438" s="79"/>
      <c r="BQ438" s="79"/>
      <c r="BR438" s="79"/>
      <c r="BS438" s="79"/>
      <c r="BT438" s="79"/>
      <c r="BU438" s="79"/>
      <c r="BV438" s="79"/>
      <c r="BW438" s="79"/>
      <c r="BX438" s="79"/>
      <c r="BY438" s="79"/>
      <c r="BZ438" s="79"/>
      <c r="CA438" s="79"/>
      <c r="CB438" s="79"/>
      <c r="CC438" s="79"/>
      <c r="CD438" s="79"/>
      <c r="CE438" s="79"/>
      <c r="CF438" s="79"/>
    </row>
    <row r="439" spans="1:84" x14ac:dyDescent="0.2">
      <c r="A439" s="78">
        <v>13</v>
      </c>
      <c r="B439" s="79"/>
      <c r="C439" s="79"/>
      <c r="D439" s="79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Q439" s="79"/>
      <c r="R439" s="79"/>
      <c r="S439" s="79"/>
      <c r="T439" s="79"/>
      <c r="U439" s="79"/>
      <c r="V439" s="79"/>
      <c r="W439" s="79"/>
      <c r="X439" s="79"/>
      <c r="Y439" s="79"/>
      <c r="Z439" s="79"/>
      <c r="AA439" s="79"/>
      <c r="AB439" s="79"/>
      <c r="AC439" s="79"/>
      <c r="AD439" s="79"/>
      <c r="AE439" s="79"/>
      <c r="AF439" s="79"/>
      <c r="AG439" s="79"/>
      <c r="AH439" s="79"/>
      <c r="AI439" s="79"/>
      <c r="AJ439" s="79"/>
      <c r="AK439" s="79"/>
      <c r="AL439" s="79"/>
      <c r="AM439" s="79"/>
      <c r="AN439" s="79"/>
      <c r="AO439" s="79"/>
      <c r="AR439" s="78">
        <v>13</v>
      </c>
      <c r="AS439" s="79"/>
      <c r="AT439" s="79"/>
      <c r="AU439" s="79"/>
      <c r="AV439" s="79"/>
      <c r="AW439" s="79"/>
      <c r="AX439" s="79"/>
      <c r="AY439" s="79"/>
      <c r="AZ439" s="79"/>
      <c r="BA439" s="79"/>
      <c r="BB439" s="79"/>
      <c r="BC439" s="79"/>
      <c r="BD439" s="79"/>
      <c r="BE439" s="79"/>
      <c r="BF439" s="79"/>
      <c r="BG439" s="79"/>
      <c r="BH439" s="79"/>
      <c r="BI439" s="79"/>
      <c r="BJ439" s="79"/>
      <c r="BK439" s="79"/>
      <c r="BL439" s="79"/>
      <c r="BM439" s="79"/>
      <c r="BN439" s="79"/>
      <c r="BO439" s="79"/>
      <c r="BP439" s="79"/>
      <c r="BQ439" s="79"/>
      <c r="BR439" s="79"/>
      <c r="BS439" s="79"/>
      <c r="BT439" s="79"/>
      <c r="BU439" s="79"/>
      <c r="BV439" s="79"/>
      <c r="BW439" s="79"/>
      <c r="BX439" s="79"/>
      <c r="BY439" s="79"/>
      <c r="BZ439" s="79"/>
      <c r="CA439" s="79"/>
      <c r="CB439" s="79"/>
      <c r="CC439" s="79"/>
      <c r="CD439" s="79"/>
      <c r="CE439" s="79"/>
      <c r="CF439" s="79"/>
    </row>
    <row r="440" spans="1:84" x14ac:dyDescent="0.2">
      <c r="A440" s="78">
        <v>14</v>
      </c>
      <c r="B440" s="79"/>
      <c r="C440" s="79"/>
      <c r="D440" s="79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Q440" s="79"/>
      <c r="R440" s="79"/>
      <c r="S440" s="79"/>
      <c r="T440" s="79"/>
      <c r="U440" s="79"/>
      <c r="V440" s="79"/>
      <c r="W440" s="79"/>
      <c r="X440" s="79"/>
      <c r="Y440" s="79"/>
      <c r="Z440" s="79"/>
      <c r="AA440" s="79"/>
      <c r="AB440" s="79"/>
      <c r="AC440" s="79"/>
      <c r="AD440" s="79"/>
      <c r="AE440" s="79"/>
      <c r="AF440" s="79"/>
      <c r="AG440" s="79"/>
      <c r="AH440" s="79"/>
      <c r="AI440" s="79"/>
      <c r="AJ440" s="79"/>
      <c r="AK440" s="79"/>
      <c r="AL440" s="79"/>
      <c r="AM440" s="79"/>
      <c r="AN440" s="79"/>
      <c r="AO440" s="79"/>
      <c r="AR440" s="78">
        <v>14</v>
      </c>
      <c r="AS440" s="79"/>
      <c r="AT440" s="79"/>
      <c r="AU440" s="79"/>
      <c r="AV440" s="79"/>
      <c r="AW440" s="79"/>
      <c r="AX440" s="79"/>
      <c r="AY440" s="79"/>
      <c r="AZ440" s="79"/>
      <c r="BA440" s="79"/>
      <c r="BB440" s="79"/>
      <c r="BC440" s="79"/>
      <c r="BD440" s="79"/>
      <c r="BE440" s="79"/>
      <c r="BF440" s="79"/>
      <c r="BG440" s="79"/>
      <c r="BH440" s="79"/>
      <c r="BI440" s="79"/>
      <c r="BJ440" s="79"/>
      <c r="BK440" s="79"/>
      <c r="BL440" s="79"/>
      <c r="BM440" s="79"/>
      <c r="BN440" s="79"/>
      <c r="BO440" s="79"/>
      <c r="BP440" s="79"/>
      <c r="BQ440" s="79"/>
      <c r="BR440" s="79"/>
      <c r="BS440" s="79"/>
      <c r="BT440" s="79"/>
      <c r="BU440" s="79"/>
      <c r="BV440" s="79"/>
      <c r="BW440" s="79"/>
      <c r="BX440" s="79"/>
      <c r="BY440" s="79"/>
      <c r="BZ440" s="79"/>
      <c r="CA440" s="79"/>
      <c r="CB440" s="79"/>
      <c r="CC440" s="79"/>
      <c r="CD440" s="79"/>
      <c r="CE440" s="79"/>
      <c r="CF440" s="79"/>
    </row>
    <row r="441" spans="1:84" x14ac:dyDescent="0.2">
      <c r="A441" s="78">
        <v>15</v>
      </c>
      <c r="B441" s="79"/>
      <c r="C441" s="79"/>
      <c r="D441" s="79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Q441" s="79"/>
      <c r="R441" s="79"/>
      <c r="S441" s="79"/>
      <c r="T441" s="79"/>
      <c r="U441" s="79"/>
      <c r="V441" s="79"/>
      <c r="W441" s="79"/>
      <c r="X441" s="79"/>
      <c r="Y441" s="79"/>
      <c r="Z441" s="79"/>
      <c r="AA441" s="79"/>
      <c r="AB441" s="79"/>
      <c r="AC441" s="79"/>
      <c r="AD441" s="79"/>
      <c r="AE441" s="79"/>
      <c r="AF441" s="79"/>
      <c r="AG441" s="79"/>
      <c r="AH441" s="79"/>
      <c r="AI441" s="79"/>
      <c r="AJ441" s="79"/>
      <c r="AK441" s="79"/>
      <c r="AL441" s="79"/>
      <c r="AM441" s="79"/>
      <c r="AN441" s="79"/>
      <c r="AO441" s="79"/>
      <c r="AR441" s="78">
        <v>15</v>
      </c>
      <c r="AS441" s="79"/>
      <c r="AT441" s="79"/>
      <c r="AU441" s="79"/>
      <c r="AV441" s="79"/>
      <c r="AW441" s="79"/>
      <c r="AX441" s="79"/>
      <c r="AY441" s="79"/>
      <c r="AZ441" s="79"/>
      <c r="BA441" s="79"/>
      <c r="BB441" s="79"/>
      <c r="BC441" s="79"/>
      <c r="BD441" s="79"/>
      <c r="BE441" s="79"/>
      <c r="BF441" s="79"/>
      <c r="BG441" s="79"/>
      <c r="BH441" s="79"/>
      <c r="BI441" s="79"/>
      <c r="BJ441" s="79"/>
      <c r="BK441" s="79"/>
      <c r="BL441" s="79"/>
      <c r="BM441" s="79"/>
      <c r="BN441" s="79"/>
      <c r="BO441" s="79"/>
      <c r="BP441" s="79"/>
      <c r="BQ441" s="79"/>
      <c r="BR441" s="79"/>
      <c r="BS441" s="79"/>
      <c r="BT441" s="79"/>
      <c r="BU441" s="79"/>
      <c r="BV441" s="79"/>
      <c r="BW441" s="79"/>
      <c r="BX441" s="79"/>
      <c r="BY441" s="79"/>
      <c r="BZ441" s="79"/>
      <c r="CA441" s="79"/>
      <c r="CB441" s="79"/>
      <c r="CC441" s="79"/>
      <c r="CD441" s="79"/>
      <c r="CE441" s="79"/>
      <c r="CF441" s="79"/>
    </row>
    <row r="442" spans="1:84" x14ac:dyDescent="0.2">
      <c r="A442" s="78">
        <v>16</v>
      </c>
      <c r="B442" s="79"/>
      <c r="C442" s="79"/>
      <c r="D442" s="79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Q442" s="79"/>
      <c r="R442" s="79"/>
      <c r="S442" s="79"/>
      <c r="T442" s="79"/>
      <c r="U442" s="79"/>
      <c r="V442" s="79"/>
      <c r="W442" s="79"/>
      <c r="X442" s="79"/>
      <c r="Y442" s="79"/>
      <c r="Z442" s="79"/>
      <c r="AA442" s="79"/>
      <c r="AB442" s="79"/>
      <c r="AC442" s="79"/>
      <c r="AD442" s="79"/>
      <c r="AE442" s="79"/>
      <c r="AF442" s="79"/>
      <c r="AG442" s="79"/>
      <c r="AH442" s="79"/>
      <c r="AI442" s="79"/>
      <c r="AJ442" s="79"/>
      <c r="AK442" s="79"/>
      <c r="AL442" s="79"/>
      <c r="AM442" s="79"/>
      <c r="AN442" s="79"/>
      <c r="AO442" s="79"/>
      <c r="AR442" s="78">
        <v>16</v>
      </c>
      <c r="AS442" s="79"/>
      <c r="AT442" s="79"/>
      <c r="AU442" s="79"/>
      <c r="AV442" s="79"/>
      <c r="AW442" s="79"/>
      <c r="AX442" s="79"/>
      <c r="AY442" s="79"/>
      <c r="AZ442" s="79"/>
      <c r="BA442" s="79"/>
      <c r="BB442" s="79"/>
      <c r="BC442" s="79"/>
      <c r="BD442" s="79"/>
      <c r="BE442" s="79"/>
      <c r="BF442" s="79"/>
      <c r="BG442" s="79"/>
      <c r="BH442" s="79"/>
      <c r="BI442" s="79"/>
      <c r="BJ442" s="79"/>
      <c r="BK442" s="79"/>
      <c r="BL442" s="79"/>
      <c r="BM442" s="79"/>
      <c r="BN442" s="79"/>
      <c r="BO442" s="79"/>
      <c r="BP442" s="79"/>
      <c r="BQ442" s="79"/>
      <c r="BR442" s="79"/>
      <c r="BS442" s="79"/>
      <c r="BT442" s="79"/>
      <c r="BU442" s="79"/>
      <c r="BV442" s="79"/>
      <c r="BW442" s="79"/>
      <c r="BX442" s="79"/>
      <c r="BY442" s="79"/>
      <c r="BZ442" s="79"/>
      <c r="CA442" s="79"/>
      <c r="CB442" s="79"/>
      <c r="CC442" s="79"/>
      <c r="CD442" s="79"/>
      <c r="CE442" s="79"/>
      <c r="CF442" s="79"/>
    </row>
    <row r="443" spans="1:84" x14ac:dyDescent="0.2">
      <c r="A443" s="78">
        <v>17</v>
      </c>
      <c r="B443" s="79"/>
      <c r="C443" s="79"/>
      <c r="D443" s="79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Q443" s="79"/>
      <c r="R443" s="79"/>
      <c r="S443" s="79"/>
      <c r="T443" s="79"/>
      <c r="U443" s="79"/>
      <c r="V443" s="79"/>
      <c r="W443" s="79"/>
      <c r="X443" s="79"/>
      <c r="Y443" s="79"/>
      <c r="Z443" s="79"/>
      <c r="AA443" s="79"/>
      <c r="AB443" s="79"/>
      <c r="AC443" s="79"/>
      <c r="AD443" s="79"/>
      <c r="AE443" s="79"/>
      <c r="AF443" s="79"/>
      <c r="AG443" s="79"/>
      <c r="AH443" s="79"/>
      <c r="AI443" s="79"/>
      <c r="AJ443" s="79"/>
      <c r="AK443" s="79"/>
      <c r="AL443" s="79"/>
      <c r="AM443" s="79"/>
      <c r="AN443" s="79"/>
      <c r="AO443" s="79"/>
      <c r="AR443" s="78">
        <v>17</v>
      </c>
      <c r="AS443" s="79"/>
      <c r="AT443" s="79"/>
      <c r="AU443" s="79"/>
      <c r="AV443" s="79"/>
      <c r="AW443" s="79"/>
      <c r="AX443" s="79"/>
      <c r="AY443" s="79"/>
      <c r="AZ443" s="79"/>
      <c r="BA443" s="79"/>
      <c r="BB443" s="79"/>
      <c r="BC443" s="79"/>
      <c r="BD443" s="79"/>
      <c r="BE443" s="79"/>
      <c r="BF443" s="79"/>
      <c r="BG443" s="79"/>
      <c r="BH443" s="79"/>
      <c r="BI443" s="79"/>
      <c r="BJ443" s="79"/>
      <c r="BK443" s="79"/>
      <c r="BL443" s="79"/>
      <c r="BM443" s="79"/>
      <c r="BN443" s="79"/>
      <c r="BO443" s="79"/>
      <c r="BP443" s="79"/>
      <c r="BQ443" s="79"/>
      <c r="BR443" s="79"/>
      <c r="BS443" s="79"/>
      <c r="BT443" s="79"/>
      <c r="BU443" s="79"/>
      <c r="BV443" s="79"/>
      <c r="BW443" s="79"/>
      <c r="BX443" s="79"/>
      <c r="BY443" s="79"/>
      <c r="BZ443" s="79"/>
      <c r="CA443" s="79"/>
      <c r="CB443" s="79"/>
      <c r="CC443" s="79"/>
      <c r="CD443" s="79"/>
      <c r="CE443" s="79"/>
      <c r="CF443" s="79"/>
    </row>
    <row r="444" spans="1:84" x14ac:dyDescent="0.2">
      <c r="A444" s="78">
        <v>18</v>
      </c>
      <c r="B444" s="79"/>
      <c r="C444" s="79"/>
      <c r="D444" s="79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Q444" s="79"/>
      <c r="R444" s="79"/>
      <c r="S444" s="79"/>
      <c r="T444" s="79"/>
      <c r="U444" s="79"/>
      <c r="V444" s="79"/>
      <c r="W444" s="79"/>
      <c r="X444" s="79"/>
      <c r="Y444" s="79"/>
      <c r="Z444" s="79"/>
      <c r="AA444" s="79"/>
      <c r="AB444" s="79"/>
      <c r="AC444" s="79"/>
      <c r="AD444" s="79"/>
      <c r="AE444" s="79"/>
      <c r="AF444" s="79"/>
      <c r="AG444" s="79"/>
      <c r="AH444" s="79"/>
      <c r="AI444" s="79"/>
      <c r="AJ444" s="79"/>
      <c r="AK444" s="79"/>
      <c r="AL444" s="79"/>
      <c r="AM444" s="79"/>
      <c r="AN444" s="79"/>
      <c r="AO444" s="79"/>
      <c r="AR444" s="78">
        <v>18</v>
      </c>
      <c r="AS444" s="79"/>
      <c r="AT444" s="79"/>
      <c r="AU444" s="79"/>
      <c r="AV444" s="79"/>
      <c r="AW444" s="79"/>
      <c r="AX444" s="79"/>
      <c r="AY444" s="79"/>
      <c r="AZ444" s="79"/>
      <c r="BA444" s="79"/>
      <c r="BB444" s="79"/>
      <c r="BC444" s="79"/>
      <c r="BD444" s="79"/>
      <c r="BE444" s="79"/>
      <c r="BF444" s="79"/>
      <c r="BG444" s="79"/>
      <c r="BH444" s="79"/>
      <c r="BI444" s="79"/>
      <c r="BJ444" s="79"/>
      <c r="BK444" s="79"/>
      <c r="BL444" s="79"/>
      <c r="BM444" s="79"/>
      <c r="BN444" s="79"/>
      <c r="BO444" s="79"/>
      <c r="BP444" s="79"/>
      <c r="BQ444" s="79"/>
      <c r="BR444" s="79"/>
      <c r="BS444" s="79"/>
      <c r="BT444" s="79"/>
      <c r="BU444" s="79"/>
      <c r="BV444" s="79"/>
      <c r="BW444" s="79"/>
      <c r="BX444" s="79"/>
      <c r="BY444" s="79"/>
      <c r="BZ444" s="79"/>
      <c r="CA444" s="79"/>
      <c r="CB444" s="79"/>
      <c r="CC444" s="79"/>
      <c r="CD444" s="79"/>
      <c r="CE444" s="79"/>
      <c r="CF444" s="79"/>
    </row>
    <row r="445" spans="1:84" x14ac:dyDescent="0.2">
      <c r="A445" s="78">
        <v>19</v>
      </c>
      <c r="B445" s="79"/>
      <c r="C445" s="79"/>
      <c r="D445" s="79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Q445" s="79"/>
      <c r="R445" s="79"/>
      <c r="S445" s="79"/>
      <c r="T445" s="79"/>
      <c r="U445" s="79"/>
      <c r="V445" s="79"/>
      <c r="W445" s="79"/>
      <c r="X445" s="79"/>
      <c r="Y445" s="79"/>
      <c r="Z445" s="79"/>
      <c r="AA445" s="79"/>
      <c r="AB445" s="79"/>
      <c r="AC445" s="79"/>
      <c r="AD445" s="79"/>
      <c r="AE445" s="79"/>
      <c r="AF445" s="79"/>
      <c r="AG445" s="79"/>
      <c r="AH445" s="79"/>
      <c r="AI445" s="79"/>
      <c r="AJ445" s="79"/>
      <c r="AK445" s="79"/>
      <c r="AL445" s="79"/>
      <c r="AM445" s="79"/>
      <c r="AN445" s="79"/>
      <c r="AO445" s="79"/>
      <c r="AR445" s="78">
        <v>19</v>
      </c>
      <c r="AS445" s="79"/>
      <c r="AT445" s="79"/>
      <c r="AU445" s="79"/>
      <c r="AV445" s="79"/>
      <c r="AW445" s="79"/>
      <c r="AX445" s="79"/>
      <c r="AY445" s="79"/>
      <c r="AZ445" s="79"/>
      <c r="BA445" s="79"/>
      <c r="BB445" s="79"/>
      <c r="BC445" s="79"/>
      <c r="BD445" s="79"/>
      <c r="BE445" s="79"/>
      <c r="BF445" s="79"/>
      <c r="BG445" s="79"/>
      <c r="BH445" s="79"/>
      <c r="BI445" s="79"/>
      <c r="BJ445" s="79"/>
      <c r="BK445" s="79"/>
      <c r="BL445" s="79"/>
      <c r="BM445" s="79"/>
      <c r="BN445" s="79"/>
      <c r="BO445" s="79"/>
      <c r="BP445" s="79"/>
      <c r="BQ445" s="79"/>
      <c r="BR445" s="79"/>
      <c r="BS445" s="79"/>
      <c r="BT445" s="79"/>
      <c r="BU445" s="79"/>
      <c r="BV445" s="79"/>
      <c r="BW445" s="79"/>
      <c r="BX445" s="79"/>
      <c r="BY445" s="79"/>
      <c r="BZ445" s="79"/>
      <c r="CA445" s="79"/>
      <c r="CB445" s="79"/>
      <c r="CC445" s="79"/>
      <c r="CD445" s="79"/>
      <c r="CE445" s="79"/>
      <c r="CF445" s="79"/>
    </row>
    <row r="446" spans="1:84" x14ac:dyDescent="0.2">
      <c r="A446" s="78">
        <v>20</v>
      </c>
      <c r="B446" s="79"/>
      <c r="C446" s="79"/>
      <c r="D446" s="79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Q446" s="79"/>
      <c r="R446" s="79"/>
      <c r="S446" s="79"/>
      <c r="T446" s="79"/>
      <c r="U446" s="79"/>
      <c r="V446" s="79"/>
      <c r="W446" s="79"/>
      <c r="X446" s="79"/>
      <c r="Y446" s="79"/>
      <c r="Z446" s="79"/>
      <c r="AA446" s="79"/>
      <c r="AB446" s="79"/>
      <c r="AC446" s="79"/>
      <c r="AD446" s="79"/>
      <c r="AE446" s="79"/>
      <c r="AF446" s="79"/>
      <c r="AG446" s="79"/>
      <c r="AH446" s="79"/>
      <c r="AI446" s="79"/>
      <c r="AJ446" s="79"/>
      <c r="AK446" s="79"/>
      <c r="AL446" s="79"/>
      <c r="AM446" s="79"/>
      <c r="AN446" s="79"/>
      <c r="AO446" s="79"/>
      <c r="AR446" s="78">
        <v>20</v>
      </c>
      <c r="AS446" s="79"/>
      <c r="AT446" s="79"/>
      <c r="AU446" s="79"/>
      <c r="AV446" s="79"/>
      <c r="AW446" s="79"/>
      <c r="AX446" s="79"/>
      <c r="AY446" s="79"/>
      <c r="AZ446" s="79"/>
      <c r="BA446" s="79"/>
      <c r="BB446" s="79"/>
      <c r="BC446" s="79"/>
      <c r="BD446" s="79"/>
      <c r="BE446" s="79"/>
      <c r="BF446" s="79"/>
      <c r="BG446" s="79"/>
      <c r="BH446" s="79"/>
      <c r="BI446" s="79"/>
      <c r="BJ446" s="79"/>
      <c r="BK446" s="79"/>
      <c r="BL446" s="79"/>
      <c r="BM446" s="79"/>
      <c r="BN446" s="79"/>
      <c r="BO446" s="79"/>
      <c r="BP446" s="79"/>
      <c r="BQ446" s="79"/>
      <c r="BR446" s="79"/>
      <c r="BS446" s="79"/>
      <c r="BT446" s="79"/>
      <c r="BU446" s="79"/>
      <c r="BV446" s="79"/>
      <c r="BW446" s="79"/>
      <c r="BX446" s="79"/>
      <c r="BY446" s="79"/>
      <c r="BZ446" s="79"/>
      <c r="CA446" s="79"/>
      <c r="CB446" s="79"/>
      <c r="CC446" s="79"/>
      <c r="CD446" s="79"/>
      <c r="CE446" s="79"/>
      <c r="CF446" s="79"/>
    </row>
    <row r="447" spans="1:84" x14ac:dyDescent="0.2">
      <c r="A447" s="78">
        <v>21</v>
      </c>
      <c r="B447" s="79"/>
      <c r="C447" s="79"/>
      <c r="D447" s="79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Q447" s="79"/>
      <c r="R447" s="79"/>
      <c r="S447" s="79"/>
      <c r="T447" s="79"/>
      <c r="U447" s="79"/>
      <c r="V447" s="79"/>
      <c r="W447" s="79"/>
      <c r="X447" s="79"/>
      <c r="Y447" s="79"/>
      <c r="Z447" s="79"/>
      <c r="AA447" s="79"/>
      <c r="AB447" s="79"/>
      <c r="AC447" s="79"/>
      <c r="AD447" s="79"/>
      <c r="AE447" s="79"/>
      <c r="AF447" s="79"/>
      <c r="AG447" s="79"/>
      <c r="AH447" s="79"/>
      <c r="AI447" s="79"/>
      <c r="AJ447" s="79"/>
      <c r="AK447" s="79"/>
      <c r="AL447" s="79"/>
      <c r="AM447" s="79"/>
      <c r="AN447" s="79"/>
      <c r="AO447" s="79"/>
      <c r="AR447" s="78">
        <v>21</v>
      </c>
      <c r="AS447" s="79"/>
      <c r="AT447" s="79"/>
      <c r="AU447" s="79"/>
      <c r="AV447" s="79"/>
      <c r="AW447" s="79"/>
      <c r="AX447" s="79"/>
      <c r="AY447" s="79"/>
      <c r="AZ447" s="79"/>
      <c r="BA447" s="79"/>
      <c r="BB447" s="79"/>
      <c r="BC447" s="79"/>
      <c r="BD447" s="79"/>
      <c r="BE447" s="79"/>
      <c r="BF447" s="79"/>
      <c r="BG447" s="79"/>
      <c r="BH447" s="79"/>
      <c r="BI447" s="79"/>
      <c r="BJ447" s="79"/>
      <c r="BK447" s="79"/>
      <c r="BL447" s="79"/>
      <c r="BM447" s="79"/>
      <c r="BN447" s="79"/>
      <c r="BO447" s="79"/>
      <c r="BP447" s="79"/>
      <c r="BQ447" s="79"/>
      <c r="BR447" s="79"/>
      <c r="BS447" s="79"/>
      <c r="BT447" s="79"/>
      <c r="BU447" s="79"/>
      <c r="BV447" s="79"/>
      <c r="BW447" s="79"/>
      <c r="BX447" s="79"/>
      <c r="BY447" s="79"/>
      <c r="BZ447" s="79"/>
      <c r="CA447" s="79"/>
      <c r="CB447" s="79"/>
      <c r="CC447" s="79"/>
      <c r="CD447" s="79"/>
      <c r="CE447" s="79"/>
      <c r="CF447" s="79"/>
    </row>
    <row r="448" spans="1:84" x14ac:dyDescent="0.2">
      <c r="A448" s="78">
        <v>22</v>
      </c>
      <c r="B448" s="79"/>
      <c r="C448" s="79"/>
      <c r="D448" s="79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Q448" s="79"/>
      <c r="R448" s="79"/>
      <c r="S448" s="79"/>
      <c r="T448" s="79"/>
      <c r="U448" s="79"/>
      <c r="V448" s="79"/>
      <c r="W448" s="79"/>
      <c r="X448" s="79"/>
      <c r="Y448" s="79"/>
      <c r="Z448" s="79"/>
      <c r="AA448" s="79"/>
      <c r="AB448" s="79"/>
      <c r="AC448" s="79"/>
      <c r="AD448" s="79"/>
      <c r="AE448" s="79"/>
      <c r="AF448" s="79"/>
      <c r="AG448" s="79"/>
      <c r="AH448" s="79"/>
      <c r="AI448" s="79"/>
      <c r="AJ448" s="79"/>
      <c r="AK448" s="79"/>
      <c r="AL448" s="79"/>
      <c r="AM448" s="79"/>
      <c r="AN448" s="79"/>
      <c r="AO448" s="79"/>
      <c r="AR448" s="78">
        <v>22</v>
      </c>
      <c r="AS448" s="79"/>
      <c r="AT448" s="79"/>
      <c r="AU448" s="79"/>
      <c r="AV448" s="79"/>
      <c r="AW448" s="79"/>
      <c r="AX448" s="79"/>
      <c r="AY448" s="79"/>
      <c r="AZ448" s="79"/>
      <c r="BA448" s="79"/>
      <c r="BB448" s="79"/>
      <c r="BC448" s="79"/>
      <c r="BD448" s="79"/>
      <c r="BE448" s="79"/>
      <c r="BF448" s="79"/>
      <c r="BG448" s="79"/>
      <c r="BH448" s="79"/>
      <c r="BI448" s="79"/>
      <c r="BJ448" s="79"/>
      <c r="BK448" s="79"/>
      <c r="BL448" s="79"/>
      <c r="BM448" s="79"/>
      <c r="BN448" s="79"/>
      <c r="BO448" s="79"/>
      <c r="BP448" s="79"/>
      <c r="BQ448" s="79"/>
      <c r="BR448" s="79"/>
      <c r="BS448" s="79"/>
      <c r="BT448" s="79"/>
      <c r="BU448" s="79"/>
      <c r="BV448" s="79"/>
      <c r="BW448" s="79"/>
      <c r="BX448" s="79"/>
      <c r="BY448" s="79"/>
      <c r="BZ448" s="79"/>
      <c r="CA448" s="79"/>
      <c r="CB448" s="79"/>
      <c r="CC448" s="79"/>
      <c r="CD448" s="79"/>
      <c r="CE448" s="79"/>
      <c r="CF448" s="79"/>
    </row>
    <row r="449" spans="1:84" x14ac:dyDescent="0.2">
      <c r="A449" s="78">
        <v>23</v>
      </c>
      <c r="B449" s="79"/>
      <c r="C449" s="79"/>
      <c r="D449" s="79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Q449" s="79"/>
      <c r="R449" s="79"/>
      <c r="S449" s="79"/>
      <c r="T449" s="79"/>
      <c r="U449" s="79"/>
      <c r="V449" s="79"/>
      <c r="W449" s="79"/>
      <c r="X449" s="79"/>
      <c r="Y449" s="79"/>
      <c r="Z449" s="79"/>
      <c r="AA449" s="79"/>
      <c r="AB449" s="79"/>
      <c r="AC449" s="79"/>
      <c r="AD449" s="79"/>
      <c r="AE449" s="79"/>
      <c r="AF449" s="79"/>
      <c r="AG449" s="79"/>
      <c r="AH449" s="79"/>
      <c r="AI449" s="79"/>
      <c r="AJ449" s="79"/>
      <c r="AK449" s="79"/>
      <c r="AL449" s="79"/>
      <c r="AM449" s="79"/>
      <c r="AN449" s="79"/>
      <c r="AO449" s="79"/>
      <c r="AR449" s="78">
        <v>23</v>
      </c>
      <c r="AS449" s="79"/>
      <c r="AT449" s="79"/>
      <c r="AU449" s="79"/>
      <c r="AV449" s="79"/>
      <c r="AW449" s="79"/>
      <c r="AX449" s="79"/>
      <c r="AY449" s="79"/>
      <c r="AZ449" s="79"/>
      <c r="BA449" s="79"/>
      <c r="BB449" s="79"/>
      <c r="BC449" s="79"/>
      <c r="BD449" s="79"/>
      <c r="BE449" s="79"/>
      <c r="BF449" s="79"/>
      <c r="BG449" s="79"/>
      <c r="BH449" s="79"/>
      <c r="BI449" s="79"/>
      <c r="BJ449" s="79"/>
      <c r="BK449" s="79"/>
      <c r="BL449" s="79"/>
      <c r="BM449" s="79"/>
      <c r="BN449" s="79"/>
      <c r="BO449" s="79"/>
      <c r="BP449" s="79"/>
      <c r="BQ449" s="79"/>
      <c r="BR449" s="79"/>
      <c r="BS449" s="79"/>
      <c r="BT449" s="79"/>
      <c r="BU449" s="79"/>
      <c r="BV449" s="79"/>
      <c r="BW449" s="79"/>
      <c r="BX449" s="79"/>
      <c r="BY449" s="79"/>
      <c r="BZ449" s="79"/>
      <c r="CA449" s="79"/>
      <c r="CB449" s="79"/>
      <c r="CC449" s="79"/>
      <c r="CD449" s="79"/>
      <c r="CE449" s="79"/>
      <c r="CF449" s="79"/>
    </row>
    <row r="450" spans="1:84" x14ac:dyDescent="0.2">
      <c r="A450" s="78">
        <v>24</v>
      </c>
      <c r="B450" s="79"/>
      <c r="C450" s="79"/>
      <c r="D450" s="79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Q450" s="79"/>
      <c r="R450" s="79"/>
      <c r="S450" s="79"/>
      <c r="T450" s="79"/>
      <c r="U450" s="79"/>
      <c r="V450" s="79"/>
      <c r="W450" s="79"/>
      <c r="X450" s="79"/>
      <c r="Y450" s="79"/>
      <c r="Z450" s="79"/>
      <c r="AA450" s="79"/>
      <c r="AB450" s="79"/>
      <c r="AC450" s="79"/>
      <c r="AD450" s="79"/>
      <c r="AE450" s="79"/>
      <c r="AF450" s="79"/>
      <c r="AG450" s="79"/>
      <c r="AH450" s="79"/>
      <c r="AI450" s="79"/>
      <c r="AJ450" s="79"/>
      <c r="AK450" s="79"/>
      <c r="AL450" s="79"/>
      <c r="AM450" s="79"/>
      <c r="AN450" s="79"/>
      <c r="AO450" s="79"/>
      <c r="AR450" s="78">
        <v>24</v>
      </c>
      <c r="AS450" s="79"/>
      <c r="AT450" s="79"/>
      <c r="AU450" s="79"/>
      <c r="AV450" s="79"/>
      <c r="AW450" s="79"/>
      <c r="AX450" s="79"/>
      <c r="AY450" s="79"/>
      <c r="AZ450" s="79"/>
      <c r="BA450" s="79"/>
      <c r="BB450" s="79"/>
      <c r="BC450" s="79"/>
      <c r="BD450" s="79"/>
      <c r="BE450" s="79"/>
      <c r="BF450" s="79"/>
      <c r="BG450" s="79"/>
      <c r="BH450" s="79"/>
      <c r="BI450" s="79"/>
      <c r="BJ450" s="79"/>
      <c r="BK450" s="79"/>
      <c r="BL450" s="79"/>
      <c r="BM450" s="79"/>
      <c r="BN450" s="79"/>
      <c r="BO450" s="79"/>
      <c r="BP450" s="79"/>
      <c r="BQ450" s="79"/>
      <c r="BR450" s="79"/>
      <c r="BS450" s="79"/>
      <c r="BT450" s="79"/>
      <c r="BU450" s="79"/>
      <c r="BV450" s="79"/>
      <c r="BW450" s="79"/>
      <c r="BX450" s="79"/>
      <c r="BY450" s="79"/>
      <c r="BZ450" s="79"/>
      <c r="CA450" s="79"/>
      <c r="CB450" s="79"/>
      <c r="CC450" s="79"/>
      <c r="CD450" s="79"/>
      <c r="CE450" s="79"/>
      <c r="CF450" s="79"/>
    </row>
    <row r="451" spans="1:84" x14ac:dyDescent="0.2">
      <c r="A451" s="78">
        <v>25</v>
      </c>
      <c r="B451" s="79"/>
      <c r="C451" s="79"/>
      <c r="D451" s="79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Q451" s="79"/>
      <c r="R451" s="79"/>
      <c r="S451" s="79"/>
      <c r="T451" s="79"/>
      <c r="U451" s="79"/>
      <c r="V451" s="79"/>
      <c r="W451" s="79"/>
      <c r="X451" s="79"/>
      <c r="Y451" s="79"/>
      <c r="Z451" s="79"/>
      <c r="AA451" s="79"/>
      <c r="AB451" s="79"/>
      <c r="AC451" s="79"/>
      <c r="AD451" s="79"/>
      <c r="AE451" s="79"/>
      <c r="AF451" s="79"/>
      <c r="AG451" s="79"/>
      <c r="AH451" s="79"/>
      <c r="AI451" s="79"/>
      <c r="AJ451" s="79"/>
      <c r="AK451" s="79"/>
      <c r="AL451" s="79"/>
      <c r="AM451" s="79"/>
      <c r="AN451" s="79"/>
      <c r="AO451" s="79"/>
      <c r="AR451" s="78">
        <v>25</v>
      </c>
      <c r="AS451" s="79"/>
      <c r="AT451" s="79"/>
      <c r="AU451" s="79"/>
      <c r="AV451" s="79"/>
      <c r="AW451" s="79"/>
      <c r="AX451" s="79"/>
      <c r="AY451" s="79"/>
      <c r="AZ451" s="79"/>
      <c r="BA451" s="79"/>
      <c r="BB451" s="79"/>
      <c r="BC451" s="79"/>
      <c r="BD451" s="79"/>
      <c r="BE451" s="79"/>
      <c r="BF451" s="79"/>
      <c r="BG451" s="79"/>
      <c r="BH451" s="79"/>
      <c r="BI451" s="79"/>
      <c r="BJ451" s="79"/>
      <c r="BK451" s="79"/>
      <c r="BL451" s="79"/>
      <c r="BM451" s="79"/>
      <c r="BN451" s="79"/>
      <c r="BO451" s="79"/>
      <c r="BP451" s="79"/>
      <c r="BQ451" s="79"/>
      <c r="BR451" s="79"/>
      <c r="BS451" s="79"/>
      <c r="BT451" s="79"/>
      <c r="BU451" s="79"/>
      <c r="BV451" s="79"/>
      <c r="BW451" s="79"/>
      <c r="BX451" s="79"/>
      <c r="BY451" s="79"/>
      <c r="BZ451" s="79"/>
      <c r="CA451" s="79"/>
      <c r="CB451" s="79"/>
      <c r="CC451" s="79"/>
      <c r="CD451" s="79"/>
      <c r="CE451" s="79"/>
      <c r="CF451" s="79"/>
    </row>
    <row r="452" spans="1:84" x14ac:dyDescent="0.2">
      <c r="A452" s="78">
        <v>26</v>
      </c>
      <c r="B452" s="79"/>
      <c r="C452" s="79"/>
      <c r="D452" s="79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Q452" s="79"/>
      <c r="R452" s="79"/>
      <c r="S452" s="79"/>
      <c r="T452" s="79"/>
      <c r="U452" s="79"/>
      <c r="V452" s="79"/>
      <c r="W452" s="79"/>
      <c r="X452" s="79"/>
      <c r="Y452" s="79"/>
      <c r="Z452" s="79"/>
      <c r="AA452" s="79"/>
      <c r="AB452" s="79"/>
      <c r="AC452" s="79"/>
      <c r="AD452" s="79"/>
      <c r="AE452" s="79"/>
      <c r="AF452" s="79"/>
      <c r="AG452" s="79"/>
      <c r="AH452" s="79"/>
      <c r="AI452" s="79"/>
      <c r="AJ452" s="79"/>
      <c r="AK452" s="79"/>
      <c r="AL452" s="79"/>
      <c r="AM452" s="79"/>
      <c r="AN452" s="79"/>
      <c r="AO452" s="79"/>
      <c r="AR452" s="78">
        <v>26</v>
      </c>
      <c r="AS452" s="79"/>
      <c r="AT452" s="79"/>
      <c r="AU452" s="79"/>
      <c r="AV452" s="79"/>
      <c r="AW452" s="79"/>
      <c r="AX452" s="79"/>
      <c r="AY452" s="79"/>
      <c r="AZ452" s="79"/>
      <c r="BA452" s="79"/>
      <c r="BB452" s="79"/>
      <c r="BC452" s="79"/>
      <c r="BD452" s="79"/>
      <c r="BE452" s="79"/>
      <c r="BF452" s="79"/>
      <c r="BG452" s="79"/>
      <c r="BH452" s="79"/>
      <c r="BI452" s="79"/>
      <c r="BJ452" s="79"/>
      <c r="BK452" s="79"/>
      <c r="BL452" s="79"/>
      <c r="BM452" s="79"/>
      <c r="BN452" s="79"/>
      <c r="BO452" s="79"/>
      <c r="BP452" s="79"/>
      <c r="BQ452" s="79"/>
      <c r="BR452" s="79"/>
      <c r="BS452" s="79"/>
      <c r="BT452" s="79"/>
      <c r="BU452" s="79"/>
      <c r="BV452" s="79"/>
      <c r="BW452" s="79"/>
      <c r="BX452" s="79"/>
      <c r="BY452" s="79"/>
      <c r="BZ452" s="79"/>
      <c r="CA452" s="79"/>
      <c r="CB452" s="79"/>
      <c r="CC452" s="79"/>
      <c r="CD452" s="79"/>
      <c r="CE452" s="79"/>
      <c r="CF452" s="79"/>
    </row>
    <row r="453" spans="1:84" x14ac:dyDescent="0.2">
      <c r="A453" s="78">
        <v>27</v>
      </c>
      <c r="B453" s="79"/>
      <c r="C453" s="79"/>
      <c r="D453" s="79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Q453" s="79"/>
      <c r="R453" s="79"/>
      <c r="S453" s="79"/>
      <c r="T453" s="79"/>
      <c r="U453" s="79"/>
      <c r="V453" s="79"/>
      <c r="W453" s="79"/>
      <c r="X453" s="79"/>
      <c r="Y453" s="79"/>
      <c r="Z453" s="79"/>
      <c r="AA453" s="79"/>
      <c r="AB453" s="79"/>
      <c r="AC453" s="79"/>
      <c r="AD453" s="79"/>
      <c r="AE453" s="79"/>
      <c r="AF453" s="79"/>
      <c r="AG453" s="79"/>
      <c r="AH453" s="79"/>
      <c r="AI453" s="79"/>
      <c r="AJ453" s="79"/>
      <c r="AK453" s="79"/>
      <c r="AL453" s="79"/>
      <c r="AM453" s="79"/>
      <c r="AN453" s="79"/>
      <c r="AO453" s="79"/>
      <c r="AR453" s="78">
        <v>27</v>
      </c>
      <c r="AS453" s="79"/>
      <c r="AT453" s="79"/>
      <c r="AU453" s="79"/>
      <c r="AV453" s="79"/>
      <c r="AW453" s="79"/>
      <c r="AX453" s="79"/>
      <c r="AY453" s="79"/>
      <c r="AZ453" s="79"/>
      <c r="BA453" s="79"/>
      <c r="BB453" s="79"/>
      <c r="BC453" s="79"/>
      <c r="BD453" s="79"/>
      <c r="BE453" s="79"/>
      <c r="BF453" s="79"/>
      <c r="BG453" s="79"/>
      <c r="BH453" s="79"/>
      <c r="BI453" s="79"/>
      <c r="BJ453" s="79"/>
      <c r="BK453" s="79"/>
      <c r="BL453" s="79"/>
      <c r="BM453" s="79"/>
      <c r="BN453" s="79"/>
      <c r="BO453" s="79"/>
      <c r="BP453" s="79"/>
      <c r="BQ453" s="79"/>
      <c r="BR453" s="79"/>
      <c r="BS453" s="79"/>
      <c r="BT453" s="79"/>
      <c r="BU453" s="79"/>
      <c r="BV453" s="79"/>
      <c r="BW453" s="79"/>
      <c r="BX453" s="79"/>
      <c r="BY453" s="79"/>
      <c r="BZ453" s="79"/>
      <c r="CA453" s="79"/>
      <c r="CB453" s="79"/>
      <c r="CC453" s="79"/>
      <c r="CD453" s="79"/>
      <c r="CE453" s="79"/>
      <c r="CF453" s="79"/>
    </row>
    <row r="454" spans="1:84" x14ac:dyDescent="0.2">
      <c r="A454" s="78">
        <v>28</v>
      </c>
      <c r="B454" s="79"/>
      <c r="C454" s="79"/>
      <c r="D454" s="79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Q454" s="79"/>
      <c r="R454" s="79"/>
      <c r="S454" s="79"/>
      <c r="T454" s="79"/>
      <c r="U454" s="79"/>
      <c r="V454" s="79"/>
      <c r="W454" s="79"/>
      <c r="X454" s="79"/>
      <c r="Y454" s="79"/>
      <c r="Z454" s="79"/>
      <c r="AA454" s="79"/>
      <c r="AB454" s="79"/>
      <c r="AC454" s="79"/>
      <c r="AD454" s="79"/>
      <c r="AE454" s="79"/>
      <c r="AF454" s="79"/>
      <c r="AG454" s="79"/>
      <c r="AH454" s="79"/>
      <c r="AI454" s="79"/>
      <c r="AJ454" s="79"/>
      <c r="AK454" s="79"/>
      <c r="AL454" s="79"/>
      <c r="AM454" s="79"/>
      <c r="AN454" s="79"/>
      <c r="AO454" s="79"/>
      <c r="AR454" s="78">
        <v>28</v>
      </c>
      <c r="AS454" s="79"/>
      <c r="AT454" s="79"/>
      <c r="AU454" s="79"/>
      <c r="AV454" s="79"/>
      <c r="AW454" s="79"/>
      <c r="AX454" s="79"/>
      <c r="AY454" s="79"/>
      <c r="AZ454" s="79"/>
      <c r="BA454" s="79"/>
      <c r="BB454" s="79"/>
      <c r="BC454" s="79"/>
      <c r="BD454" s="79"/>
      <c r="BE454" s="79"/>
      <c r="BF454" s="79"/>
      <c r="BG454" s="79"/>
      <c r="BH454" s="79"/>
      <c r="BI454" s="79"/>
      <c r="BJ454" s="79"/>
      <c r="BK454" s="79"/>
      <c r="BL454" s="79"/>
      <c r="BM454" s="79"/>
      <c r="BN454" s="79"/>
      <c r="BO454" s="79"/>
      <c r="BP454" s="79"/>
      <c r="BQ454" s="79"/>
      <c r="BR454" s="79"/>
      <c r="BS454" s="79"/>
      <c r="BT454" s="79"/>
      <c r="BU454" s="79"/>
      <c r="BV454" s="79"/>
      <c r="BW454" s="79"/>
      <c r="BX454" s="79"/>
      <c r="BY454" s="79"/>
      <c r="BZ454" s="79"/>
      <c r="CA454" s="79"/>
      <c r="CB454" s="79"/>
      <c r="CC454" s="79"/>
      <c r="CD454" s="79"/>
      <c r="CE454" s="79"/>
      <c r="CF454" s="79"/>
    </row>
    <row r="455" spans="1:84" x14ac:dyDescent="0.2">
      <c r="A455" s="78">
        <v>29</v>
      </c>
      <c r="B455" s="79"/>
      <c r="C455" s="79"/>
      <c r="D455" s="79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Q455" s="79"/>
      <c r="R455" s="79"/>
      <c r="S455" s="79"/>
      <c r="T455" s="79"/>
      <c r="U455" s="79"/>
      <c r="V455" s="79"/>
      <c r="W455" s="79"/>
      <c r="X455" s="79"/>
      <c r="Y455" s="79"/>
      <c r="Z455" s="79"/>
      <c r="AA455" s="79"/>
      <c r="AB455" s="79"/>
      <c r="AC455" s="79"/>
      <c r="AD455" s="79"/>
      <c r="AE455" s="79"/>
      <c r="AF455" s="79"/>
      <c r="AG455" s="79"/>
      <c r="AH455" s="79"/>
      <c r="AI455" s="79"/>
      <c r="AJ455" s="79"/>
      <c r="AK455" s="79"/>
      <c r="AL455" s="79"/>
      <c r="AM455" s="79"/>
      <c r="AN455" s="79"/>
      <c r="AO455" s="79"/>
      <c r="AR455" s="78">
        <v>29</v>
      </c>
      <c r="AS455" s="79"/>
      <c r="AT455" s="79"/>
      <c r="AU455" s="79"/>
      <c r="AV455" s="79"/>
      <c r="AW455" s="79"/>
      <c r="AX455" s="79"/>
      <c r="AY455" s="79"/>
      <c r="AZ455" s="79"/>
      <c r="BA455" s="79"/>
      <c r="BB455" s="79"/>
      <c r="BC455" s="79"/>
      <c r="BD455" s="79"/>
      <c r="BE455" s="79"/>
      <c r="BF455" s="79"/>
      <c r="BG455" s="79"/>
      <c r="BH455" s="79"/>
      <c r="BI455" s="79"/>
      <c r="BJ455" s="79"/>
      <c r="BK455" s="79"/>
      <c r="BL455" s="79"/>
      <c r="BM455" s="79"/>
      <c r="BN455" s="79"/>
      <c r="BO455" s="79"/>
      <c r="BP455" s="79"/>
      <c r="BQ455" s="79"/>
      <c r="BR455" s="79"/>
      <c r="BS455" s="79"/>
      <c r="BT455" s="79"/>
      <c r="BU455" s="79"/>
      <c r="BV455" s="79"/>
      <c r="BW455" s="79"/>
      <c r="BX455" s="79"/>
      <c r="BY455" s="79"/>
      <c r="BZ455" s="79"/>
      <c r="CA455" s="79"/>
      <c r="CB455" s="79"/>
      <c r="CC455" s="79"/>
      <c r="CD455" s="79"/>
      <c r="CE455" s="79"/>
      <c r="CF455" s="79"/>
    </row>
    <row r="456" spans="1:84" x14ac:dyDescent="0.2">
      <c r="A456" s="78">
        <v>30</v>
      </c>
      <c r="B456" s="79"/>
      <c r="C456" s="79"/>
      <c r="D456" s="79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Q456" s="79"/>
      <c r="R456" s="79"/>
      <c r="S456" s="79"/>
      <c r="T456" s="79"/>
      <c r="U456" s="79"/>
      <c r="V456" s="79"/>
      <c r="W456" s="79"/>
      <c r="X456" s="79"/>
      <c r="Y456" s="79"/>
      <c r="Z456" s="79"/>
      <c r="AA456" s="79"/>
      <c r="AB456" s="79"/>
      <c r="AC456" s="79"/>
      <c r="AD456" s="79"/>
      <c r="AE456" s="79"/>
      <c r="AF456" s="79"/>
      <c r="AG456" s="79"/>
      <c r="AH456" s="79"/>
      <c r="AI456" s="79"/>
      <c r="AJ456" s="79"/>
      <c r="AK456" s="79"/>
      <c r="AL456" s="79"/>
      <c r="AM456" s="79"/>
      <c r="AN456" s="79"/>
      <c r="AO456" s="79"/>
      <c r="AR456" s="78">
        <v>30</v>
      </c>
      <c r="AS456" s="79"/>
      <c r="AT456" s="79"/>
      <c r="AU456" s="79"/>
      <c r="AV456" s="79"/>
      <c r="AW456" s="79"/>
      <c r="AX456" s="79"/>
      <c r="AY456" s="79"/>
      <c r="AZ456" s="79"/>
      <c r="BA456" s="79"/>
      <c r="BB456" s="79"/>
      <c r="BC456" s="79"/>
      <c r="BD456" s="79"/>
      <c r="BE456" s="79"/>
      <c r="BF456" s="79"/>
      <c r="BG456" s="79"/>
      <c r="BH456" s="79"/>
      <c r="BI456" s="79"/>
      <c r="BJ456" s="79"/>
      <c r="BK456" s="79"/>
      <c r="BL456" s="79"/>
      <c r="BM456" s="79"/>
      <c r="BN456" s="79"/>
      <c r="BO456" s="79"/>
      <c r="BP456" s="79"/>
      <c r="BQ456" s="79"/>
      <c r="BR456" s="79"/>
      <c r="BS456" s="79"/>
      <c r="BT456" s="79"/>
      <c r="BU456" s="79"/>
      <c r="BV456" s="79"/>
      <c r="BW456" s="79"/>
      <c r="BX456" s="79"/>
      <c r="BY456" s="79"/>
      <c r="BZ456" s="79"/>
      <c r="CA456" s="79"/>
      <c r="CB456" s="79"/>
      <c r="CC456" s="79"/>
      <c r="CD456" s="79"/>
      <c r="CE456" s="79"/>
      <c r="CF456" s="79"/>
    </row>
    <row r="457" spans="1:84" x14ac:dyDescent="0.2">
      <c r="A457" s="78">
        <v>31</v>
      </c>
      <c r="B457" s="79"/>
      <c r="C457" s="79"/>
      <c r="D457" s="79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Q457" s="79"/>
      <c r="R457" s="79"/>
      <c r="S457" s="79"/>
      <c r="T457" s="79"/>
      <c r="U457" s="79"/>
      <c r="V457" s="79"/>
      <c r="W457" s="79"/>
      <c r="X457" s="79"/>
      <c r="Y457" s="79"/>
      <c r="Z457" s="79"/>
      <c r="AA457" s="79"/>
      <c r="AB457" s="79"/>
      <c r="AC457" s="79"/>
      <c r="AD457" s="79"/>
      <c r="AE457" s="79"/>
      <c r="AF457" s="79"/>
      <c r="AG457" s="79"/>
      <c r="AH457" s="79"/>
      <c r="AI457" s="79"/>
      <c r="AJ457" s="79"/>
      <c r="AK457" s="79"/>
      <c r="AL457" s="79"/>
      <c r="AM457" s="79"/>
      <c r="AN457" s="79"/>
      <c r="AO457" s="79"/>
      <c r="AR457" s="78">
        <v>31</v>
      </c>
      <c r="AS457" s="79"/>
      <c r="AT457" s="79"/>
      <c r="AU457" s="79"/>
      <c r="AV457" s="79"/>
      <c r="AW457" s="79"/>
      <c r="AX457" s="79"/>
      <c r="AY457" s="79"/>
      <c r="AZ457" s="79"/>
      <c r="BA457" s="79"/>
      <c r="BB457" s="79"/>
      <c r="BC457" s="79"/>
      <c r="BD457" s="79"/>
      <c r="BE457" s="79"/>
      <c r="BF457" s="79"/>
      <c r="BG457" s="79"/>
      <c r="BH457" s="79"/>
      <c r="BI457" s="79"/>
      <c r="BJ457" s="79"/>
      <c r="BK457" s="79"/>
      <c r="BL457" s="79"/>
      <c r="BM457" s="79"/>
      <c r="BN457" s="79"/>
      <c r="BO457" s="79"/>
      <c r="BP457" s="79"/>
      <c r="BQ457" s="79"/>
      <c r="BR457" s="79"/>
      <c r="BS457" s="79"/>
      <c r="BT457" s="79"/>
      <c r="BU457" s="79"/>
      <c r="BV457" s="79"/>
      <c r="BW457" s="79"/>
      <c r="BX457" s="79"/>
      <c r="BY457" s="79"/>
      <c r="BZ457" s="79"/>
      <c r="CA457" s="79"/>
      <c r="CB457" s="79"/>
      <c r="CC457" s="79"/>
      <c r="CD457" s="79"/>
      <c r="CE457" s="79"/>
      <c r="CF457" s="79"/>
    </row>
    <row r="458" spans="1:84" x14ac:dyDescent="0.2">
      <c r="A458" s="78">
        <v>32</v>
      </c>
      <c r="B458" s="79"/>
      <c r="C458" s="79"/>
      <c r="D458" s="79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Q458" s="79"/>
      <c r="R458" s="79"/>
      <c r="S458" s="79"/>
      <c r="T458" s="79"/>
      <c r="U458" s="79"/>
      <c r="V458" s="79"/>
      <c r="W458" s="79"/>
      <c r="X458" s="79"/>
      <c r="Y458" s="79"/>
      <c r="Z458" s="79"/>
      <c r="AA458" s="79"/>
      <c r="AB458" s="79"/>
      <c r="AC458" s="79"/>
      <c r="AD458" s="79"/>
      <c r="AE458" s="79"/>
      <c r="AF458" s="79"/>
      <c r="AG458" s="79"/>
      <c r="AH458" s="79"/>
      <c r="AI458" s="79"/>
      <c r="AJ458" s="79"/>
      <c r="AK458" s="79"/>
      <c r="AL458" s="79"/>
      <c r="AM458" s="79"/>
      <c r="AN458" s="79"/>
      <c r="AO458" s="79"/>
      <c r="AR458" s="78">
        <v>32</v>
      </c>
      <c r="AS458" s="79"/>
      <c r="AT458" s="79"/>
      <c r="AU458" s="79"/>
      <c r="AV458" s="79"/>
      <c r="AW458" s="79"/>
      <c r="AX458" s="79"/>
      <c r="AY458" s="79"/>
      <c r="AZ458" s="79"/>
      <c r="BA458" s="79"/>
      <c r="BB458" s="79"/>
      <c r="BC458" s="79"/>
      <c r="BD458" s="79"/>
      <c r="BE458" s="79"/>
      <c r="BF458" s="79"/>
      <c r="BG458" s="79"/>
      <c r="BH458" s="79"/>
      <c r="BI458" s="79"/>
      <c r="BJ458" s="79"/>
      <c r="BK458" s="79"/>
      <c r="BL458" s="79"/>
      <c r="BM458" s="79"/>
      <c r="BN458" s="79"/>
      <c r="BO458" s="79"/>
      <c r="BP458" s="79"/>
      <c r="BQ458" s="79"/>
      <c r="BR458" s="79"/>
      <c r="BS458" s="79"/>
      <c r="BT458" s="79"/>
      <c r="BU458" s="79"/>
      <c r="BV458" s="79"/>
      <c r="BW458" s="79"/>
      <c r="BX458" s="79"/>
      <c r="BY458" s="79"/>
      <c r="BZ458" s="79"/>
      <c r="CA458" s="79"/>
      <c r="CB458" s="79"/>
      <c r="CC458" s="79"/>
      <c r="CD458" s="79"/>
      <c r="CE458" s="79"/>
      <c r="CF458" s="79"/>
    </row>
    <row r="459" spans="1:84" x14ac:dyDescent="0.2">
      <c r="A459" s="78">
        <v>33</v>
      </c>
      <c r="B459" s="79"/>
      <c r="C459" s="79"/>
      <c r="D459" s="79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Q459" s="79"/>
      <c r="R459" s="79"/>
      <c r="S459" s="79"/>
      <c r="T459" s="79"/>
      <c r="U459" s="79"/>
      <c r="V459" s="79"/>
      <c r="W459" s="79"/>
      <c r="X459" s="79"/>
      <c r="Y459" s="79"/>
      <c r="Z459" s="79"/>
      <c r="AA459" s="79"/>
      <c r="AB459" s="79"/>
      <c r="AC459" s="79"/>
      <c r="AD459" s="79"/>
      <c r="AE459" s="79"/>
      <c r="AF459" s="79"/>
      <c r="AG459" s="79"/>
      <c r="AH459" s="79"/>
      <c r="AI459" s="79"/>
      <c r="AJ459" s="79"/>
      <c r="AK459" s="79"/>
      <c r="AL459" s="79"/>
      <c r="AM459" s="79"/>
      <c r="AN459" s="79"/>
      <c r="AO459" s="79"/>
      <c r="AR459" s="78">
        <v>33</v>
      </c>
      <c r="AS459" s="79"/>
      <c r="AT459" s="79"/>
      <c r="AU459" s="79"/>
      <c r="AV459" s="79"/>
      <c r="AW459" s="79"/>
      <c r="AX459" s="79"/>
      <c r="AY459" s="79"/>
      <c r="AZ459" s="79"/>
      <c r="BA459" s="79"/>
      <c r="BB459" s="79"/>
      <c r="BC459" s="79"/>
      <c r="BD459" s="79"/>
      <c r="BE459" s="79"/>
      <c r="BF459" s="79"/>
      <c r="BG459" s="79"/>
      <c r="BH459" s="79"/>
      <c r="BI459" s="79"/>
      <c r="BJ459" s="79"/>
      <c r="BK459" s="79"/>
      <c r="BL459" s="79"/>
      <c r="BM459" s="79"/>
      <c r="BN459" s="79"/>
      <c r="BO459" s="79"/>
      <c r="BP459" s="79"/>
      <c r="BQ459" s="79"/>
      <c r="BR459" s="79"/>
      <c r="BS459" s="79"/>
      <c r="BT459" s="79"/>
      <c r="BU459" s="79"/>
      <c r="BV459" s="79"/>
      <c r="BW459" s="79"/>
      <c r="BX459" s="79"/>
      <c r="BY459" s="79"/>
      <c r="BZ459" s="79"/>
      <c r="CA459" s="79"/>
      <c r="CB459" s="79"/>
      <c r="CC459" s="79"/>
      <c r="CD459" s="79"/>
      <c r="CE459" s="79"/>
      <c r="CF459" s="79"/>
    </row>
    <row r="460" spans="1:84" x14ac:dyDescent="0.2">
      <c r="A460" s="78">
        <v>34</v>
      </c>
      <c r="B460" s="79"/>
      <c r="C460" s="79"/>
      <c r="D460" s="79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Q460" s="79"/>
      <c r="R460" s="79"/>
      <c r="S460" s="79"/>
      <c r="T460" s="79"/>
      <c r="U460" s="79"/>
      <c r="V460" s="79"/>
      <c r="W460" s="79"/>
      <c r="X460" s="79"/>
      <c r="Y460" s="79"/>
      <c r="Z460" s="79"/>
      <c r="AA460" s="79"/>
      <c r="AB460" s="79"/>
      <c r="AC460" s="79"/>
      <c r="AD460" s="79"/>
      <c r="AE460" s="79"/>
      <c r="AF460" s="79"/>
      <c r="AG460" s="79"/>
      <c r="AH460" s="79"/>
      <c r="AI460" s="79"/>
      <c r="AJ460" s="79"/>
      <c r="AK460" s="79"/>
      <c r="AL460" s="79"/>
      <c r="AM460" s="79"/>
      <c r="AN460" s="79"/>
      <c r="AO460" s="79"/>
      <c r="AR460" s="78">
        <v>34</v>
      </c>
      <c r="AS460" s="79"/>
      <c r="AT460" s="79"/>
      <c r="AU460" s="79"/>
      <c r="AV460" s="79"/>
      <c r="AW460" s="79"/>
      <c r="AX460" s="79"/>
      <c r="AY460" s="79"/>
      <c r="AZ460" s="79"/>
      <c r="BA460" s="79"/>
      <c r="BB460" s="79"/>
      <c r="BC460" s="79"/>
      <c r="BD460" s="79"/>
      <c r="BE460" s="79"/>
      <c r="BF460" s="79"/>
      <c r="BG460" s="79"/>
      <c r="BH460" s="79"/>
      <c r="BI460" s="79"/>
      <c r="BJ460" s="79"/>
      <c r="BK460" s="79"/>
      <c r="BL460" s="79"/>
      <c r="BM460" s="79"/>
      <c r="BN460" s="79"/>
      <c r="BO460" s="79"/>
      <c r="BP460" s="79"/>
      <c r="BQ460" s="79"/>
      <c r="BR460" s="79"/>
      <c r="BS460" s="79"/>
      <c r="BT460" s="79"/>
      <c r="BU460" s="79"/>
      <c r="BV460" s="79"/>
      <c r="BW460" s="79"/>
      <c r="BX460" s="79"/>
      <c r="BY460" s="79"/>
      <c r="BZ460" s="79"/>
      <c r="CA460" s="79"/>
      <c r="CB460" s="79"/>
      <c r="CC460" s="79"/>
      <c r="CD460" s="79"/>
      <c r="CE460" s="79"/>
      <c r="CF460" s="79"/>
    </row>
    <row r="461" spans="1:84" x14ac:dyDescent="0.2">
      <c r="A461" s="78">
        <v>35</v>
      </c>
      <c r="B461" s="79"/>
      <c r="C461" s="79"/>
      <c r="D461" s="79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Q461" s="79"/>
      <c r="R461" s="79"/>
      <c r="S461" s="79"/>
      <c r="T461" s="79"/>
      <c r="U461" s="79"/>
      <c r="V461" s="79"/>
      <c r="W461" s="79"/>
      <c r="X461" s="79"/>
      <c r="Y461" s="79"/>
      <c r="Z461" s="79"/>
      <c r="AA461" s="79"/>
      <c r="AB461" s="79"/>
      <c r="AC461" s="79"/>
      <c r="AD461" s="79"/>
      <c r="AE461" s="79"/>
      <c r="AF461" s="79"/>
      <c r="AG461" s="79"/>
      <c r="AH461" s="79"/>
      <c r="AI461" s="79"/>
      <c r="AJ461" s="79"/>
      <c r="AK461" s="79"/>
      <c r="AL461" s="79"/>
      <c r="AM461" s="79"/>
      <c r="AN461" s="79"/>
      <c r="AO461" s="79"/>
      <c r="AR461" s="78">
        <v>35</v>
      </c>
      <c r="AS461" s="79"/>
      <c r="AT461" s="79"/>
      <c r="AU461" s="79"/>
      <c r="AV461" s="79"/>
      <c r="AW461" s="79"/>
      <c r="AX461" s="79"/>
      <c r="AY461" s="79"/>
      <c r="AZ461" s="79"/>
      <c r="BA461" s="79"/>
      <c r="BB461" s="79"/>
      <c r="BC461" s="79"/>
      <c r="BD461" s="79"/>
      <c r="BE461" s="79"/>
      <c r="BF461" s="79"/>
      <c r="BG461" s="79"/>
      <c r="BH461" s="79"/>
      <c r="BI461" s="79"/>
      <c r="BJ461" s="79"/>
      <c r="BK461" s="79"/>
      <c r="BL461" s="79"/>
      <c r="BM461" s="79"/>
      <c r="BN461" s="79"/>
      <c r="BO461" s="79"/>
      <c r="BP461" s="79"/>
      <c r="BQ461" s="79"/>
      <c r="BR461" s="79"/>
      <c r="BS461" s="79"/>
      <c r="BT461" s="79"/>
      <c r="BU461" s="79"/>
      <c r="BV461" s="79"/>
      <c r="BW461" s="79"/>
      <c r="BX461" s="79"/>
      <c r="BY461" s="79"/>
      <c r="BZ461" s="79"/>
      <c r="CA461" s="79"/>
      <c r="CB461" s="79"/>
      <c r="CC461" s="79"/>
      <c r="CD461" s="79"/>
      <c r="CE461" s="79"/>
      <c r="CF461" s="79"/>
    </row>
    <row r="462" spans="1:84" x14ac:dyDescent="0.2">
      <c r="A462" s="78">
        <v>36</v>
      </c>
      <c r="B462" s="79"/>
      <c r="C462" s="79"/>
      <c r="D462" s="79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Q462" s="79"/>
      <c r="R462" s="79"/>
      <c r="S462" s="79"/>
      <c r="T462" s="79"/>
      <c r="U462" s="79"/>
      <c r="V462" s="79"/>
      <c r="W462" s="79"/>
      <c r="X462" s="79"/>
      <c r="Y462" s="79"/>
      <c r="Z462" s="79"/>
      <c r="AA462" s="79"/>
      <c r="AB462" s="79"/>
      <c r="AC462" s="79"/>
      <c r="AD462" s="79"/>
      <c r="AE462" s="79"/>
      <c r="AF462" s="79"/>
      <c r="AG462" s="79"/>
      <c r="AH462" s="79"/>
      <c r="AI462" s="79"/>
      <c r="AJ462" s="79"/>
      <c r="AK462" s="79"/>
      <c r="AL462" s="79"/>
      <c r="AM462" s="79"/>
      <c r="AN462" s="79"/>
      <c r="AO462" s="79"/>
      <c r="AR462" s="78">
        <v>36</v>
      </c>
      <c r="AS462" s="79"/>
      <c r="AT462" s="79"/>
      <c r="AU462" s="79"/>
      <c r="AV462" s="79"/>
      <c r="AW462" s="79"/>
      <c r="AX462" s="79"/>
      <c r="AY462" s="79"/>
      <c r="AZ462" s="79"/>
      <c r="BA462" s="79"/>
      <c r="BB462" s="79"/>
      <c r="BC462" s="79"/>
      <c r="BD462" s="79"/>
      <c r="BE462" s="79"/>
      <c r="BF462" s="79"/>
      <c r="BG462" s="79"/>
      <c r="BH462" s="79"/>
      <c r="BI462" s="79"/>
      <c r="BJ462" s="79"/>
      <c r="BK462" s="79"/>
      <c r="BL462" s="79"/>
      <c r="BM462" s="79"/>
      <c r="BN462" s="79"/>
      <c r="BO462" s="79"/>
      <c r="BP462" s="79"/>
      <c r="BQ462" s="79"/>
      <c r="BR462" s="79"/>
      <c r="BS462" s="79"/>
      <c r="BT462" s="79"/>
      <c r="BU462" s="79"/>
      <c r="BV462" s="79"/>
      <c r="BW462" s="79"/>
      <c r="BX462" s="79"/>
      <c r="BY462" s="79"/>
      <c r="BZ462" s="79"/>
      <c r="CA462" s="79"/>
      <c r="CB462" s="79"/>
      <c r="CC462" s="79"/>
      <c r="CD462" s="79"/>
      <c r="CE462" s="79"/>
      <c r="CF462" s="79"/>
    </row>
    <row r="463" spans="1:84" x14ac:dyDescent="0.2">
      <c r="A463" s="78">
        <v>37</v>
      </c>
      <c r="B463" s="79"/>
      <c r="C463" s="79"/>
      <c r="D463" s="79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Q463" s="79"/>
      <c r="R463" s="79"/>
      <c r="S463" s="79"/>
      <c r="T463" s="79"/>
      <c r="U463" s="79"/>
      <c r="V463" s="79"/>
      <c r="W463" s="79"/>
      <c r="X463" s="79"/>
      <c r="Y463" s="79"/>
      <c r="Z463" s="79"/>
      <c r="AA463" s="79"/>
      <c r="AB463" s="79"/>
      <c r="AC463" s="79"/>
      <c r="AD463" s="79"/>
      <c r="AE463" s="79"/>
      <c r="AF463" s="79"/>
      <c r="AG463" s="79"/>
      <c r="AH463" s="79"/>
      <c r="AI463" s="79"/>
      <c r="AJ463" s="79"/>
      <c r="AK463" s="79"/>
      <c r="AL463" s="79"/>
      <c r="AM463" s="79"/>
      <c r="AN463" s="79"/>
      <c r="AO463" s="79"/>
      <c r="AR463" s="78">
        <v>37</v>
      </c>
      <c r="AS463" s="79"/>
      <c r="AT463" s="79"/>
      <c r="AU463" s="79"/>
      <c r="AV463" s="79"/>
      <c r="AW463" s="79"/>
      <c r="AX463" s="79"/>
      <c r="AY463" s="79"/>
      <c r="AZ463" s="79"/>
      <c r="BA463" s="79"/>
      <c r="BB463" s="79"/>
      <c r="BC463" s="79"/>
      <c r="BD463" s="79"/>
      <c r="BE463" s="79"/>
      <c r="BF463" s="79"/>
      <c r="BG463" s="79"/>
      <c r="BH463" s="79"/>
      <c r="BI463" s="79"/>
      <c r="BJ463" s="79"/>
      <c r="BK463" s="79"/>
      <c r="BL463" s="79"/>
      <c r="BM463" s="79"/>
      <c r="BN463" s="79"/>
      <c r="BO463" s="79"/>
      <c r="BP463" s="79"/>
      <c r="BQ463" s="79"/>
      <c r="BR463" s="79"/>
      <c r="BS463" s="79"/>
      <c r="BT463" s="79"/>
      <c r="BU463" s="79"/>
      <c r="BV463" s="79"/>
      <c r="BW463" s="79"/>
      <c r="BX463" s="79"/>
      <c r="BY463" s="79"/>
      <c r="BZ463" s="79"/>
      <c r="CA463" s="79"/>
      <c r="CB463" s="79"/>
      <c r="CC463" s="79"/>
      <c r="CD463" s="79"/>
      <c r="CE463" s="79"/>
      <c r="CF463" s="79"/>
    </row>
    <row r="464" spans="1:84" x14ac:dyDescent="0.2">
      <c r="A464" s="78">
        <v>38</v>
      </c>
      <c r="B464" s="79"/>
      <c r="C464" s="79"/>
      <c r="D464" s="79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Q464" s="79"/>
      <c r="R464" s="79"/>
      <c r="S464" s="79"/>
      <c r="T464" s="79"/>
      <c r="U464" s="79"/>
      <c r="V464" s="79"/>
      <c r="W464" s="79"/>
      <c r="X464" s="79"/>
      <c r="Y464" s="79"/>
      <c r="Z464" s="79"/>
      <c r="AA464" s="79"/>
      <c r="AB464" s="79"/>
      <c r="AC464" s="79"/>
      <c r="AD464" s="79"/>
      <c r="AE464" s="79"/>
      <c r="AF464" s="79"/>
      <c r="AG464" s="79"/>
      <c r="AH464" s="79"/>
      <c r="AI464" s="79"/>
      <c r="AJ464" s="79"/>
      <c r="AK464" s="79"/>
      <c r="AL464" s="79"/>
      <c r="AM464" s="79"/>
      <c r="AN464" s="79"/>
      <c r="AO464" s="79"/>
      <c r="AR464" s="78">
        <v>38</v>
      </c>
      <c r="AS464" s="79"/>
      <c r="AT464" s="79"/>
      <c r="AU464" s="79"/>
      <c r="AV464" s="79"/>
      <c r="AW464" s="79"/>
      <c r="AX464" s="79"/>
      <c r="AY464" s="79"/>
      <c r="AZ464" s="79"/>
      <c r="BA464" s="79"/>
      <c r="BB464" s="79"/>
      <c r="BC464" s="79"/>
      <c r="BD464" s="79"/>
      <c r="BE464" s="79"/>
      <c r="BF464" s="79"/>
      <c r="BG464" s="79"/>
      <c r="BH464" s="79"/>
      <c r="BI464" s="79"/>
      <c r="BJ464" s="79"/>
      <c r="BK464" s="79"/>
      <c r="BL464" s="79"/>
      <c r="BM464" s="79"/>
      <c r="BN464" s="79"/>
      <c r="BO464" s="79"/>
      <c r="BP464" s="79"/>
      <c r="BQ464" s="79"/>
      <c r="BR464" s="79"/>
      <c r="BS464" s="79"/>
      <c r="BT464" s="79"/>
      <c r="BU464" s="79"/>
      <c r="BV464" s="79"/>
      <c r="BW464" s="79"/>
      <c r="BX464" s="79"/>
      <c r="BY464" s="79"/>
      <c r="BZ464" s="79"/>
      <c r="CA464" s="79"/>
      <c r="CB464" s="79"/>
      <c r="CC464" s="79"/>
      <c r="CD464" s="79"/>
      <c r="CE464" s="79"/>
      <c r="CF464" s="79"/>
    </row>
    <row r="465" spans="1:84" x14ac:dyDescent="0.2">
      <c r="A465" s="78">
        <v>39</v>
      </c>
      <c r="B465" s="79"/>
      <c r="C465" s="79"/>
      <c r="D465" s="79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Q465" s="79"/>
      <c r="R465" s="79"/>
      <c r="S465" s="79"/>
      <c r="T465" s="79"/>
      <c r="U465" s="79"/>
      <c r="V465" s="79"/>
      <c r="W465" s="79"/>
      <c r="X465" s="79"/>
      <c r="Y465" s="79"/>
      <c r="Z465" s="79"/>
      <c r="AA465" s="79"/>
      <c r="AB465" s="79"/>
      <c r="AC465" s="79"/>
      <c r="AD465" s="79"/>
      <c r="AE465" s="79"/>
      <c r="AF465" s="79"/>
      <c r="AG465" s="79"/>
      <c r="AH465" s="79"/>
      <c r="AI465" s="79"/>
      <c r="AJ465" s="79"/>
      <c r="AK465" s="79"/>
      <c r="AL465" s="79"/>
      <c r="AM465" s="79"/>
      <c r="AN465" s="79"/>
      <c r="AO465" s="79"/>
      <c r="AR465" s="78">
        <v>39</v>
      </c>
      <c r="AS465" s="79"/>
      <c r="AT465" s="79"/>
      <c r="AU465" s="79"/>
      <c r="AV465" s="79"/>
      <c r="AW465" s="79"/>
      <c r="AX465" s="79"/>
      <c r="AY465" s="79"/>
      <c r="AZ465" s="79"/>
      <c r="BA465" s="79"/>
      <c r="BB465" s="79"/>
      <c r="BC465" s="79"/>
      <c r="BD465" s="79"/>
      <c r="BE465" s="79"/>
      <c r="BF465" s="79"/>
      <c r="BG465" s="79"/>
      <c r="BH465" s="79"/>
      <c r="BI465" s="79"/>
      <c r="BJ465" s="79"/>
      <c r="BK465" s="79"/>
      <c r="BL465" s="79"/>
      <c r="BM465" s="79"/>
      <c r="BN465" s="79"/>
      <c r="BO465" s="79"/>
      <c r="BP465" s="79"/>
      <c r="BQ465" s="79"/>
      <c r="BR465" s="79"/>
      <c r="BS465" s="79"/>
      <c r="BT465" s="79"/>
      <c r="BU465" s="79"/>
      <c r="BV465" s="79"/>
      <c r="BW465" s="79"/>
      <c r="BX465" s="79"/>
      <c r="BY465" s="79"/>
      <c r="BZ465" s="79"/>
      <c r="CA465" s="79"/>
      <c r="CB465" s="79"/>
      <c r="CC465" s="79"/>
      <c r="CD465" s="79"/>
      <c r="CE465" s="79"/>
      <c r="CF465" s="79"/>
    </row>
    <row r="466" spans="1:84" x14ac:dyDescent="0.2">
      <c r="A466" s="78">
        <v>40</v>
      </c>
      <c r="B466" s="79"/>
      <c r="C466" s="79"/>
      <c r="D466" s="79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Q466" s="79"/>
      <c r="R466" s="79"/>
      <c r="S466" s="79"/>
      <c r="T466" s="79"/>
      <c r="U466" s="79"/>
      <c r="V466" s="79"/>
      <c r="W466" s="79"/>
      <c r="X466" s="79"/>
      <c r="Y466" s="79"/>
      <c r="Z466" s="79"/>
      <c r="AA466" s="79"/>
      <c r="AB466" s="79"/>
      <c r="AC466" s="79"/>
      <c r="AD466" s="79"/>
      <c r="AE466" s="79"/>
      <c r="AF466" s="79"/>
      <c r="AG466" s="79"/>
      <c r="AH466" s="79"/>
      <c r="AI466" s="79"/>
      <c r="AJ466" s="79"/>
      <c r="AK466" s="79"/>
      <c r="AL466" s="79"/>
      <c r="AM466" s="79"/>
      <c r="AN466" s="79"/>
      <c r="AO466" s="79"/>
      <c r="AR466" s="78">
        <v>40</v>
      </c>
      <c r="AS466" s="79"/>
      <c r="AT466" s="79"/>
      <c r="AU466" s="79"/>
      <c r="AV466" s="79"/>
      <c r="AW466" s="79"/>
      <c r="AX466" s="79"/>
      <c r="AY466" s="79"/>
      <c r="AZ466" s="79"/>
      <c r="BA466" s="79"/>
      <c r="BB466" s="79"/>
      <c r="BC466" s="79"/>
      <c r="BD466" s="79"/>
      <c r="BE466" s="79"/>
      <c r="BF466" s="79"/>
      <c r="BG466" s="79"/>
      <c r="BH466" s="79"/>
      <c r="BI466" s="79"/>
      <c r="BJ466" s="79"/>
      <c r="BK466" s="79"/>
      <c r="BL466" s="79"/>
      <c r="BM466" s="79"/>
      <c r="BN466" s="79"/>
      <c r="BO466" s="79"/>
      <c r="BP466" s="79"/>
      <c r="BQ466" s="79"/>
      <c r="BR466" s="79"/>
      <c r="BS466" s="79"/>
      <c r="BT466" s="79"/>
      <c r="BU466" s="79"/>
      <c r="BV466" s="79"/>
      <c r="BW466" s="79"/>
      <c r="BX466" s="79"/>
      <c r="BY466" s="79"/>
      <c r="BZ466" s="79"/>
      <c r="CA466" s="79"/>
      <c r="CB466" s="79"/>
      <c r="CC466" s="79"/>
      <c r="CD466" s="79"/>
      <c r="CE466" s="79"/>
      <c r="CF466" s="79"/>
    </row>
  </sheetData>
  <mergeCells count="40">
    <mergeCell ref="AS161:CF161"/>
    <mergeCell ref="B249:AO249"/>
    <mergeCell ref="AS249:CF249"/>
    <mergeCell ref="BM28:BP28"/>
    <mergeCell ref="B117:AO117"/>
    <mergeCell ref="J28:M28"/>
    <mergeCell ref="AW28:AZ28"/>
    <mergeCell ref="AS117:CF117"/>
    <mergeCell ref="AS381:CF381"/>
    <mergeCell ref="CC28:CF28"/>
    <mergeCell ref="AS337:CF337"/>
    <mergeCell ref="AS425:CF425"/>
    <mergeCell ref="AS26:CF26"/>
    <mergeCell ref="AS293:CF293"/>
    <mergeCell ref="B293:AO293"/>
    <mergeCell ref="B73:AO73"/>
    <mergeCell ref="BA28:BD28"/>
    <mergeCell ref="B381:AO381"/>
    <mergeCell ref="F28:I28"/>
    <mergeCell ref="B425:AO425"/>
    <mergeCell ref="B28:E28"/>
    <mergeCell ref="AL28:AO28"/>
    <mergeCell ref="AD28:AG28"/>
    <mergeCell ref="AS28:AV28"/>
    <mergeCell ref="Z28:AC28"/>
    <mergeCell ref="AS73:CF73"/>
    <mergeCell ref="BE28:BH28"/>
    <mergeCell ref="AH28:AK28"/>
    <mergeCell ref="AS205:CF205"/>
    <mergeCell ref="V28:Y28"/>
    <mergeCell ref="BY28:CB28"/>
    <mergeCell ref="B161:AO161"/>
    <mergeCell ref="B205:AO205"/>
    <mergeCell ref="B26:AO26"/>
    <mergeCell ref="BU28:BX28"/>
    <mergeCell ref="R28:U28"/>
    <mergeCell ref="B337:AO337"/>
    <mergeCell ref="BI28:BL28"/>
    <mergeCell ref="N28:Q28"/>
    <mergeCell ref="BQ28:BT2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Q202"/>
  <sheetViews>
    <sheetView showGridLines="0" topLeftCell="A64" zoomScale="125" workbookViewId="0">
      <selection activeCell="B111" sqref="B111"/>
    </sheetView>
  </sheetViews>
  <sheetFormatPr baseColWidth="10" defaultColWidth="8.83203125" defaultRowHeight="15" x14ac:dyDescent="0.2"/>
  <cols>
    <col min="1" max="1" width="4.1640625" bestFit="1" customWidth="1"/>
    <col min="2" max="2" width="34.6640625" bestFit="1" customWidth="1"/>
    <col min="3" max="39" width="2.83203125" bestFit="1" customWidth="1"/>
    <col min="40" max="43" width="3.33203125" bestFit="1" customWidth="1"/>
  </cols>
  <sheetData>
    <row r="2" spans="1:43" x14ac:dyDescent="0.2">
      <c r="A2" s="20"/>
      <c r="B2" s="20" t="s">
        <v>280</v>
      </c>
      <c r="C2" s="21">
        <v>0</v>
      </c>
      <c r="D2" s="21">
        <v>1</v>
      </c>
      <c r="E2" s="21">
        <v>1</v>
      </c>
      <c r="F2" s="21">
        <v>1</v>
      </c>
      <c r="G2" s="21">
        <v>1</v>
      </c>
      <c r="H2" s="21">
        <f t="shared" ref="H2:AQ2" si="0">D2+1</f>
        <v>2</v>
      </c>
      <c r="I2" s="21">
        <f t="shared" si="0"/>
        <v>2</v>
      </c>
      <c r="J2" s="21">
        <f t="shared" si="0"/>
        <v>2</v>
      </c>
      <c r="K2" s="21">
        <f t="shared" si="0"/>
        <v>2</v>
      </c>
      <c r="L2" s="21">
        <f t="shared" si="0"/>
        <v>3</v>
      </c>
      <c r="M2" s="21">
        <f t="shared" si="0"/>
        <v>3</v>
      </c>
      <c r="N2" s="21">
        <f t="shared" si="0"/>
        <v>3</v>
      </c>
      <c r="O2" s="21">
        <f t="shared" si="0"/>
        <v>3</v>
      </c>
      <c r="P2" s="21">
        <f t="shared" si="0"/>
        <v>4</v>
      </c>
      <c r="Q2" s="21">
        <f t="shared" si="0"/>
        <v>4</v>
      </c>
      <c r="R2" s="21">
        <f t="shared" si="0"/>
        <v>4</v>
      </c>
      <c r="S2" s="21">
        <f t="shared" si="0"/>
        <v>4</v>
      </c>
      <c r="T2" s="21">
        <f t="shared" si="0"/>
        <v>5</v>
      </c>
      <c r="U2" s="21">
        <f t="shared" si="0"/>
        <v>5</v>
      </c>
      <c r="V2" s="21">
        <f t="shared" si="0"/>
        <v>5</v>
      </c>
      <c r="W2" s="21">
        <f t="shared" si="0"/>
        <v>5</v>
      </c>
      <c r="X2" s="21">
        <f t="shared" si="0"/>
        <v>6</v>
      </c>
      <c r="Y2" s="21">
        <f t="shared" si="0"/>
        <v>6</v>
      </c>
      <c r="Z2" s="21">
        <f t="shared" si="0"/>
        <v>6</v>
      </c>
      <c r="AA2" s="21">
        <f t="shared" si="0"/>
        <v>6</v>
      </c>
      <c r="AB2" s="21">
        <f t="shared" si="0"/>
        <v>7</v>
      </c>
      <c r="AC2" s="21">
        <f t="shared" si="0"/>
        <v>7</v>
      </c>
      <c r="AD2" s="21">
        <f t="shared" si="0"/>
        <v>7</v>
      </c>
      <c r="AE2" s="21">
        <f t="shared" si="0"/>
        <v>7</v>
      </c>
      <c r="AF2" s="21">
        <f t="shared" si="0"/>
        <v>8</v>
      </c>
      <c r="AG2" s="21">
        <f t="shared" si="0"/>
        <v>8</v>
      </c>
      <c r="AH2" s="21">
        <f t="shared" si="0"/>
        <v>8</v>
      </c>
      <c r="AI2" s="21">
        <f t="shared" si="0"/>
        <v>8</v>
      </c>
      <c r="AJ2" s="21">
        <f t="shared" si="0"/>
        <v>9</v>
      </c>
      <c r="AK2" s="21">
        <f t="shared" si="0"/>
        <v>9</v>
      </c>
      <c r="AL2" s="21">
        <f t="shared" si="0"/>
        <v>9</v>
      </c>
      <c r="AM2" s="21">
        <f t="shared" si="0"/>
        <v>9</v>
      </c>
      <c r="AN2" s="21">
        <f t="shared" si="0"/>
        <v>10</v>
      </c>
      <c r="AO2" s="21">
        <f t="shared" si="0"/>
        <v>10</v>
      </c>
      <c r="AP2" s="21">
        <f t="shared" si="0"/>
        <v>10</v>
      </c>
      <c r="AQ2" s="21">
        <f t="shared" si="0"/>
        <v>10</v>
      </c>
    </row>
    <row r="3" spans="1:43" x14ac:dyDescent="0.2">
      <c r="A3" s="20"/>
      <c r="B3" s="20" t="s">
        <v>281</v>
      </c>
      <c r="C3" s="21">
        <v>0</v>
      </c>
      <c r="D3" s="21">
        <v>1</v>
      </c>
      <c r="E3" s="21">
        <v>2</v>
      </c>
      <c r="F3" s="21">
        <v>3</v>
      </c>
      <c r="G3" s="21">
        <v>4</v>
      </c>
      <c r="H3" s="21">
        <f t="shared" ref="H3:AQ3" si="1">D3</f>
        <v>1</v>
      </c>
      <c r="I3" s="21">
        <f t="shared" si="1"/>
        <v>2</v>
      </c>
      <c r="J3" s="21">
        <f t="shared" si="1"/>
        <v>3</v>
      </c>
      <c r="K3" s="21">
        <f t="shared" si="1"/>
        <v>4</v>
      </c>
      <c r="L3" s="21">
        <f t="shared" si="1"/>
        <v>1</v>
      </c>
      <c r="M3" s="21">
        <f t="shared" si="1"/>
        <v>2</v>
      </c>
      <c r="N3" s="21">
        <f t="shared" si="1"/>
        <v>3</v>
      </c>
      <c r="O3" s="21">
        <f t="shared" si="1"/>
        <v>4</v>
      </c>
      <c r="P3" s="21">
        <f t="shared" si="1"/>
        <v>1</v>
      </c>
      <c r="Q3" s="21">
        <f t="shared" si="1"/>
        <v>2</v>
      </c>
      <c r="R3" s="21">
        <f t="shared" si="1"/>
        <v>3</v>
      </c>
      <c r="S3" s="21">
        <f t="shared" si="1"/>
        <v>4</v>
      </c>
      <c r="T3" s="21">
        <f t="shared" si="1"/>
        <v>1</v>
      </c>
      <c r="U3" s="21">
        <f t="shared" si="1"/>
        <v>2</v>
      </c>
      <c r="V3" s="21">
        <f t="shared" si="1"/>
        <v>3</v>
      </c>
      <c r="W3" s="21">
        <f t="shared" si="1"/>
        <v>4</v>
      </c>
      <c r="X3" s="21">
        <f t="shared" si="1"/>
        <v>1</v>
      </c>
      <c r="Y3" s="21">
        <f t="shared" si="1"/>
        <v>2</v>
      </c>
      <c r="Z3" s="21">
        <f t="shared" si="1"/>
        <v>3</v>
      </c>
      <c r="AA3" s="21">
        <f t="shared" si="1"/>
        <v>4</v>
      </c>
      <c r="AB3" s="21">
        <f t="shared" si="1"/>
        <v>1</v>
      </c>
      <c r="AC3" s="21">
        <f t="shared" si="1"/>
        <v>2</v>
      </c>
      <c r="AD3" s="21">
        <f t="shared" si="1"/>
        <v>3</v>
      </c>
      <c r="AE3" s="21">
        <f t="shared" si="1"/>
        <v>4</v>
      </c>
      <c r="AF3" s="21">
        <f t="shared" si="1"/>
        <v>1</v>
      </c>
      <c r="AG3" s="21">
        <f t="shared" si="1"/>
        <v>2</v>
      </c>
      <c r="AH3" s="21">
        <f t="shared" si="1"/>
        <v>3</v>
      </c>
      <c r="AI3" s="21">
        <f t="shared" si="1"/>
        <v>4</v>
      </c>
      <c r="AJ3" s="21">
        <f t="shared" si="1"/>
        <v>1</v>
      </c>
      <c r="AK3" s="21">
        <f t="shared" si="1"/>
        <v>2</v>
      </c>
      <c r="AL3" s="21">
        <f t="shared" si="1"/>
        <v>3</v>
      </c>
      <c r="AM3" s="21">
        <f t="shared" si="1"/>
        <v>4</v>
      </c>
      <c r="AN3" s="21">
        <f t="shared" si="1"/>
        <v>1</v>
      </c>
      <c r="AO3" s="21">
        <f t="shared" si="1"/>
        <v>2</v>
      </c>
      <c r="AP3" s="21">
        <f t="shared" si="1"/>
        <v>3</v>
      </c>
      <c r="AQ3" s="21">
        <f t="shared" si="1"/>
        <v>4</v>
      </c>
    </row>
    <row r="4" spans="1:43" ht="16" customHeight="1" x14ac:dyDescent="0.2">
      <c r="A4" s="70">
        <v>1</v>
      </c>
      <c r="B4" s="72" t="s">
        <v>282</v>
      </c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</row>
    <row r="5" spans="1:43" x14ac:dyDescent="0.2">
      <c r="B5" t="s">
        <v>283</v>
      </c>
    </row>
    <row r="6" spans="1:43" x14ac:dyDescent="0.2">
      <c r="B6" t="s">
        <v>284</v>
      </c>
    </row>
    <row r="7" spans="1:43" x14ac:dyDescent="0.2">
      <c r="B7" t="s">
        <v>285</v>
      </c>
    </row>
    <row r="8" spans="1:43" x14ac:dyDescent="0.2">
      <c r="B8" t="s">
        <v>286</v>
      </c>
    </row>
    <row r="9" spans="1:43" x14ac:dyDescent="0.2">
      <c r="B9" t="s">
        <v>287</v>
      </c>
    </row>
    <row r="10" spans="1:43" x14ac:dyDescent="0.2">
      <c r="B10" t="s">
        <v>288</v>
      </c>
    </row>
    <row r="11" spans="1:43" x14ac:dyDescent="0.2">
      <c r="B11" t="s">
        <v>289</v>
      </c>
    </row>
    <row r="13" spans="1:43" x14ac:dyDescent="0.2">
      <c r="B13" t="s">
        <v>290</v>
      </c>
    </row>
    <row r="14" spans="1:43" x14ac:dyDescent="0.2">
      <c r="B14" t="s">
        <v>291</v>
      </c>
    </row>
    <row r="15" spans="1:43" x14ac:dyDescent="0.2">
      <c r="B15" t="s">
        <v>292</v>
      </c>
    </row>
    <row r="16" spans="1:43" x14ac:dyDescent="0.2">
      <c r="B16" t="s">
        <v>293</v>
      </c>
    </row>
    <row r="17" spans="1:43" x14ac:dyDescent="0.2">
      <c r="B17" t="s">
        <v>294</v>
      </c>
    </row>
    <row r="18" spans="1:43" x14ac:dyDescent="0.2">
      <c r="B18" t="s">
        <v>295</v>
      </c>
    </row>
    <row r="19" spans="1:43" ht="16" customHeight="1" x14ac:dyDescent="0.2">
      <c r="B19" t="s">
        <v>296</v>
      </c>
    </row>
    <row r="20" spans="1:43" ht="16" customHeight="1" x14ac:dyDescent="0.2"/>
    <row r="21" spans="1:43" x14ac:dyDescent="0.2">
      <c r="B21" t="s">
        <v>297</v>
      </c>
    </row>
    <row r="22" spans="1:43" x14ac:dyDescent="0.2">
      <c r="B22" t="s">
        <v>284</v>
      </c>
    </row>
    <row r="23" spans="1:43" x14ac:dyDescent="0.2">
      <c r="B23" t="s">
        <v>285</v>
      </c>
    </row>
    <row r="24" spans="1:43" x14ac:dyDescent="0.2">
      <c r="B24" t="s">
        <v>286</v>
      </c>
    </row>
    <row r="25" spans="1:43" x14ac:dyDescent="0.2">
      <c r="B25" t="s">
        <v>287</v>
      </c>
    </row>
    <row r="26" spans="1:43" x14ac:dyDescent="0.2">
      <c r="B26" t="s">
        <v>288</v>
      </c>
    </row>
    <row r="28" spans="1:43" x14ac:dyDescent="0.2">
      <c r="A28" s="23"/>
      <c r="B28" s="24" t="s">
        <v>298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</row>
    <row r="29" spans="1:43" x14ac:dyDescent="0.2">
      <c r="A29" s="23"/>
      <c r="B29" s="27" t="s">
        <v>284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</row>
    <row r="30" spans="1:43" x14ac:dyDescent="0.2">
      <c r="A30" s="23"/>
      <c r="B30" s="27" t="s">
        <v>285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</row>
    <row r="31" spans="1:43" x14ac:dyDescent="0.2">
      <c r="A31" s="23"/>
      <c r="B31" s="27" t="s">
        <v>286</v>
      </c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</row>
    <row r="32" spans="1:43" x14ac:dyDescent="0.2">
      <c r="B32" s="27" t="s">
        <v>287</v>
      </c>
    </row>
    <row r="33" spans="1:43" x14ac:dyDescent="0.2">
      <c r="B33" s="27" t="s">
        <v>288</v>
      </c>
    </row>
    <row r="34" spans="1:43" x14ac:dyDescent="0.2">
      <c r="A34" s="23"/>
      <c r="B34" s="27" t="s">
        <v>289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</row>
    <row r="36" spans="1:43" x14ac:dyDescent="0.2">
      <c r="B36" t="s">
        <v>299</v>
      </c>
    </row>
    <row r="37" spans="1:43" x14ac:dyDescent="0.2">
      <c r="B37" t="s">
        <v>284</v>
      </c>
    </row>
    <row r="38" spans="1:43" x14ac:dyDescent="0.2">
      <c r="B38" t="s">
        <v>285</v>
      </c>
    </row>
    <row r="39" spans="1:43" x14ac:dyDescent="0.2">
      <c r="B39" t="s">
        <v>286</v>
      </c>
    </row>
    <row r="40" spans="1:43" ht="16" customHeight="1" x14ac:dyDescent="0.2">
      <c r="B40" t="s">
        <v>287</v>
      </c>
    </row>
    <row r="41" spans="1:43" ht="16" customHeight="1" x14ac:dyDescent="0.2">
      <c r="B41" t="s">
        <v>288</v>
      </c>
    </row>
    <row r="43" spans="1:43" x14ac:dyDescent="0.2">
      <c r="B43" t="s">
        <v>300</v>
      </c>
    </row>
    <row r="44" spans="1:43" x14ac:dyDescent="0.2">
      <c r="B44" t="s">
        <v>301</v>
      </c>
    </row>
    <row r="45" spans="1:43" x14ac:dyDescent="0.2">
      <c r="B45" t="s">
        <v>302</v>
      </c>
    </row>
    <row r="46" spans="1:43" ht="16" customHeight="1" x14ac:dyDescent="0.2">
      <c r="B46" t="s">
        <v>303</v>
      </c>
    </row>
    <row r="47" spans="1:43" ht="16" customHeight="1" x14ac:dyDescent="0.2">
      <c r="B47" t="s">
        <v>304</v>
      </c>
    </row>
    <row r="48" spans="1:43" x14ac:dyDescent="0.2">
      <c r="B48" t="s">
        <v>305</v>
      </c>
    </row>
    <row r="49" spans="1:43" x14ac:dyDescent="0.2">
      <c r="B49" t="s">
        <v>306</v>
      </c>
    </row>
    <row r="51" spans="1:43" x14ac:dyDescent="0.2">
      <c r="A51" s="23"/>
      <c r="B51" s="24" t="s">
        <v>307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</row>
    <row r="52" spans="1:43" ht="16" customHeight="1" x14ac:dyDescent="0.2">
      <c r="A52" s="23"/>
      <c r="B52" s="27" t="s">
        <v>284</v>
      </c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</row>
    <row r="53" spans="1:43" ht="16" customHeight="1" x14ac:dyDescent="0.2">
      <c r="A53" s="23"/>
      <c r="B53" s="27" t="s">
        <v>285</v>
      </c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</row>
    <row r="54" spans="1:43" x14ac:dyDescent="0.2">
      <c r="A54" s="23"/>
      <c r="B54" s="27" t="s">
        <v>286</v>
      </c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</row>
    <row r="55" spans="1:43" x14ac:dyDescent="0.2">
      <c r="B55" s="27" t="s">
        <v>287</v>
      </c>
    </row>
    <row r="56" spans="1:43" x14ac:dyDescent="0.2">
      <c r="B56" s="27" t="s">
        <v>288</v>
      </c>
    </row>
    <row r="58" spans="1:43" ht="16" customHeight="1" thickBot="1" x14ac:dyDescent="0.25">
      <c r="A58" s="23"/>
      <c r="B58" s="30" t="s">
        <v>308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</row>
    <row r="59" spans="1:43" ht="16" customHeight="1" thickTop="1" x14ac:dyDescent="0.2">
      <c r="A59" s="23"/>
      <c r="B59" s="24" t="s">
        <v>309</v>
      </c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</row>
    <row r="60" spans="1:43" x14ac:dyDescent="0.2">
      <c r="A60" s="23"/>
      <c r="B60" s="27" t="s">
        <v>284</v>
      </c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</row>
    <row r="61" spans="1:43" x14ac:dyDescent="0.2">
      <c r="A61" s="23"/>
      <c r="B61" s="27" t="s">
        <v>285</v>
      </c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</row>
    <row r="62" spans="1:43" ht="16" customHeight="1" x14ac:dyDescent="0.2">
      <c r="A62" s="23"/>
      <c r="B62" s="27" t="s">
        <v>286</v>
      </c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</row>
    <row r="63" spans="1:43" x14ac:dyDescent="0.2">
      <c r="B63" s="27" t="s">
        <v>287</v>
      </c>
    </row>
    <row r="64" spans="1:43" x14ac:dyDescent="0.2">
      <c r="B64" s="27" t="s">
        <v>288</v>
      </c>
    </row>
    <row r="65" spans="1:43" x14ac:dyDescent="0.2">
      <c r="A65" s="23"/>
      <c r="B65" s="27" t="s">
        <v>310</v>
      </c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</row>
    <row r="66" spans="1:43" x14ac:dyDescent="0.2">
      <c r="A66" s="23"/>
      <c r="B66" s="24" t="s">
        <v>311</v>
      </c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</row>
    <row r="67" spans="1:43" x14ac:dyDescent="0.2">
      <c r="A67" s="23"/>
      <c r="B67" s="27" t="s">
        <v>284</v>
      </c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</row>
    <row r="68" spans="1:43" x14ac:dyDescent="0.2">
      <c r="A68" s="23"/>
      <c r="B68" s="27" t="s">
        <v>285</v>
      </c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</row>
    <row r="69" spans="1:43" x14ac:dyDescent="0.2">
      <c r="A69" s="23"/>
      <c r="B69" s="27" t="s">
        <v>286</v>
      </c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</row>
    <row r="70" spans="1:43" x14ac:dyDescent="0.2">
      <c r="B70" s="27" t="s">
        <v>287</v>
      </c>
    </row>
    <row r="71" spans="1:43" x14ac:dyDescent="0.2">
      <c r="B71" s="27" t="s">
        <v>288</v>
      </c>
    </row>
    <row r="72" spans="1:43" x14ac:dyDescent="0.2">
      <c r="A72" s="23"/>
      <c r="B72" s="27" t="s">
        <v>310</v>
      </c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</row>
    <row r="73" spans="1:43" x14ac:dyDescent="0.2">
      <c r="A73" s="23"/>
      <c r="B73" s="24" t="s">
        <v>312</v>
      </c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</row>
    <row r="74" spans="1:43" x14ac:dyDescent="0.2">
      <c r="A74" s="23"/>
      <c r="B74" s="27" t="s">
        <v>284</v>
      </c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</row>
    <row r="75" spans="1:43" x14ac:dyDescent="0.2">
      <c r="A75" s="23"/>
      <c r="B75" s="27" t="s">
        <v>285</v>
      </c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</row>
    <row r="76" spans="1:43" x14ac:dyDescent="0.2">
      <c r="A76" s="23"/>
      <c r="B76" s="27" t="s">
        <v>286</v>
      </c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</row>
    <row r="77" spans="1:43" x14ac:dyDescent="0.2">
      <c r="B77" s="27" t="s">
        <v>287</v>
      </c>
    </row>
    <row r="78" spans="1:43" x14ac:dyDescent="0.2">
      <c r="B78" s="27" t="s">
        <v>288</v>
      </c>
    </row>
    <row r="79" spans="1:43" x14ac:dyDescent="0.2">
      <c r="A79" s="23"/>
      <c r="B79" s="27" t="s">
        <v>310</v>
      </c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</row>
    <row r="80" spans="1:43" x14ac:dyDescent="0.2">
      <c r="A80" s="23"/>
      <c r="B80" s="24" t="s">
        <v>313</v>
      </c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</row>
    <row r="81" spans="1:43" x14ac:dyDescent="0.2">
      <c r="A81" s="23"/>
      <c r="B81" s="27" t="s">
        <v>284</v>
      </c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</row>
    <row r="82" spans="1:43" x14ac:dyDescent="0.2">
      <c r="A82" s="23"/>
      <c r="B82" s="27" t="s">
        <v>285</v>
      </c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</row>
    <row r="83" spans="1:43" x14ac:dyDescent="0.2">
      <c r="A83" s="23"/>
      <c r="B83" s="27" t="s">
        <v>286</v>
      </c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</row>
    <row r="84" spans="1:43" x14ac:dyDescent="0.2">
      <c r="B84" s="27" t="s">
        <v>287</v>
      </c>
    </row>
    <row r="85" spans="1:43" x14ac:dyDescent="0.2">
      <c r="B85" s="27" t="s">
        <v>288</v>
      </c>
    </row>
    <row r="86" spans="1:43" x14ac:dyDescent="0.2">
      <c r="A86" s="23"/>
      <c r="B86" s="27" t="s">
        <v>310</v>
      </c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</row>
    <row r="87" spans="1:43" x14ac:dyDescent="0.2">
      <c r="A87" s="23"/>
      <c r="B87" s="27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</row>
    <row r="88" spans="1:43" ht="16" customHeight="1" thickBot="1" x14ac:dyDescent="0.25">
      <c r="A88" s="23"/>
      <c r="B88" s="30" t="s">
        <v>314</v>
      </c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</row>
    <row r="89" spans="1:43" ht="16" customHeight="1" thickTop="1" x14ac:dyDescent="0.2">
      <c r="A89" s="23"/>
      <c r="B89" s="24" t="s">
        <v>315</v>
      </c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</row>
    <row r="90" spans="1:43" x14ac:dyDescent="0.2">
      <c r="A90" s="23"/>
      <c r="B90" s="33" t="s">
        <v>316</v>
      </c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</row>
    <row r="91" spans="1:43" ht="16" customHeight="1" x14ac:dyDescent="0.2">
      <c r="A91" s="23"/>
      <c r="B91" s="27" t="s">
        <v>285</v>
      </c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</row>
    <row r="92" spans="1:43" x14ac:dyDescent="0.2">
      <c r="A92" s="23"/>
      <c r="B92" s="27" t="s">
        <v>286</v>
      </c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</row>
    <row r="93" spans="1:43" x14ac:dyDescent="0.2">
      <c r="A93" s="23"/>
      <c r="B93" s="34" t="s">
        <v>317</v>
      </c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</row>
    <row r="94" spans="1:43" x14ac:dyDescent="0.2">
      <c r="A94" s="23"/>
      <c r="B94" s="34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</row>
    <row r="95" spans="1:43" ht="16" customHeight="1" thickBot="1" x14ac:dyDescent="0.25">
      <c r="A95" s="23"/>
      <c r="B95" s="30" t="s">
        <v>318</v>
      </c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</row>
    <row r="96" spans="1:43" ht="16" customHeight="1" thickTop="1" x14ac:dyDescent="0.2">
      <c r="A96" s="23"/>
      <c r="B96" s="24" t="s">
        <v>319</v>
      </c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</row>
    <row r="97" spans="1:43" x14ac:dyDescent="0.2">
      <c r="A97" s="23"/>
      <c r="B97" s="34" t="s">
        <v>320</v>
      </c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</row>
    <row r="98" spans="1:43" x14ac:dyDescent="0.2">
      <c r="A98" s="23"/>
      <c r="B98" s="34" t="s">
        <v>321</v>
      </c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</row>
    <row r="99" spans="1:43" x14ac:dyDescent="0.2">
      <c r="A99" s="23"/>
      <c r="B99" s="34" t="s">
        <v>322</v>
      </c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</row>
    <row r="100" spans="1:43" x14ac:dyDescent="0.2">
      <c r="A100" s="23"/>
      <c r="B100" s="34" t="s">
        <v>323</v>
      </c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</row>
    <row r="101" spans="1:43" ht="16" customHeight="1" thickBot="1" x14ac:dyDescent="0.25">
      <c r="A101" s="23"/>
      <c r="B101" s="30" t="s">
        <v>324</v>
      </c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</row>
    <row r="102" spans="1:43" ht="16" customHeight="1" thickTop="1" x14ac:dyDescent="0.2">
      <c r="A102" s="23"/>
      <c r="B102" s="23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</row>
    <row r="103" spans="1:43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</row>
    <row r="104" spans="1:43" ht="16" customHeight="1" x14ac:dyDescent="0.2">
      <c r="A104" s="70">
        <v>2</v>
      </c>
      <c r="B104" s="72" t="s">
        <v>325</v>
      </c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  <c r="AI104" s="71"/>
      <c r="AJ104" s="71"/>
      <c r="AK104" s="71"/>
      <c r="AL104" s="71"/>
      <c r="AM104" s="71"/>
      <c r="AN104" s="71"/>
      <c r="AO104" s="71"/>
      <c r="AP104" s="71"/>
      <c r="AQ104" s="71"/>
    </row>
    <row r="105" spans="1:43" ht="16" customHeight="1" x14ac:dyDescent="0.2"/>
    <row r="106" spans="1:43" x14ac:dyDescent="0.2">
      <c r="A106" s="23"/>
      <c r="B106" s="37" t="s">
        <v>326</v>
      </c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</row>
    <row r="107" spans="1:43" x14ac:dyDescent="0.2">
      <c r="A107" s="23"/>
      <c r="B107" s="38" t="s">
        <v>327</v>
      </c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</row>
    <row r="108" spans="1:43" x14ac:dyDescent="0.2">
      <c r="A108" s="23"/>
      <c r="B108" s="27" t="s">
        <v>284</v>
      </c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</row>
    <row r="109" spans="1:43" x14ac:dyDescent="0.2">
      <c r="A109" s="23"/>
      <c r="B109" s="27" t="s">
        <v>285</v>
      </c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</row>
    <row r="110" spans="1:43" x14ac:dyDescent="0.2">
      <c r="A110" s="23"/>
      <c r="B110" s="27" t="s">
        <v>286</v>
      </c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</row>
    <row r="111" spans="1:43" x14ac:dyDescent="0.2">
      <c r="A111" s="23"/>
      <c r="B111" s="24" t="s">
        <v>328</v>
      </c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</row>
    <row r="112" spans="1:43" x14ac:dyDescent="0.2">
      <c r="A112" s="23"/>
      <c r="B112" s="27" t="s">
        <v>284</v>
      </c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</row>
    <row r="113" spans="1:43" x14ac:dyDescent="0.2">
      <c r="A113" s="23"/>
      <c r="B113" s="27" t="s">
        <v>285</v>
      </c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</row>
    <row r="114" spans="1:43" x14ac:dyDescent="0.2">
      <c r="A114" s="23"/>
      <c r="B114" s="24" t="s">
        <v>329</v>
      </c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</row>
    <row r="115" spans="1:43" x14ac:dyDescent="0.2">
      <c r="A115" s="23"/>
      <c r="B115" s="27" t="s">
        <v>287</v>
      </c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</row>
    <row r="116" spans="1:43" x14ac:dyDescent="0.2">
      <c r="A116" s="23"/>
      <c r="B116" s="27" t="s">
        <v>284</v>
      </c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</row>
    <row r="117" spans="1:43" x14ac:dyDescent="0.2">
      <c r="A117" s="23"/>
      <c r="B117" s="27" t="s">
        <v>285</v>
      </c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</row>
    <row r="118" spans="1:43" x14ac:dyDescent="0.2">
      <c r="A118" s="23"/>
      <c r="B118" s="27" t="s">
        <v>330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</row>
    <row r="119" spans="1:43" x14ac:dyDescent="0.2">
      <c r="A119" s="23"/>
      <c r="B119" s="24" t="s">
        <v>331</v>
      </c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</row>
    <row r="120" spans="1:43" x14ac:dyDescent="0.2">
      <c r="A120" s="23"/>
      <c r="B120" s="27" t="s">
        <v>332</v>
      </c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</row>
    <row r="121" spans="1:43" x14ac:dyDescent="0.2">
      <c r="A121" s="23"/>
      <c r="B121" s="27" t="s">
        <v>333</v>
      </c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</row>
    <row r="122" spans="1:43" x14ac:dyDescent="0.2">
      <c r="A122" s="23"/>
      <c r="B122" s="24" t="s">
        <v>334</v>
      </c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</row>
    <row r="123" spans="1:43" x14ac:dyDescent="0.2">
      <c r="A123" s="23"/>
      <c r="B123" s="27" t="s">
        <v>335</v>
      </c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</row>
    <row r="124" spans="1:43" x14ac:dyDescent="0.2">
      <c r="A124" s="23"/>
      <c r="B124" s="27" t="s">
        <v>336</v>
      </c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</row>
    <row r="125" spans="1:43" x14ac:dyDescent="0.2">
      <c r="A125" s="23"/>
      <c r="B125" s="27" t="s">
        <v>337</v>
      </c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</row>
    <row r="126" spans="1:43" ht="16" customHeight="1" thickBot="1" x14ac:dyDescent="0.25">
      <c r="A126" s="43"/>
      <c r="B126" s="30" t="s">
        <v>326</v>
      </c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</row>
    <row r="127" spans="1:43" ht="16" customHeight="1" thickTop="1" x14ac:dyDescent="0.2">
      <c r="A127" s="23"/>
      <c r="B127" s="44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P127" s="45"/>
      <c r="AQ127" s="45"/>
    </row>
    <row r="128" spans="1:43" x14ac:dyDescent="0.2">
      <c r="A128" s="23"/>
      <c r="B128" s="37" t="s">
        <v>338</v>
      </c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</row>
    <row r="129" spans="1:43" x14ac:dyDescent="0.2">
      <c r="A129" s="23"/>
      <c r="B129" s="38" t="s">
        <v>339</v>
      </c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</row>
    <row r="130" spans="1:43" x14ac:dyDescent="0.2">
      <c r="A130" s="23"/>
      <c r="B130" s="27" t="s">
        <v>340</v>
      </c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</row>
    <row r="131" spans="1:43" x14ac:dyDescent="0.2">
      <c r="A131" s="23"/>
      <c r="B131" s="27" t="s">
        <v>341</v>
      </c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</row>
    <row r="132" spans="1:43" x14ac:dyDescent="0.2">
      <c r="A132" s="23"/>
      <c r="B132" s="27" t="s">
        <v>342</v>
      </c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  <c r="AF132" s="48"/>
      <c r="AG132" s="48"/>
      <c r="AH132" s="48"/>
      <c r="AI132" s="48"/>
      <c r="AJ132" s="48"/>
      <c r="AK132" s="48"/>
      <c r="AL132" s="48"/>
      <c r="AM132" s="48"/>
      <c r="AN132" s="48"/>
      <c r="AO132" s="48"/>
      <c r="AP132" s="48"/>
      <c r="AQ132" s="48"/>
    </row>
    <row r="133" spans="1:43" x14ac:dyDescent="0.2">
      <c r="A133" s="23"/>
      <c r="B133" s="24" t="s">
        <v>343</v>
      </c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49"/>
      <c r="AQ133" s="49"/>
    </row>
    <row r="134" spans="1:43" x14ac:dyDescent="0.2">
      <c r="A134" s="23"/>
      <c r="B134" s="24" t="s">
        <v>344</v>
      </c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  <c r="AQ134" s="49"/>
    </row>
    <row r="135" spans="1:43" x14ac:dyDescent="0.2">
      <c r="A135" s="23"/>
      <c r="B135" s="24" t="s">
        <v>345</v>
      </c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</row>
    <row r="136" spans="1:43" ht="16" customHeight="1" x14ac:dyDescent="0.2">
      <c r="A136" s="23"/>
      <c r="B136" s="27" t="s">
        <v>346</v>
      </c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</row>
    <row r="137" spans="1:43" x14ac:dyDescent="0.2">
      <c r="A137" s="23"/>
      <c r="B137" s="27" t="s">
        <v>347</v>
      </c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</row>
    <row r="138" spans="1:43" x14ac:dyDescent="0.2">
      <c r="A138" s="23"/>
      <c r="B138" s="24" t="s">
        <v>348</v>
      </c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  <c r="AQ138" s="49"/>
    </row>
    <row r="139" spans="1:43" x14ac:dyDescent="0.2">
      <c r="A139" s="23"/>
      <c r="B139" s="27" t="s">
        <v>346</v>
      </c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</row>
    <row r="140" spans="1:43" x14ac:dyDescent="0.2">
      <c r="A140" s="23"/>
      <c r="B140" s="27" t="s">
        <v>349</v>
      </c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  <c r="AO140" s="50"/>
      <c r="AP140" s="50"/>
      <c r="AQ140" s="50"/>
    </row>
    <row r="141" spans="1:43" x14ac:dyDescent="0.2">
      <c r="A141" s="23"/>
      <c r="B141" s="24" t="s">
        <v>350</v>
      </c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  <c r="AQ141" s="49"/>
    </row>
    <row r="142" spans="1:43" x14ac:dyDescent="0.2">
      <c r="A142" s="23"/>
      <c r="B142" s="24" t="s">
        <v>351</v>
      </c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  <c r="AQ142" s="49"/>
    </row>
    <row r="143" spans="1:43" x14ac:dyDescent="0.2">
      <c r="A143" s="23"/>
      <c r="B143" s="24" t="s">
        <v>352</v>
      </c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  <c r="AQ143" s="49"/>
    </row>
    <row r="144" spans="1:43" x14ac:dyDescent="0.2">
      <c r="A144" s="23"/>
      <c r="B144" s="27" t="s">
        <v>353</v>
      </c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</row>
    <row r="145" spans="1:43" x14ac:dyDescent="0.2">
      <c r="A145" s="23"/>
      <c r="B145" s="27" t="s">
        <v>354</v>
      </c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  <c r="AE145" s="50"/>
      <c r="AF145" s="50"/>
      <c r="AG145" s="50"/>
      <c r="AH145" s="50"/>
      <c r="AI145" s="50"/>
      <c r="AJ145" s="50"/>
      <c r="AK145" s="50"/>
      <c r="AL145" s="50"/>
      <c r="AM145" s="50"/>
      <c r="AN145" s="50"/>
      <c r="AO145" s="50"/>
      <c r="AP145" s="50"/>
      <c r="AQ145" s="50"/>
    </row>
    <row r="146" spans="1:43" ht="16" customHeight="1" thickBot="1" x14ac:dyDescent="0.25">
      <c r="A146" s="43"/>
      <c r="B146" s="30" t="s">
        <v>355</v>
      </c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</row>
    <row r="147" spans="1:43" ht="16" customHeight="1" thickTop="1" x14ac:dyDescent="0.2">
      <c r="A147" s="23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</row>
    <row r="148" spans="1:43" ht="16" customHeight="1" x14ac:dyDescent="0.2">
      <c r="A148" s="70">
        <v>3</v>
      </c>
      <c r="B148" s="72" t="s">
        <v>356</v>
      </c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  <c r="AB148" s="71"/>
      <c r="AC148" s="71"/>
      <c r="AD148" s="71"/>
      <c r="AE148" s="71"/>
      <c r="AF148" s="71"/>
      <c r="AG148" s="71"/>
      <c r="AH148" s="71"/>
      <c r="AI148" s="71"/>
      <c r="AJ148" s="71"/>
      <c r="AK148" s="71"/>
      <c r="AL148" s="71"/>
      <c r="AM148" s="71"/>
      <c r="AN148" s="71"/>
      <c r="AO148" s="71"/>
      <c r="AP148" s="71"/>
      <c r="AQ148" s="71"/>
    </row>
    <row r="149" spans="1:43" x14ac:dyDescent="0.2">
      <c r="A149" s="43"/>
      <c r="B149" s="39" t="s">
        <v>357</v>
      </c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</row>
    <row r="150" spans="1:43" x14ac:dyDescent="0.2">
      <c r="A150" s="23"/>
      <c r="B150" s="27" t="s">
        <v>284</v>
      </c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</row>
    <row r="151" spans="1:43" x14ac:dyDescent="0.2">
      <c r="A151" s="23"/>
      <c r="B151" s="27" t="s">
        <v>285</v>
      </c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2"/>
      <c r="AM151" s="52"/>
      <c r="AN151" s="52"/>
      <c r="AO151" s="52"/>
      <c r="AP151" s="52"/>
      <c r="AQ151" s="52"/>
    </row>
    <row r="152" spans="1:43" x14ac:dyDescent="0.2">
      <c r="A152" s="23"/>
      <c r="B152" s="27" t="s">
        <v>286</v>
      </c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</row>
    <row r="153" spans="1:43" x14ac:dyDescent="0.2">
      <c r="B153" s="27" t="s">
        <v>287</v>
      </c>
    </row>
    <row r="154" spans="1:43" x14ac:dyDescent="0.2">
      <c r="B154" s="27" t="s">
        <v>288</v>
      </c>
    </row>
    <row r="155" spans="1:43" x14ac:dyDescent="0.2">
      <c r="B155" s="27" t="s">
        <v>287</v>
      </c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69"/>
      <c r="AB155" s="69"/>
      <c r="AC155" s="69"/>
      <c r="AD155" s="69"/>
      <c r="AE155" s="69"/>
      <c r="AF155" s="69"/>
      <c r="AG155" s="69"/>
      <c r="AH155" s="69"/>
      <c r="AI155" s="69"/>
      <c r="AJ155" s="69"/>
      <c r="AK155" s="69"/>
      <c r="AL155" s="69"/>
      <c r="AM155" s="69"/>
      <c r="AN155" s="69"/>
      <c r="AO155" s="69"/>
      <c r="AP155" s="69"/>
      <c r="AQ155" s="69"/>
    </row>
    <row r="156" spans="1:43" x14ac:dyDescent="0.2">
      <c r="B156" s="27" t="s">
        <v>288</v>
      </c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  <c r="AE156" s="69"/>
      <c r="AF156" s="69"/>
      <c r="AG156" s="69"/>
      <c r="AH156" s="69"/>
      <c r="AI156" s="69"/>
      <c r="AJ156" s="69"/>
      <c r="AK156" s="69"/>
      <c r="AL156" s="69"/>
      <c r="AM156" s="69"/>
      <c r="AN156" s="69"/>
      <c r="AO156" s="69"/>
      <c r="AP156" s="69"/>
      <c r="AQ156" s="69"/>
    </row>
    <row r="157" spans="1:43" x14ac:dyDescent="0.2">
      <c r="B157" s="27" t="s">
        <v>287</v>
      </c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  <c r="AE157" s="69"/>
      <c r="AF157" s="69"/>
      <c r="AG157" s="69"/>
      <c r="AH157" s="69"/>
      <c r="AI157" s="69"/>
      <c r="AJ157" s="69"/>
      <c r="AK157" s="69"/>
      <c r="AL157" s="69"/>
      <c r="AM157" s="69"/>
      <c r="AN157" s="69"/>
      <c r="AO157" s="69"/>
      <c r="AP157" s="69"/>
      <c r="AQ157" s="69"/>
    </row>
    <row r="158" spans="1:43" x14ac:dyDescent="0.2">
      <c r="B158" s="27" t="s">
        <v>288</v>
      </c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  <c r="AE158" s="69"/>
      <c r="AF158" s="69"/>
      <c r="AG158" s="69"/>
      <c r="AH158" s="69"/>
      <c r="AI158" s="69"/>
      <c r="AJ158" s="69"/>
      <c r="AK158" s="69"/>
      <c r="AL158" s="69"/>
      <c r="AM158" s="69"/>
      <c r="AN158" s="69"/>
      <c r="AO158" s="69"/>
      <c r="AP158" s="69"/>
      <c r="AQ158" s="69"/>
    </row>
    <row r="159" spans="1:43" x14ac:dyDescent="0.2">
      <c r="A159" s="43"/>
      <c r="B159" s="53" t="s">
        <v>358</v>
      </c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3"/>
      <c r="AO159" s="53"/>
      <c r="AP159" s="53"/>
      <c r="AQ159" s="53"/>
    </row>
    <row r="160" spans="1:43" x14ac:dyDescent="0.2">
      <c r="A160" s="23"/>
      <c r="B160" s="27" t="s">
        <v>359</v>
      </c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  <c r="AD160" s="50"/>
      <c r="AE160" s="50"/>
      <c r="AF160" s="50"/>
      <c r="AG160" s="50"/>
      <c r="AH160" s="50"/>
      <c r="AI160" s="50"/>
      <c r="AJ160" s="50"/>
      <c r="AK160" s="50"/>
      <c r="AL160" s="50"/>
      <c r="AM160" s="50"/>
      <c r="AN160" s="50"/>
      <c r="AO160" s="50"/>
      <c r="AP160" s="50"/>
      <c r="AQ160" s="50"/>
    </row>
    <row r="161" spans="1:43" x14ac:dyDescent="0.2">
      <c r="A161" s="23"/>
      <c r="B161" s="27" t="s">
        <v>360</v>
      </c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  <c r="AD161" s="50"/>
      <c r="AE161" s="50"/>
      <c r="AF161" s="50"/>
      <c r="AG161" s="50"/>
      <c r="AH161" s="50"/>
      <c r="AI161" s="50"/>
      <c r="AJ161" s="50"/>
      <c r="AK161" s="50"/>
      <c r="AL161" s="50"/>
      <c r="AM161" s="50"/>
      <c r="AN161" s="50"/>
      <c r="AO161" s="50"/>
      <c r="AP161" s="50"/>
      <c r="AQ161" s="50"/>
    </row>
    <row r="162" spans="1:43" x14ac:dyDescent="0.2">
      <c r="A162" s="23"/>
      <c r="B162" s="27" t="s">
        <v>361</v>
      </c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50"/>
      <c r="AD162" s="50"/>
      <c r="AE162" s="50"/>
      <c r="AF162" s="50"/>
      <c r="AG162" s="50"/>
      <c r="AH162" s="50"/>
      <c r="AI162" s="50"/>
      <c r="AJ162" s="50"/>
      <c r="AK162" s="50"/>
      <c r="AL162" s="50"/>
      <c r="AM162" s="50"/>
      <c r="AN162" s="50"/>
      <c r="AO162" s="50"/>
      <c r="AP162" s="50"/>
      <c r="AQ162" s="50"/>
    </row>
    <row r="163" spans="1:43" x14ac:dyDescent="0.2">
      <c r="A163" s="23"/>
      <c r="B163" s="27" t="s">
        <v>362</v>
      </c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  <c r="AM163" s="50"/>
      <c r="AN163" s="50"/>
      <c r="AO163" s="50"/>
      <c r="AP163" s="50"/>
      <c r="AQ163" s="50"/>
    </row>
    <row r="164" spans="1:43" x14ac:dyDescent="0.2">
      <c r="A164" s="23"/>
      <c r="B164" s="27" t="s">
        <v>363</v>
      </c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  <c r="AD164" s="50"/>
      <c r="AE164" s="50"/>
      <c r="AF164" s="50"/>
      <c r="AG164" s="50"/>
      <c r="AH164" s="50"/>
      <c r="AI164" s="50"/>
      <c r="AJ164" s="50"/>
      <c r="AK164" s="50"/>
      <c r="AL164" s="50"/>
      <c r="AM164" s="50"/>
      <c r="AN164" s="50"/>
      <c r="AO164" s="50"/>
      <c r="AP164" s="50"/>
      <c r="AQ164" s="50"/>
    </row>
    <row r="165" spans="1:43" x14ac:dyDescent="0.2">
      <c r="A165" s="23"/>
      <c r="B165" s="54" t="s">
        <v>364</v>
      </c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  <c r="AE165" s="55"/>
      <c r="AF165" s="55"/>
      <c r="AG165" s="55"/>
      <c r="AH165" s="55"/>
      <c r="AI165" s="55"/>
      <c r="AJ165" s="55"/>
      <c r="AK165" s="55"/>
      <c r="AL165" s="55"/>
      <c r="AM165" s="55"/>
      <c r="AN165" s="55"/>
      <c r="AO165" s="55"/>
      <c r="AP165" s="55"/>
      <c r="AQ165" s="55"/>
    </row>
    <row r="166" spans="1:43" x14ac:dyDescent="0.2">
      <c r="A166" s="43"/>
      <c r="B166" s="53" t="s">
        <v>365</v>
      </c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  <c r="AD166" s="56"/>
      <c r="AE166" s="56"/>
      <c r="AF166" s="56"/>
      <c r="AG166" s="56"/>
      <c r="AH166" s="56"/>
      <c r="AI166" s="56"/>
      <c r="AJ166" s="56"/>
      <c r="AK166" s="56"/>
      <c r="AL166" s="56"/>
      <c r="AM166" s="56"/>
      <c r="AN166" s="56"/>
      <c r="AO166" s="56"/>
      <c r="AP166" s="56"/>
      <c r="AQ166" s="56"/>
    </row>
    <row r="167" spans="1:43" x14ac:dyDescent="0.2">
      <c r="A167" s="43"/>
      <c r="B167" s="53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  <c r="AE167" s="56"/>
      <c r="AF167" s="56"/>
      <c r="AG167" s="56"/>
      <c r="AH167" s="56"/>
      <c r="AI167" s="56"/>
      <c r="AJ167" s="56"/>
      <c r="AK167" s="56"/>
      <c r="AL167" s="56"/>
      <c r="AM167" s="56"/>
      <c r="AN167" s="56"/>
      <c r="AO167" s="56"/>
      <c r="AP167" s="56"/>
      <c r="AQ167" s="56"/>
    </row>
    <row r="168" spans="1:43" x14ac:dyDescent="0.2">
      <c r="A168" s="23"/>
      <c r="B168" s="38" t="s">
        <v>366</v>
      </c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</row>
    <row r="169" spans="1:43" x14ac:dyDescent="0.2">
      <c r="A169" s="23"/>
      <c r="B169" s="27" t="s">
        <v>367</v>
      </c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  <c r="AI169" s="52"/>
      <c r="AJ169" s="52"/>
      <c r="AK169" s="52"/>
      <c r="AL169" s="52"/>
      <c r="AM169" s="52"/>
      <c r="AN169" s="52"/>
      <c r="AO169" s="52"/>
      <c r="AP169" s="52"/>
      <c r="AQ169" s="52"/>
    </row>
    <row r="170" spans="1:43" x14ac:dyDescent="0.2">
      <c r="A170" s="23"/>
      <c r="B170" s="27" t="s">
        <v>368</v>
      </c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2"/>
      <c r="AL170" s="52"/>
      <c r="AM170" s="52"/>
      <c r="AN170" s="52"/>
      <c r="AO170" s="52"/>
      <c r="AP170" s="52"/>
      <c r="AQ170" s="52"/>
    </row>
    <row r="171" spans="1:43" x14ac:dyDescent="0.2">
      <c r="A171" s="23"/>
      <c r="B171" s="27" t="s">
        <v>369</v>
      </c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2"/>
      <c r="AL171" s="52"/>
      <c r="AM171" s="52"/>
      <c r="AN171" s="52"/>
      <c r="AO171" s="52"/>
      <c r="AP171" s="52"/>
      <c r="AQ171" s="52"/>
    </row>
    <row r="172" spans="1:43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</row>
    <row r="173" spans="1:43" x14ac:dyDescent="0.2">
      <c r="A173" s="57">
        <v>4</v>
      </c>
      <c r="B173" s="58" t="s">
        <v>370</v>
      </c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</row>
    <row r="174" spans="1:43" x14ac:dyDescent="0.2">
      <c r="A174" s="43"/>
      <c r="B174" s="61" t="s">
        <v>371</v>
      </c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</row>
    <row r="175" spans="1:43" x14ac:dyDescent="0.2">
      <c r="A175" s="23"/>
      <c r="B175" s="63" t="s">
        <v>372</v>
      </c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  <c r="AD175" s="64"/>
      <c r="AE175" s="64"/>
      <c r="AF175" s="64"/>
      <c r="AG175" s="64"/>
      <c r="AH175" s="64"/>
      <c r="AI175" s="64"/>
      <c r="AJ175" s="64"/>
      <c r="AK175" s="64"/>
      <c r="AL175" s="64"/>
      <c r="AM175" s="64"/>
      <c r="AN175" s="64"/>
      <c r="AO175" s="64"/>
      <c r="AP175" s="64"/>
      <c r="AQ175" s="64"/>
    </row>
    <row r="176" spans="1:43" x14ac:dyDescent="0.2">
      <c r="A176" s="23"/>
      <c r="B176" s="63" t="s">
        <v>373</v>
      </c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  <c r="AE176" s="64"/>
      <c r="AF176" s="64"/>
      <c r="AG176" s="64"/>
      <c r="AH176" s="64"/>
      <c r="AI176" s="64"/>
      <c r="AJ176" s="64"/>
      <c r="AK176" s="64"/>
      <c r="AL176" s="64"/>
      <c r="AM176" s="64"/>
      <c r="AN176" s="64"/>
      <c r="AO176" s="64"/>
      <c r="AP176" s="64"/>
      <c r="AQ176" s="64"/>
    </row>
    <row r="177" spans="1:43" x14ac:dyDescent="0.2">
      <c r="A177" s="23"/>
      <c r="B177" s="63" t="s">
        <v>374</v>
      </c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  <c r="AE177" s="64"/>
      <c r="AF177" s="64"/>
      <c r="AG177" s="64"/>
      <c r="AH177" s="64"/>
      <c r="AI177" s="64"/>
      <c r="AJ177" s="64"/>
      <c r="AK177" s="64"/>
      <c r="AL177" s="64"/>
      <c r="AM177" s="64"/>
      <c r="AN177" s="64"/>
      <c r="AO177" s="64"/>
      <c r="AP177" s="64"/>
      <c r="AQ177" s="64"/>
    </row>
    <row r="178" spans="1:43" x14ac:dyDescent="0.2">
      <c r="A178" s="23"/>
      <c r="B178" s="63" t="s">
        <v>375</v>
      </c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  <c r="AE178" s="64"/>
      <c r="AF178" s="64"/>
      <c r="AG178" s="64"/>
      <c r="AH178" s="64"/>
      <c r="AI178" s="64"/>
      <c r="AJ178" s="64"/>
      <c r="AK178" s="64"/>
      <c r="AL178" s="64"/>
      <c r="AM178" s="64"/>
      <c r="AN178" s="64"/>
      <c r="AO178" s="64"/>
      <c r="AP178" s="64"/>
      <c r="AQ178" s="64"/>
    </row>
    <row r="179" spans="1:43" x14ac:dyDescent="0.2">
      <c r="A179" s="43"/>
      <c r="B179" s="61" t="s">
        <v>376</v>
      </c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  <c r="AE179" s="62"/>
      <c r="AF179" s="62"/>
      <c r="AG179" s="62"/>
      <c r="AH179" s="62"/>
      <c r="AI179" s="62"/>
      <c r="AJ179" s="62"/>
      <c r="AK179" s="62"/>
      <c r="AL179" s="62"/>
      <c r="AM179" s="62"/>
      <c r="AN179" s="62"/>
      <c r="AO179" s="62"/>
      <c r="AP179" s="62"/>
      <c r="AQ179" s="62"/>
    </row>
    <row r="180" spans="1:43" x14ac:dyDescent="0.2">
      <c r="A180" s="43"/>
      <c r="B180" s="61" t="s">
        <v>377</v>
      </c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  <c r="AE180" s="62"/>
      <c r="AF180" s="62"/>
      <c r="AG180" s="62"/>
      <c r="AH180" s="62"/>
      <c r="AI180" s="62"/>
      <c r="AJ180" s="62"/>
      <c r="AK180" s="62"/>
      <c r="AL180" s="62"/>
      <c r="AM180" s="62"/>
      <c r="AN180" s="62"/>
      <c r="AO180" s="62"/>
      <c r="AP180" s="62"/>
      <c r="AQ180" s="62"/>
    </row>
    <row r="181" spans="1:43" x14ac:dyDescent="0.2">
      <c r="A181" s="23"/>
      <c r="B181" s="63" t="s">
        <v>378</v>
      </c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  <c r="AD181" s="64"/>
      <c r="AE181" s="64"/>
      <c r="AF181" s="64"/>
      <c r="AG181" s="64"/>
      <c r="AH181" s="64"/>
      <c r="AI181" s="64"/>
      <c r="AJ181" s="64"/>
      <c r="AK181" s="64"/>
      <c r="AL181" s="64"/>
      <c r="AM181" s="64"/>
      <c r="AN181" s="64"/>
      <c r="AO181" s="64"/>
      <c r="AP181" s="64"/>
      <c r="AQ181" s="64"/>
    </row>
    <row r="182" spans="1:43" x14ac:dyDescent="0.2">
      <c r="A182" s="23"/>
      <c r="B182" s="63" t="s">
        <v>379</v>
      </c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  <c r="AD182" s="64"/>
      <c r="AE182" s="64"/>
      <c r="AF182" s="64"/>
      <c r="AG182" s="64"/>
      <c r="AH182" s="64"/>
      <c r="AI182" s="64"/>
      <c r="AJ182" s="64"/>
      <c r="AK182" s="64"/>
      <c r="AL182" s="64"/>
      <c r="AM182" s="64"/>
      <c r="AN182" s="64"/>
      <c r="AO182" s="64"/>
      <c r="AP182" s="64"/>
      <c r="AQ182" s="64"/>
    </row>
    <row r="183" spans="1:43" ht="16" customHeight="1" x14ac:dyDescent="0.2">
      <c r="A183" s="23"/>
      <c r="B183" s="63" t="s">
        <v>380</v>
      </c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  <c r="AD183" s="64"/>
      <c r="AE183" s="64"/>
      <c r="AF183" s="64"/>
      <c r="AG183" s="64"/>
      <c r="AH183" s="64"/>
      <c r="AI183" s="64"/>
      <c r="AJ183" s="64"/>
      <c r="AK183" s="64"/>
      <c r="AL183" s="64"/>
      <c r="AM183" s="64"/>
      <c r="AN183" s="64"/>
      <c r="AO183" s="64"/>
      <c r="AP183" s="64"/>
      <c r="AQ183" s="64"/>
    </row>
    <row r="184" spans="1:43" x14ac:dyDescent="0.2">
      <c r="B184" t="s">
        <v>381</v>
      </c>
    </row>
    <row r="185" spans="1:43" x14ac:dyDescent="0.2">
      <c r="A185" s="23"/>
      <c r="B185" s="63" t="s">
        <v>382</v>
      </c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  <c r="AE185" s="64"/>
      <c r="AF185" s="64"/>
      <c r="AG185" s="64"/>
      <c r="AH185" s="64"/>
      <c r="AI185" s="64"/>
      <c r="AJ185" s="64"/>
      <c r="AK185" s="64"/>
      <c r="AL185" s="64"/>
      <c r="AM185" s="64"/>
      <c r="AN185" s="64"/>
      <c r="AO185" s="64"/>
      <c r="AP185" s="64"/>
      <c r="AQ185" s="64"/>
    </row>
    <row r="186" spans="1:43" x14ac:dyDescent="0.2">
      <c r="A186" s="43"/>
      <c r="B186" s="61" t="s">
        <v>383</v>
      </c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  <c r="AE186" s="62"/>
      <c r="AF186" s="62"/>
      <c r="AG186" s="62"/>
      <c r="AH186" s="62"/>
      <c r="AI186" s="62"/>
      <c r="AJ186" s="62"/>
      <c r="AK186" s="62"/>
      <c r="AL186" s="62"/>
      <c r="AM186" s="62"/>
      <c r="AN186" s="62"/>
      <c r="AO186" s="62"/>
      <c r="AP186" s="62"/>
      <c r="AQ186" s="62"/>
    </row>
    <row r="187" spans="1:43" x14ac:dyDescent="0.2">
      <c r="A187" s="43"/>
      <c r="B187" s="61" t="s">
        <v>384</v>
      </c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  <c r="AB187" s="62"/>
      <c r="AC187" s="62"/>
      <c r="AD187" s="62"/>
      <c r="AE187" s="62"/>
      <c r="AF187" s="62"/>
      <c r="AG187" s="62"/>
      <c r="AH187" s="62"/>
      <c r="AI187" s="62"/>
      <c r="AJ187" s="62"/>
      <c r="AK187" s="62"/>
      <c r="AL187" s="62"/>
      <c r="AM187" s="62"/>
      <c r="AN187" s="62"/>
      <c r="AO187" s="62"/>
      <c r="AP187" s="62"/>
      <c r="AQ187" s="62"/>
    </row>
    <row r="188" spans="1:43" x14ac:dyDescent="0.2">
      <c r="A188" s="43"/>
      <c r="B188" s="61" t="s">
        <v>385</v>
      </c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  <c r="AB188" s="62"/>
      <c r="AC188" s="62"/>
      <c r="AD188" s="62"/>
      <c r="AE188" s="62"/>
      <c r="AF188" s="62"/>
      <c r="AG188" s="62"/>
      <c r="AH188" s="62"/>
      <c r="AI188" s="62"/>
      <c r="AJ188" s="62"/>
      <c r="AK188" s="62"/>
      <c r="AL188" s="62"/>
      <c r="AM188" s="62"/>
      <c r="AN188" s="62"/>
      <c r="AO188" s="62"/>
      <c r="AP188" s="62"/>
      <c r="AQ188" s="62"/>
    </row>
    <row r="189" spans="1:43" x14ac:dyDescent="0.2">
      <c r="A189" s="59"/>
      <c r="B189" s="65" t="s">
        <v>386</v>
      </c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  <c r="AA189" s="66"/>
      <c r="AB189" s="66"/>
      <c r="AC189" s="66"/>
      <c r="AD189" s="66"/>
      <c r="AE189" s="66"/>
      <c r="AF189" s="66"/>
      <c r="AG189" s="66"/>
      <c r="AH189" s="66"/>
      <c r="AI189" s="66"/>
      <c r="AJ189" s="66"/>
      <c r="AK189" s="66"/>
      <c r="AL189" s="66"/>
      <c r="AM189" s="66"/>
      <c r="AN189" s="66"/>
      <c r="AO189" s="66"/>
      <c r="AP189" s="66"/>
      <c r="AQ189" s="66"/>
    </row>
    <row r="190" spans="1:43" x14ac:dyDescent="0.2">
      <c r="A190" s="23"/>
      <c r="B190" s="63" t="s">
        <v>387</v>
      </c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  <c r="AE190" s="64"/>
      <c r="AF190" s="64"/>
      <c r="AG190" s="64"/>
      <c r="AH190" s="64"/>
      <c r="AI190" s="64"/>
      <c r="AJ190" s="64"/>
      <c r="AK190" s="64"/>
      <c r="AL190" s="64"/>
      <c r="AM190" s="64"/>
      <c r="AN190" s="64"/>
      <c r="AO190" s="64"/>
      <c r="AP190" s="64"/>
      <c r="AQ190" s="64"/>
    </row>
    <row r="191" spans="1:43" x14ac:dyDescent="0.2">
      <c r="A191" s="23"/>
      <c r="B191" s="63" t="s">
        <v>388</v>
      </c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  <c r="AE191" s="64"/>
      <c r="AF191" s="64"/>
      <c r="AG191" s="64"/>
      <c r="AH191" s="64"/>
      <c r="AI191" s="64"/>
      <c r="AJ191" s="64"/>
      <c r="AK191" s="64"/>
      <c r="AL191" s="64"/>
      <c r="AM191" s="64"/>
      <c r="AN191" s="64"/>
      <c r="AO191" s="64"/>
      <c r="AP191" s="64"/>
      <c r="AQ191" s="64"/>
    </row>
    <row r="192" spans="1:43" x14ac:dyDescent="0.2">
      <c r="A192" s="43"/>
      <c r="B192" s="61" t="s">
        <v>389</v>
      </c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  <c r="AB192" s="62"/>
      <c r="AC192" s="62"/>
      <c r="AD192" s="62"/>
      <c r="AE192" s="62"/>
      <c r="AF192" s="62"/>
      <c r="AG192" s="62"/>
      <c r="AH192" s="62"/>
      <c r="AI192" s="62"/>
      <c r="AJ192" s="62"/>
      <c r="AK192" s="62"/>
      <c r="AL192" s="62"/>
      <c r="AM192" s="62"/>
      <c r="AN192" s="62"/>
      <c r="AO192" s="62"/>
      <c r="AP192" s="62"/>
      <c r="AQ192" s="62"/>
    </row>
    <row r="193" spans="1:43" x14ac:dyDescent="0.2">
      <c r="A193" s="23"/>
      <c r="B193" s="63" t="s">
        <v>390</v>
      </c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64"/>
      <c r="AF193" s="64"/>
      <c r="AG193" s="64"/>
      <c r="AH193" s="64"/>
      <c r="AI193" s="64"/>
      <c r="AJ193" s="64"/>
      <c r="AK193" s="64"/>
      <c r="AL193" s="64"/>
      <c r="AM193" s="64"/>
      <c r="AN193" s="64"/>
      <c r="AO193" s="64"/>
      <c r="AP193" s="64"/>
      <c r="AQ193" s="64"/>
    </row>
    <row r="194" spans="1:43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</row>
    <row r="195" spans="1:43" ht="16" customHeight="1" x14ac:dyDescent="0.2">
      <c r="A195" s="70">
        <v>5</v>
      </c>
      <c r="B195" s="72" t="s">
        <v>391</v>
      </c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  <c r="AA195" s="71"/>
      <c r="AB195" s="71"/>
      <c r="AC195" s="71"/>
      <c r="AD195" s="71"/>
      <c r="AE195" s="71"/>
      <c r="AF195" s="71"/>
      <c r="AG195" s="71"/>
      <c r="AH195" s="71"/>
      <c r="AI195" s="71"/>
      <c r="AJ195" s="71"/>
      <c r="AK195" s="71"/>
      <c r="AL195" s="71"/>
      <c r="AM195" s="71"/>
      <c r="AN195" s="71"/>
      <c r="AO195" s="71"/>
      <c r="AP195" s="71"/>
      <c r="AQ195" s="71"/>
    </row>
    <row r="196" spans="1:43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</row>
    <row r="197" spans="1:43" x14ac:dyDescent="0.2">
      <c r="A197" s="23"/>
      <c r="B197" s="60" t="s">
        <v>392</v>
      </c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  <c r="AM197" s="39"/>
      <c r="AN197" s="39"/>
      <c r="AO197" s="39"/>
      <c r="AP197" s="39"/>
      <c r="AQ197" s="39"/>
    </row>
    <row r="198" spans="1:43" x14ac:dyDescent="0.2">
      <c r="A198" s="23"/>
      <c r="B198" s="27" t="s">
        <v>393</v>
      </c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  <c r="AB198" s="50"/>
      <c r="AC198" s="50"/>
      <c r="AD198" s="50"/>
      <c r="AE198" s="50"/>
      <c r="AF198" s="50"/>
      <c r="AG198" s="50"/>
      <c r="AH198" s="50"/>
      <c r="AI198" s="50"/>
      <c r="AJ198" s="50"/>
      <c r="AK198" s="50"/>
      <c r="AL198" s="50"/>
      <c r="AM198" s="50"/>
      <c r="AN198" s="50"/>
      <c r="AO198" s="50"/>
      <c r="AP198" s="50"/>
      <c r="AQ198" s="50"/>
    </row>
    <row r="199" spans="1:43" x14ac:dyDescent="0.2">
      <c r="A199" s="23"/>
      <c r="B199" s="27" t="s">
        <v>394</v>
      </c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  <c r="AB199" s="50"/>
      <c r="AC199" s="50"/>
      <c r="AD199" s="50"/>
      <c r="AE199" s="50"/>
      <c r="AF199" s="50"/>
      <c r="AG199" s="50"/>
      <c r="AH199" s="50"/>
      <c r="AI199" s="50"/>
      <c r="AJ199" s="50"/>
      <c r="AK199" s="50"/>
      <c r="AL199" s="50"/>
      <c r="AM199" s="50"/>
      <c r="AN199" s="50"/>
      <c r="AO199" s="50"/>
      <c r="AP199" s="50"/>
      <c r="AQ199" s="50"/>
    </row>
    <row r="200" spans="1:43" x14ac:dyDescent="0.2">
      <c r="A200" s="23"/>
      <c r="B200" s="27" t="s">
        <v>395</v>
      </c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  <c r="AB200" s="50"/>
      <c r="AC200" s="50"/>
      <c r="AD200" s="50"/>
      <c r="AE200" s="50"/>
      <c r="AF200" s="50"/>
      <c r="AG200" s="50"/>
      <c r="AH200" s="50"/>
      <c r="AI200" s="50"/>
      <c r="AJ200" s="50"/>
      <c r="AK200" s="50"/>
      <c r="AL200" s="50"/>
      <c r="AM200" s="50"/>
      <c r="AN200" s="50"/>
      <c r="AO200" s="50"/>
      <c r="AP200" s="50"/>
      <c r="AQ200" s="50"/>
    </row>
    <row r="201" spans="1:43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</row>
    <row r="202" spans="1:43" x14ac:dyDescent="0.2">
      <c r="A202" s="68" t="s">
        <v>396</v>
      </c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  <c r="AA202" s="68"/>
      <c r="AB202" s="68"/>
      <c r="AC202" s="68"/>
      <c r="AD202" s="68"/>
      <c r="AE202" s="68"/>
      <c r="AF202" s="68"/>
      <c r="AG202" s="68"/>
      <c r="AH202" s="68"/>
      <c r="AI202" s="68"/>
      <c r="AJ202" s="68"/>
      <c r="AK202" s="68"/>
      <c r="AL202" s="68"/>
      <c r="AM202" s="68"/>
      <c r="AN202" s="68"/>
      <c r="AO202" s="68"/>
      <c r="AP202" s="68"/>
      <c r="AQ202" s="6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Calcoli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Carlesi</cp:lastModifiedBy>
  <dcterms:created xsi:type="dcterms:W3CDTF">2025-08-13T13:56:35Z</dcterms:created>
  <dcterms:modified xsi:type="dcterms:W3CDTF">2025-08-16T15:53:19Z</dcterms:modified>
</cp:coreProperties>
</file>