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8_{2CCC4D58-B1A5-6440-917B-EADA72CE40B5}" xr6:coauthVersionLast="45" xr6:coauthVersionMax="45" xr10:uidLastSave="{00000000-0000-0000-0000-000000000000}"/>
  <bookViews>
    <workbookView xWindow="0" yWindow="0" windowWidth="28800" windowHeight="18000" tabRatio="845" activeTab="2" xr2:uid="{00000000-000D-0000-FFFF-FFFF00000000}"/>
  </bookViews>
  <sheets>
    <sheet name="Utilidad" sheetId="2" r:id="rId1"/>
    <sheet name="Flujos" sheetId="8" r:id="rId2"/>
    <sheet name="Diag Proceso Balance" sheetId="7" r:id="rId3"/>
  </sheets>
  <definedNames>
    <definedName name="solver_adj" localSheetId="0" hidden="1">Utilidad!$J$38:$K$69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Utilidad!$K$50</definedName>
    <definedName name="solver_lhs10" localSheetId="0" hidden="1">Utilidad!$W$38</definedName>
    <definedName name="solver_lhs11" localSheetId="0" hidden="1">Utilidad!$W$39</definedName>
    <definedName name="solver_lhs12" localSheetId="0" hidden="1">Utilidad!$W$40</definedName>
    <definedName name="solver_lhs13" localSheetId="0" hidden="1">Utilidad!$W$41</definedName>
    <definedName name="solver_lhs14" localSheetId="0" hidden="1">Utilidad!$W$42</definedName>
    <definedName name="solver_lhs15" localSheetId="0" hidden="1">Utilidad!$W$43</definedName>
    <definedName name="solver_lhs16" localSheetId="0" hidden="1">Utilidad!$W$44</definedName>
    <definedName name="solver_lhs17" localSheetId="0" hidden="1">Utilidad!$W$45</definedName>
    <definedName name="solver_lhs18" localSheetId="0" hidden="1">Utilidad!$W$46</definedName>
    <definedName name="solver_lhs19" localSheetId="0" hidden="1">Utilidad!$W$47</definedName>
    <definedName name="solver_lhs2" localSheetId="0" hidden="1">Utilidad!$P$50</definedName>
    <definedName name="solver_lhs20" localSheetId="0" hidden="1">Utilidad!$W$48</definedName>
    <definedName name="solver_lhs21" localSheetId="0" hidden="1">Utilidad!$W$49</definedName>
    <definedName name="solver_lhs22" localSheetId="0" hidden="1">Utilidad!$W$50</definedName>
    <definedName name="solver_lhs23" localSheetId="0" hidden="1">Utilidad!$W$51</definedName>
    <definedName name="solver_lhs24" localSheetId="0" hidden="1">Utilidad!$X$38</definedName>
    <definedName name="solver_lhs25" localSheetId="0" hidden="1">Utilidad!$X$39</definedName>
    <definedName name="solver_lhs26" localSheetId="0" hidden="1">Utilidad!$X$40</definedName>
    <definedName name="solver_lhs27" localSheetId="0" hidden="1">Utilidad!$X$41</definedName>
    <definedName name="solver_lhs28" localSheetId="0" hidden="1">Utilidad!$X$42</definedName>
    <definedName name="solver_lhs29" localSheetId="0" hidden="1">Utilidad!$X$43</definedName>
    <definedName name="solver_lhs3" localSheetId="0" hidden="1">Utilidad!$P$53</definedName>
    <definedName name="solver_lhs30" localSheetId="0" hidden="1">Utilidad!$X$44</definedName>
    <definedName name="solver_lhs31" localSheetId="0" hidden="1">Utilidad!$X$45</definedName>
    <definedName name="solver_lhs32" localSheetId="0" hidden="1">Utilidad!$X$46</definedName>
    <definedName name="solver_lhs33" localSheetId="0" hidden="1">Utilidad!$X$47</definedName>
    <definedName name="solver_lhs34" localSheetId="0" hidden="1">Utilidad!$X$48</definedName>
    <definedName name="solver_lhs35" localSheetId="0" hidden="1">Utilidad!$X$49</definedName>
    <definedName name="solver_lhs36" localSheetId="0" hidden="1">Utilidad!$X$50</definedName>
    <definedName name="solver_lhs37" localSheetId="0" hidden="1">Utilidad!$X$51</definedName>
    <definedName name="solver_lhs38" localSheetId="0" hidden="1">Utilidad!$X$51</definedName>
    <definedName name="solver_lhs39" localSheetId="0" hidden="1">Utilidad!$X$51</definedName>
    <definedName name="solver_lhs4" localSheetId="0" hidden="1">Utilidad!$P$64</definedName>
    <definedName name="solver_lhs5" localSheetId="0" hidden="1">Utilidad!$P$68</definedName>
    <definedName name="solver_lhs6" localSheetId="0" hidden="1">Utilidad!$P$69</definedName>
    <definedName name="solver_lhs7" localSheetId="0" hidden="1">Utilidad!$R$46</definedName>
    <definedName name="solver_lhs8" localSheetId="0" hidden="1">Utilidad!$R$61</definedName>
    <definedName name="solver_lhs9" localSheetId="0" hidden="1">Utilidad!$R$64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37</definedName>
    <definedName name="solver_nwt" localSheetId="0" hidden="1">1</definedName>
    <definedName name="solver_opt" localSheetId="0" hidden="1">Utilidad!$P$49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1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1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Utilidad!$H$50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Utilidad!$Q$50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Utilidad!$Q$53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0</definedName>
    <definedName name="solver_rhs38" localSheetId="0" hidden="1">0</definedName>
    <definedName name="solver_rhs39" localSheetId="0" hidden="1">0</definedName>
    <definedName name="solver_rhs4" localSheetId="0" hidden="1">Utilidad!$Q$64</definedName>
    <definedName name="solver_rhs5" localSheetId="0" hidden="1">Utilidad!$Q$68</definedName>
    <definedName name="solver_rhs6" localSheetId="0" hidden="1">Utilidad!$Q$69</definedName>
    <definedName name="solver_rhs7" localSheetId="0" hidden="1">Utilidad!$S$46</definedName>
    <definedName name="solver_rhs8" localSheetId="0" hidden="1">Utilidad!$S$61</definedName>
    <definedName name="solver_rhs9" localSheetId="0" hidden="1">Utilidad!$S$64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2" l="1"/>
  <c r="L69" i="2" s="1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82" i="7" s="1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38" i="2"/>
  <c r="L77" i="7"/>
  <c r="L87" i="7"/>
  <c r="L86" i="7"/>
  <c r="L85" i="7"/>
  <c r="L83" i="7"/>
  <c r="L81" i="7"/>
  <c r="L80" i="7"/>
  <c r="L78" i="7"/>
  <c r="L76" i="7"/>
  <c r="L57" i="7"/>
  <c r="L58" i="7"/>
  <c r="L66" i="7"/>
  <c r="L64" i="7"/>
  <c r="L63" i="7"/>
  <c r="L62" i="7"/>
  <c r="L59" i="7"/>
  <c r="L61" i="7"/>
  <c r="K39" i="2" l="1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B2" i="8"/>
  <c r="C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C1" i="8"/>
  <c r="B1" i="8"/>
  <c r="J38" i="2"/>
  <c r="K34" i="7" l="1"/>
  <c r="M40" i="7" l="1"/>
  <c r="K35" i="7" l="1"/>
  <c r="K40" i="7" l="1"/>
  <c r="K39" i="7"/>
  <c r="K30" i="7"/>
  <c r="K29" i="7"/>
  <c r="G30" i="7"/>
  <c r="G29" i="7"/>
  <c r="N23" i="7"/>
  <c r="N22" i="7"/>
  <c r="G23" i="7"/>
  <c r="G22" i="7"/>
  <c r="F43" i="7"/>
  <c r="M36" i="7"/>
  <c r="M35" i="7"/>
  <c r="E32" i="7"/>
  <c r="E39" i="7" s="1"/>
  <c r="E31" i="7"/>
  <c r="E38" i="7" s="1"/>
  <c r="E23" i="7"/>
  <c r="E26" i="7"/>
  <c r="E25" i="7"/>
  <c r="E20" i="7"/>
  <c r="E19" i="7"/>
  <c r="E15" i="7"/>
  <c r="E11" i="7"/>
  <c r="E10" i="7"/>
  <c r="E8" i="7"/>
  <c r="E4" i="7"/>
  <c r="E3" i="7"/>
  <c r="I57" i="7" s="1"/>
  <c r="K33" i="7" l="1"/>
  <c r="K27" i="7"/>
  <c r="L67" i="7" s="1"/>
  <c r="E22" i="7"/>
  <c r="E14" i="7"/>
  <c r="E7" i="7"/>
  <c r="R4" i="7"/>
  <c r="R3" i="7"/>
  <c r="I58" i="7" s="1"/>
  <c r="I69" i="7" s="1"/>
  <c r="R7" i="7"/>
  <c r="R10" i="7"/>
  <c r="R9" i="7"/>
  <c r="R14" i="7"/>
  <c r="R23" i="7"/>
  <c r="R19" i="7"/>
  <c r="R18" i="7"/>
  <c r="R26" i="7"/>
  <c r="R25" i="7"/>
  <c r="R31" i="7"/>
  <c r="R30" i="7"/>
  <c r="O43" i="7"/>
  <c r="R40" i="7"/>
  <c r="R39" i="7"/>
  <c r="M41" i="7"/>
  <c r="H41" i="7"/>
  <c r="H40" i="7"/>
  <c r="F42" i="7" s="1"/>
  <c r="K46" i="7"/>
  <c r="K45" i="7"/>
  <c r="P57" i="7" s="1"/>
  <c r="P69" i="7" s="1"/>
  <c r="L68" i="7" l="1"/>
  <c r="R6" i="7"/>
  <c r="R22" i="7"/>
  <c r="R13" i="7"/>
  <c r="O42" i="7"/>
  <c r="E5" i="7" l="1"/>
  <c r="I76" i="7" s="1"/>
  <c r="E9" i="7"/>
  <c r="E12" i="7"/>
  <c r="E16" i="7"/>
  <c r="E21" i="7"/>
  <c r="E24" i="7"/>
  <c r="E27" i="7"/>
  <c r="G24" i="7"/>
  <c r="E33" i="7"/>
  <c r="E40" i="7" s="1"/>
  <c r="K41" i="7" l="1"/>
  <c r="G31" i="7"/>
  <c r="K31" i="7"/>
  <c r="M37" i="7"/>
  <c r="N24" i="7"/>
  <c r="F44" i="7"/>
  <c r="R5" i="7"/>
  <c r="I77" i="7" s="1"/>
  <c r="I88" i="7" s="1"/>
  <c r="R8" i="7"/>
  <c r="R11" i="7"/>
  <c r="M42" i="7"/>
  <c r="R24" i="7"/>
  <c r="R20" i="7"/>
  <c r="R15" i="7"/>
  <c r="H42" i="7"/>
  <c r="R32" i="7"/>
  <c r="K47" i="7"/>
  <c r="P76" i="7" s="1"/>
  <c r="P88" i="7" s="1"/>
  <c r="R41" i="7"/>
  <c r="O44" i="7"/>
  <c r="R27" i="7"/>
  <c r="L69" i="7" l="1"/>
  <c r="P71" i="7" s="1"/>
  <c r="L88" i="7"/>
  <c r="P90" i="7" s="1"/>
</calcChain>
</file>

<file path=xl/sharedStrings.xml><?xml version="1.0" encoding="utf-8"?>
<sst xmlns="http://schemas.openxmlformats.org/spreadsheetml/2006/main" count="91" uniqueCount="62">
  <si>
    <t>Concentraducto CNN</t>
  </si>
  <si>
    <t>Desvío TK CNN a piscina</t>
  </si>
  <si>
    <t>Desvío conc a Filtro MGTTA</t>
  </si>
  <si>
    <t>Delta Inventario Cancha CNN</t>
  </si>
  <si>
    <t>Desvío TK MGTTA a piscina</t>
  </si>
  <si>
    <t>Descarga espesador MGTTA</t>
  </si>
  <si>
    <t>Delta inventario espesador MGTTA</t>
  </si>
  <si>
    <t>Despacho MGTTA a Embarque</t>
  </si>
  <si>
    <t>Conc filtrado MGTTA a Cancha CNN</t>
  </si>
  <si>
    <t>Conc filtrado MGTTA a Cancha MGTTA</t>
  </si>
  <si>
    <t>Delt Inv Stock Material Rec Piscina</t>
  </si>
  <si>
    <t>Delta Inventario Piscina</t>
  </si>
  <si>
    <t>Concen recuperado piscina</t>
  </si>
  <si>
    <t>Despacho Stock Material Recuperado Piscina</t>
  </si>
  <si>
    <t>Total embarcado</t>
  </si>
  <si>
    <t>TMS</t>
  </si>
  <si>
    <t>%FeT</t>
  </si>
  <si>
    <t>Delta Inventario Cancha MGTTA</t>
  </si>
  <si>
    <t>TMF Fe</t>
  </si>
  <si>
    <t>Valores Calculados</t>
  </si>
  <si>
    <t>Alim a espesador MGTTA</t>
  </si>
  <si>
    <t>Alim espesador CNN</t>
  </si>
  <si>
    <t>Producción CNN</t>
  </si>
  <si>
    <t>Dif. Stock Agitadores Planta CNN</t>
  </si>
  <si>
    <t>Bombeo CNN</t>
  </si>
  <si>
    <t xml:space="preserve">ingreso concentrado CNN a puerto </t>
  </si>
  <si>
    <t xml:space="preserve">dif. Stock CNN en Agitadores Puerto </t>
  </si>
  <si>
    <t>Dif inventario espesador CNN</t>
  </si>
  <si>
    <t>Filtrado CNN</t>
  </si>
  <si>
    <t>Producción PM</t>
  </si>
  <si>
    <t>Dif. Stock Agitadores Planta PM</t>
  </si>
  <si>
    <t>Bombeo PM</t>
  </si>
  <si>
    <t>dif. Stock Concentraducto PM</t>
  </si>
  <si>
    <t>dif. Stock Concentraducto CNN</t>
  </si>
  <si>
    <t xml:space="preserve">ingreso concentrado PM a puerto </t>
  </si>
  <si>
    <t xml:space="preserve">dif. Stock PM en Agitadores Puerto </t>
  </si>
  <si>
    <t>Despacho CNN a Ventas</t>
  </si>
  <si>
    <t>TK Puerto CNN</t>
  </si>
  <si>
    <t>TK Puerto PM</t>
  </si>
  <si>
    <t>Material Recuperado Piscina de Emergencia</t>
  </si>
  <si>
    <t xml:space="preserve">  Concentraducto PM</t>
  </si>
  <si>
    <t>TK Planta  CNN</t>
  </si>
  <si>
    <t>TK Planta  PM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</si>
  <si>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</si>
  <si>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</si>
  <si>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</si>
  <si>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</si>
  <si>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</si>
  <si>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</si>
  <si>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TOTAL SALIDAS</t>
  </si>
  <si>
    <t>ENTRADAS - VAR INVENTARIO - SALIDAS</t>
  </si>
  <si>
    <t>Total Embarcado</t>
  </si>
  <si>
    <t>TK Planta CNN</t>
  </si>
  <si>
    <t>Espesador CNN</t>
  </si>
  <si>
    <t>TK Planta PM</t>
  </si>
  <si>
    <t>Concentraducto PM</t>
  </si>
  <si>
    <t>Espesador PM</t>
  </si>
  <si>
    <t>Cancha PM en Puerto</t>
  </si>
  <si>
    <t>Cancha CNN en Puerto</t>
  </si>
  <si>
    <t>Piscina de Emergencia</t>
  </si>
  <si>
    <t>Pila Mat Rec Pisc Emergencia</t>
  </si>
  <si>
    <t>BALANCE GLOBAL DE FINOS (Fe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</si>
</sst>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%"/>
    <numFmt numFmtId="166" formatCode="#,##0.0"/>
    <numFmt numFmtId="167" formatCode="0.0000%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0" xfId="0" applyAlignment="1">
      <alignment wrapText="1"/>
    </xf>
    <xf numFmtId="10" fontId="0" fillId="0" borderId="1" xfId="0" applyNumberFormat="1" applyBorder="1"/>
    <xf numFmtId="3" fontId="0" fillId="0" borderId="1" xfId="0" applyNumberFormat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7" fillId="0" borderId="0" xfId="0" applyFont="1" applyFill="1" applyBorder="1" applyAlignment="1">
      <alignment horizontal="left"/>
    </xf>
    <xf numFmtId="0" fontId="0" fillId="0" borderId="0" xfId="0" applyFill="1" applyBorder="1"/>
    <xf numFmtId="3" fontId="13" fillId="0" borderId="0" xfId="0" applyNumberFormat="1" applyFont="1" applyFill="1" applyBorder="1" applyAlignment="1">
      <alignment horizontal="left"/>
    </xf>
    <xf numFmtId="0" fontId="0" fillId="0" borderId="8" xfId="0" applyFill="1" applyBorder="1"/>
    <xf numFmtId="10" fontId="1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3" fontId="16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10" fontId="0" fillId="0" borderId="0" xfId="0" applyNumberFormat="1" applyFill="1" applyBorder="1" applyAlignment="1">
      <alignment horizontal="left"/>
    </xf>
    <xf numFmtId="166" fontId="9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0" fillId="0" borderId="0" xfId="0" applyNumberFormat="1" applyFill="1" applyBorder="1"/>
    <xf numFmtId="3" fontId="1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8" fillId="0" borderId="0" xfId="0" applyFont="1" applyFill="1"/>
    <xf numFmtId="3" fontId="0" fillId="0" borderId="1" xfId="0" applyNumberFormat="1" applyFill="1" applyBorder="1" applyAlignment="1">
      <alignment horizontal="right" vertical="center" indent="1"/>
    </xf>
    <xf numFmtId="3" fontId="0" fillId="0" borderId="1" xfId="0" applyNumberFormat="1" applyFill="1" applyBorder="1" applyAlignment="1">
      <alignment vertical="center"/>
    </xf>
    <xf numFmtId="0" fontId="0" fillId="0" borderId="2" xfId="0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3" fontId="12" fillId="0" borderId="1" xfId="0" applyNumberFormat="1" applyFont="1" applyFill="1" applyBorder="1" applyAlignment="1">
      <alignment vertical="center"/>
    </xf>
    <xf numFmtId="3" fontId="15" fillId="0" borderId="1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 indent="3"/>
    </xf>
    <xf numFmtId="0" fontId="0" fillId="0" borderId="0" xfId="0" applyFill="1" applyBorder="1" applyAlignment="1">
      <alignment horizontal="center" wrapText="1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3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 vertical="top" wrapText="1"/>
    </xf>
    <xf numFmtId="0" fontId="8" fillId="0" borderId="0" xfId="1" applyFont="1" applyFill="1" applyBorder="1" applyAlignment="1">
      <alignment horizontal="center" wrapText="1"/>
    </xf>
    <xf numFmtId="10" fontId="2" fillId="0" borderId="0" xfId="0" applyNumberFormat="1" applyFont="1" applyFill="1" applyBorder="1"/>
    <xf numFmtId="0" fontId="0" fillId="4" borderId="1" xfId="0" applyFill="1" applyBorder="1"/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2" fillId="0" borderId="0" xfId="0" applyFont="1" applyFill="1" applyBorder="1"/>
    <xf numFmtId="10" fontId="0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/>
    </xf>
    <xf numFmtId="3" fontId="13" fillId="0" borderId="0" xfId="0" applyNumberFormat="1" applyFont="1" applyFill="1" applyBorder="1"/>
    <xf numFmtId="10" fontId="14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1" applyFont="1" applyFill="1" applyBorder="1" applyAlignment="1">
      <alignment horizontal="center"/>
    </xf>
    <xf numFmtId="167" fontId="0" fillId="0" borderId="0" xfId="0" applyNumberFormat="1" applyFont="1" applyFill="1" applyBorder="1"/>
    <xf numFmtId="3" fontId="2" fillId="0" borderId="0" xfId="0" applyNumberFormat="1" applyFont="1" applyFill="1" applyBorder="1"/>
    <xf numFmtId="165" fontId="0" fillId="0" borderId="0" xfId="0" applyNumberFormat="1" applyFont="1" applyFill="1" applyBorder="1"/>
    <xf numFmtId="10" fontId="7" fillId="0" borderId="0" xfId="0" applyNumberFormat="1" applyFont="1" applyFill="1" applyBorder="1"/>
    <xf numFmtId="0" fontId="0" fillId="0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water-transportation-information-44086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343308</xdr:colOff>
      <xdr:row>5</xdr:row>
      <xdr:rowOff>161433</xdr:rowOff>
    </xdr:from>
    <xdr:to>
      <xdr:col>3</xdr:col>
      <xdr:colOff>660808</xdr:colOff>
      <xdr:row>8</xdr:row>
      <xdr:rowOff>61870</xdr:rowOff>
    </xdr:to>
    <xdr:sp macro="" textlink="">
      <xdr:nvSpPr>
        <xdr:cNvPr id="2" name="Cilindro 1">
          <a:extLst>
            <a:ext uri="{FF2B5EF4-FFF2-40B4-BE49-F238E27FC236}">
              <a16:creationId xmlns:a16="http://schemas.microsoft.com/office/drawing/2014/main" id="{D1C53867-2CC8-4F50-93B0-DCF3071DCB3D}"/>
            </a:ext>
          </a:extLst>
        </xdr:cNvPr>
        <xdr:cNvSpPr/>
      </xdr:nvSpPr>
      <xdr:spPr>
        <a:xfrm>
          <a:off x="1867308" y="900342"/>
          <a:ext cx="317500" cy="45461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329452</xdr:colOff>
      <xdr:row>21</xdr:row>
      <xdr:rowOff>24924</xdr:rowOff>
    </xdr:from>
    <xdr:to>
      <xdr:col>3</xdr:col>
      <xdr:colOff>646952</xdr:colOff>
      <xdr:row>23</xdr:row>
      <xdr:rowOff>105438</xdr:rowOff>
    </xdr:to>
    <xdr:sp macro="" textlink="">
      <xdr:nvSpPr>
        <xdr:cNvPr id="3" name="Cilindro 2">
          <a:extLst>
            <a:ext uri="{FF2B5EF4-FFF2-40B4-BE49-F238E27FC236}">
              <a16:creationId xmlns:a16="http://schemas.microsoft.com/office/drawing/2014/main" id="{849921AA-4D5E-4453-896B-0A666FA51754}"/>
            </a:ext>
          </a:extLst>
        </xdr:cNvPr>
        <xdr:cNvSpPr/>
      </xdr:nvSpPr>
      <xdr:spPr>
        <a:xfrm>
          <a:off x="1853452" y="3719469"/>
          <a:ext cx="317500" cy="44996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444908</xdr:colOff>
      <xdr:row>12</xdr:row>
      <xdr:rowOff>104861</xdr:rowOff>
    </xdr:from>
    <xdr:to>
      <xdr:col>3</xdr:col>
      <xdr:colOff>559208</xdr:colOff>
      <xdr:row>18</xdr:row>
      <xdr:rowOff>35009</xdr:rowOff>
    </xdr:to>
    <xdr:sp macro="" textlink="">
      <xdr:nvSpPr>
        <xdr:cNvPr id="4" name="Cilindro 3">
          <a:extLst>
            <a:ext uri="{FF2B5EF4-FFF2-40B4-BE49-F238E27FC236}">
              <a16:creationId xmlns:a16="http://schemas.microsoft.com/office/drawing/2014/main" id="{C9C7346A-957A-4BF0-A2C8-F4D7B72647F1}"/>
            </a:ext>
          </a:extLst>
        </xdr:cNvPr>
        <xdr:cNvSpPr/>
      </xdr:nvSpPr>
      <xdr:spPr>
        <a:xfrm>
          <a:off x="2250122" y="2445290"/>
          <a:ext cx="114300" cy="101871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90713</xdr:colOff>
      <xdr:row>38</xdr:row>
      <xdr:rowOff>45357</xdr:rowOff>
    </xdr:from>
    <xdr:to>
      <xdr:col>6</xdr:col>
      <xdr:colOff>761999</xdr:colOff>
      <xdr:row>40</xdr:row>
      <xdr:rowOff>136072</xdr:rowOff>
    </xdr:to>
    <xdr:sp macro="" textlink="">
      <xdr:nvSpPr>
        <xdr:cNvPr id="6" name="Rectángulo: esquinas superiores cortadas 5">
          <a:extLst>
            <a:ext uri="{FF2B5EF4-FFF2-40B4-BE49-F238E27FC236}">
              <a16:creationId xmlns:a16="http://schemas.microsoft.com/office/drawing/2014/main" id="{B01C9DC3-1268-401F-BF3F-88017F48E61A}"/>
            </a:ext>
          </a:extLst>
        </xdr:cNvPr>
        <xdr:cNvSpPr/>
      </xdr:nvSpPr>
      <xdr:spPr>
        <a:xfrm>
          <a:off x="2376713" y="6413500"/>
          <a:ext cx="1433286" cy="453572"/>
        </a:xfrm>
        <a:custGeom>
          <a:avLst/>
          <a:gdLst>
            <a:gd name="connsiteX0" fmla="*/ 157389 w 1028700"/>
            <a:gd name="connsiteY0" fmla="*/ 0 h 314778"/>
            <a:gd name="connsiteX1" fmla="*/ 871311 w 1028700"/>
            <a:gd name="connsiteY1" fmla="*/ 0 h 314778"/>
            <a:gd name="connsiteX2" fmla="*/ 1028700 w 1028700"/>
            <a:gd name="connsiteY2" fmla="*/ 157389 h 314778"/>
            <a:gd name="connsiteX3" fmla="*/ 1028700 w 1028700"/>
            <a:gd name="connsiteY3" fmla="*/ 314778 h 314778"/>
            <a:gd name="connsiteX4" fmla="*/ 1028700 w 1028700"/>
            <a:gd name="connsiteY4" fmla="*/ 314778 h 314778"/>
            <a:gd name="connsiteX5" fmla="*/ 0 w 1028700"/>
            <a:gd name="connsiteY5" fmla="*/ 314778 h 314778"/>
            <a:gd name="connsiteX6" fmla="*/ 0 w 1028700"/>
            <a:gd name="connsiteY6" fmla="*/ 314778 h 314778"/>
            <a:gd name="connsiteX7" fmla="*/ 0 w 1028700"/>
            <a:gd name="connsiteY7" fmla="*/ 157389 h 314778"/>
            <a:gd name="connsiteX8" fmla="*/ 157389 w 1028700"/>
            <a:gd name="connsiteY8" fmla="*/ 0 h 314778"/>
            <a:gd name="connsiteX0" fmla="*/ 447674 w 1028700"/>
            <a:gd name="connsiteY0" fmla="*/ 0 h 332921"/>
            <a:gd name="connsiteX1" fmla="*/ 871311 w 1028700"/>
            <a:gd name="connsiteY1" fmla="*/ 18143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  <a:gd name="connsiteX0" fmla="*/ 447674 w 1028700"/>
            <a:gd name="connsiteY0" fmla="*/ 0 h 332921"/>
            <a:gd name="connsiteX1" fmla="*/ 635454 w 1028700"/>
            <a:gd name="connsiteY1" fmla="*/ 9072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8700" h="332921">
              <a:moveTo>
                <a:pt x="447674" y="0"/>
              </a:moveTo>
              <a:lnTo>
                <a:pt x="635454" y="9072"/>
              </a:lnTo>
              <a:lnTo>
                <a:pt x="1028700" y="175532"/>
              </a:lnTo>
              <a:lnTo>
                <a:pt x="1028700" y="332921"/>
              </a:lnTo>
              <a:lnTo>
                <a:pt x="1028700" y="332921"/>
              </a:lnTo>
              <a:lnTo>
                <a:pt x="0" y="332921"/>
              </a:lnTo>
              <a:lnTo>
                <a:pt x="0" y="332921"/>
              </a:lnTo>
              <a:lnTo>
                <a:pt x="0" y="175532"/>
              </a:lnTo>
              <a:lnTo>
                <a:pt x="44767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Cancha CNN</a:t>
          </a:r>
        </a:p>
        <a:p>
          <a:pPr algn="ctr"/>
          <a:r>
            <a:rPr lang="es-CL" sz="1100">
              <a:solidFill>
                <a:schemeClr val="tx2"/>
              </a:solidFill>
            </a:rPr>
            <a:t>Puerto</a:t>
          </a:r>
        </a:p>
      </xdr:txBody>
    </xdr:sp>
    <xdr:clientData/>
  </xdr:twoCellAnchor>
  <xdr:twoCellAnchor>
    <xdr:from>
      <xdr:col>2</xdr:col>
      <xdr:colOff>568716</xdr:colOff>
      <xdr:row>34</xdr:row>
      <xdr:rowOff>26555</xdr:rowOff>
    </xdr:from>
    <xdr:to>
      <xdr:col>4</xdr:col>
      <xdr:colOff>480786</xdr:colOff>
      <xdr:row>36</xdr:row>
      <xdr:rowOff>9072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3EE2062B-F87C-41CA-B38F-3F81F7E12AD9}"/>
            </a:ext>
          </a:extLst>
        </xdr:cNvPr>
        <xdr:cNvSpPr/>
      </xdr:nvSpPr>
      <xdr:spPr>
        <a:xfrm>
          <a:off x="568716" y="5297055"/>
          <a:ext cx="1436070" cy="5358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CL" sz="1100">
              <a:solidFill>
                <a:schemeClr val="tx2"/>
              </a:solidFill>
              <a:latin typeface="+mn-lt"/>
              <a:ea typeface="+mn-ea"/>
              <a:cs typeface="+mn-cs"/>
            </a:rPr>
            <a:t>Filtros CNN</a:t>
          </a:r>
        </a:p>
      </xdr:txBody>
    </xdr:sp>
    <xdr:clientData/>
  </xdr:twoCellAnchor>
  <xdr:twoCellAnchor>
    <xdr:from>
      <xdr:col>8</xdr:col>
      <xdr:colOff>707571</xdr:colOff>
      <xdr:row>25</xdr:row>
      <xdr:rowOff>72572</xdr:rowOff>
    </xdr:from>
    <xdr:to>
      <xdr:col>10</xdr:col>
      <xdr:colOff>737292</xdr:colOff>
      <xdr:row>28</xdr:row>
      <xdr:rowOff>36286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E4EDB149-C620-4CCA-9A24-781FF5A86176}"/>
            </a:ext>
          </a:extLst>
        </xdr:cNvPr>
        <xdr:cNvSpPr/>
      </xdr:nvSpPr>
      <xdr:spPr>
        <a:xfrm>
          <a:off x="5279571" y="3882572"/>
          <a:ext cx="2007292" cy="508000"/>
        </a:xfrm>
        <a:custGeom>
          <a:avLst/>
          <a:gdLst>
            <a:gd name="connsiteX0" fmla="*/ 0 w 1651000"/>
            <a:gd name="connsiteY0" fmla="*/ 23091 h 230909"/>
            <a:gd name="connsiteX1" fmla="*/ 254000 w 1651000"/>
            <a:gd name="connsiteY1" fmla="*/ 34636 h 230909"/>
            <a:gd name="connsiteX2" fmla="*/ 484909 w 1651000"/>
            <a:gd name="connsiteY2" fmla="*/ 230909 h 230909"/>
            <a:gd name="connsiteX3" fmla="*/ 958273 w 1651000"/>
            <a:gd name="connsiteY3" fmla="*/ 207818 h 230909"/>
            <a:gd name="connsiteX4" fmla="*/ 1166091 w 1651000"/>
            <a:gd name="connsiteY4" fmla="*/ 46182 h 230909"/>
            <a:gd name="connsiteX5" fmla="*/ 1651000 w 1651000"/>
            <a:gd name="connsiteY5" fmla="*/ 11545 h 230909"/>
            <a:gd name="connsiteX6" fmla="*/ 1639455 w 1651000"/>
            <a:gd name="connsiteY6" fmla="*/ 0 h 230909"/>
            <a:gd name="connsiteX0" fmla="*/ 0 w 1651000"/>
            <a:gd name="connsiteY0" fmla="*/ 23091 h 236041"/>
            <a:gd name="connsiteX1" fmla="*/ 254000 w 1651000"/>
            <a:gd name="connsiteY1" fmla="*/ 34636 h 236041"/>
            <a:gd name="connsiteX2" fmla="*/ 484909 w 1651000"/>
            <a:gd name="connsiteY2" fmla="*/ 230909 h 236041"/>
            <a:gd name="connsiteX3" fmla="*/ 980360 w 1651000"/>
            <a:gd name="connsiteY3" fmla="*/ 236041 h 236041"/>
            <a:gd name="connsiteX4" fmla="*/ 1166091 w 1651000"/>
            <a:gd name="connsiteY4" fmla="*/ 46182 h 236041"/>
            <a:gd name="connsiteX5" fmla="*/ 1651000 w 1651000"/>
            <a:gd name="connsiteY5" fmla="*/ 11545 h 236041"/>
            <a:gd name="connsiteX6" fmla="*/ 1639455 w 1651000"/>
            <a:gd name="connsiteY6" fmla="*/ 0 h 236041"/>
            <a:gd name="connsiteX0" fmla="*/ 0 w 1651000"/>
            <a:gd name="connsiteY0" fmla="*/ 23091 h 236041"/>
            <a:gd name="connsiteX1" fmla="*/ 254000 w 1651000"/>
            <a:gd name="connsiteY1" fmla="*/ 34636 h 236041"/>
            <a:gd name="connsiteX2" fmla="*/ 484909 w 1651000"/>
            <a:gd name="connsiteY2" fmla="*/ 230909 h 236041"/>
            <a:gd name="connsiteX3" fmla="*/ 980360 w 1651000"/>
            <a:gd name="connsiteY3" fmla="*/ 236041 h 236041"/>
            <a:gd name="connsiteX4" fmla="*/ 1160569 w 1651000"/>
            <a:gd name="connsiteY4" fmla="*/ 12316 h 236041"/>
            <a:gd name="connsiteX5" fmla="*/ 1651000 w 1651000"/>
            <a:gd name="connsiteY5" fmla="*/ 11545 h 236041"/>
            <a:gd name="connsiteX6" fmla="*/ 1639455 w 1651000"/>
            <a:gd name="connsiteY6" fmla="*/ 0 h 236041"/>
            <a:gd name="connsiteX0" fmla="*/ 0 w 1651000"/>
            <a:gd name="connsiteY0" fmla="*/ 11546 h 224496"/>
            <a:gd name="connsiteX1" fmla="*/ 254000 w 1651000"/>
            <a:gd name="connsiteY1" fmla="*/ 23091 h 224496"/>
            <a:gd name="connsiteX2" fmla="*/ 484909 w 1651000"/>
            <a:gd name="connsiteY2" fmla="*/ 219364 h 224496"/>
            <a:gd name="connsiteX3" fmla="*/ 980360 w 1651000"/>
            <a:gd name="connsiteY3" fmla="*/ 224496 h 224496"/>
            <a:gd name="connsiteX4" fmla="*/ 1160569 w 1651000"/>
            <a:gd name="connsiteY4" fmla="*/ 771 h 224496"/>
            <a:gd name="connsiteX5" fmla="*/ 1651000 w 1651000"/>
            <a:gd name="connsiteY5" fmla="*/ 0 h 224496"/>
            <a:gd name="connsiteX0" fmla="*/ 0 w 1546087"/>
            <a:gd name="connsiteY0" fmla="*/ 10775 h 223725"/>
            <a:gd name="connsiteX1" fmla="*/ 254000 w 1546087"/>
            <a:gd name="connsiteY1" fmla="*/ 22320 h 223725"/>
            <a:gd name="connsiteX2" fmla="*/ 484909 w 1546087"/>
            <a:gd name="connsiteY2" fmla="*/ 218593 h 223725"/>
            <a:gd name="connsiteX3" fmla="*/ 980360 w 1546087"/>
            <a:gd name="connsiteY3" fmla="*/ 223725 h 223725"/>
            <a:gd name="connsiteX4" fmla="*/ 1160569 w 1546087"/>
            <a:gd name="connsiteY4" fmla="*/ 0 h 223725"/>
            <a:gd name="connsiteX5" fmla="*/ 1546087 w 1546087"/>
            <a:gd name="connsiteY5" fmla="*/ 4874 h 223725"/>
            <a:gd name="connsiteX0" fmla="*/ 0 w 1546087"/>
            <a:gd name="connsiteY0" fmla="*/ 10775 h 223725"/>
            <a:gd name="connsiteX1" fmla="*/ 254000 w 1546087"/>
            <a:gd name="connsiteY1" fmla="*/ 22320 h 223725"/>
            <a:gd name="connsiteX2" fmla="*/ 484909 w 1546087"/>
            <a:gd name="connsiteY2" fmla="*/ 218593 h 223725"/>
            <a:gd name="connsiteX3" fmla="*/ 696309 w 1546087"/>
            <a:gd name="connsiteY3" fmla="*/ 209787 h 223725"/>
            <a:gd name="connsiteX4" fmla="*/ 980360 w 1546087"/>
            <a:gd name="connsiteY4" fmla="*/ 223725 h 223725"/>
            <a:gd name="connsiteX5" fmla="*/ 1160569 w 1546087"/>
            <a:gd name="connsiteY5" fmla="*/ 0 h 223725"/>
            <a:gd name="connsiteX6" fmla="*/ 1546087 w 1546087"/>
            <a:gd name="connsiteY6" fmla="*/ 4874 h 223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546087" h="223725">
              <a:moveTo>
                <a:pt x="0" y="10775"/>
              </a:moveTo>
              <a:lnTo>
                <a:pt x="254000" y="22320"/>
              </a:lnTo>
              <a:lnTo>
                <a:pt x="484909" y="218593"/>
              </a:lnTo>
              <a:lnTo>
                <a:pt x="696309" y="209787"/>
              </a:lnTo>
              <a:lnTo>
                <a:pt x="980360" y="223725"/>
              </a:lnTo>
              <a:lnTo>
                <a:pt x="1160569" y="0"/>
              </a:lnTo>
              <a:lnTo>
                <a:pt x="1546087" y="4874"/>
              </a:lnTo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Piscina de </a:t>
          </a:r>
        </a:p>
        <a:p>
          <a:pPr algn="ctr"/>
          <a:r>
            <a:rPr lang="es-CL" sz="1100">
              <a:solidFill>
                <a:schemeClr val="tx2"/>
              </a:solidFill>
            </a:rPr>
            <a:t>Emergencia</a:t>
          </a:r>
        </a:p>
      </xdr:txBody>
    </xdr:sp>
    <xdr:clientData/>
  </xdr:twoCellAnchor>
  <xdr:twoCellAnchor>
    <xdr:from>
      <xdr:col>3</xdr:col>
      <xdr:colOff>502058</xdr:colOff>
      <xdr:row>8</xdr:row>
      <xdr:rowOff>61870</xdr:rowOff>
    </xdr:from>
    <xdr:to>
      <xdr:col>3</xdr:col>
      <xdr:colOff>502058</xdr:colOff>
      <xdr:row>12</xdr:row>
      <xdr:rowOff>104861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A5910C1-3B35-413E-8D24-DE065080C96E}"/>
            </a:ext>
          </a:extLst>
        </xdr:cNvPr>
        <xdr:cNvCxnSpPr>
          <a:stCxn id="2" idx="3"/>
          <a:endCxn id="4" idx="1"/>
        </xdr:cNvCxnSpPr>
      </xdr:nvCxnSpPr>
      <xdr:spPr>
        <a:xfrm>
          <a:off x="2026058" y="1354961"/>
          <a:ext cx="0" cy="781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488202</xdr:colOff>
      <xdr:row>18</xdr:row>
      <xdr:rowOff>35009</xdr:rowOff>
    </xdr:from>
    <xdr:to>
      <xdr:col>3</xdr:col>
      <xdr:colOff>502058</xdr:colOff>
      <xdr:row>21</xdr:row>
      <xdr:rowOff>24924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D1BCC3E-1141-46B4-9332-9C90BDCCE380}"/>
            </a:ext>
          </a:extLst>
        </xdr:cNvPr>
        <xdr:cNvCxnSpPr>
          <a:stCxn id="4" idx="3"/>
          <a:endCxn id="3" idx="1"/>
        </xdr:cNvCxnSpPr>
      </xdr:nvCxnSpPr>
      <xdr:spPr>
        <a:xfrm flipH="1">
          <a:off x="2012202" y="3175373"/>
          <a:ext cx="13856" cy="544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496455</xdr:colOff>
      <xdr:row>1</xdr:row>
      <xdr:rowOff>127001</xdr:rowOff>
    </xdr:from>
    <xdr:to>
      <xdr:col>3</xdr:col>
      <xdr:colOff>502058</xdr:colOff>
      <xdr:row>5</xdr:row>
      <xdr:rowOff>161433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7162E7C0-38A0-4487-BEE2-CA5CA0A77FC6}"/>
            </a:ext>
          </a:extLst>
        </xdr:cNvPr>
        <xdr:cNvCxnSpPr>
          <a:endCxn id="2" idx="1"/>
        </xdr:cNvCxnSpPr>
      </xdr:nvCxnSpPr>
      <xdr:spPr>
        <a:xfrm>
          <a:off x="2020455" y="127001"/>
          <a:ext cx="5603" cy="7733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485321</xdr:colOff>
      <xdr:row>23</xdr:row>
      <xdr:rowOff>105438</xdr:rowOff>
    </xdr:from>
    <xdr:to>
      <xdr:col>3</xdr:col>
      <xdr:colOff>488202</xdr:colOff>
      <xdr:row>28</xdr:row>
      <xdr:rowOff>11810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1896559-C38D-4AF1-9787-11A2EB5E4168}"/>
            </a:ext>
          </a:extLst>
        </xdr:cNvPr>
        <xdr:cNvCxnSpPr>
          <a:cxnSpLocks/>
          <a:stCxn id="3" idx="3"/>
          <a:endCxn id="78" idx="5"/>
        </xdr:cNvCxnSpPr>
      </xdr:nvCxnSpPr>
      <xdr:spPr>
        <a:xfrm flipH="1">
          <a:off x="2009321" y="4169438"/>
          <a:ext cx="2881" cy="8300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522015</xdr:colOff>
      <xdr:row>30</xdr:row>
      <xdr:rowOff>87086</xdr:rowOff>
    </xdr:from>
    <xdr:to>
      <xdr:col>3</xdr:col>
      <xdr:colOff>524751</xdr:colOff>
      <xdr:row>34</xdr:row>
      <xdr:rowOff>26555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2DF1984C-BD04-41BF-8C34-E99282246C14}"/>
            </a:ext>
          </a:extLst>
        </xdr:cNvPr>
        <xdr:cNvCxnSpPr>
          <a:cxnSpLocks/>
          <a:stCxn id="78" idx="2"/>
          <a:endCxn id="7" idx="0"/>
        </xdr:cNvCxnSpPr>
      </xdr:nvCxnSpPr>
      <xdr:spPr>
        <a:xfrm>
          <a:off x="1284015" y="4804229"/>
          <a:ext cx="2736" cy="492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497536</xdr:colOff>
      <xdr:row>35</xdr:row>
      <xdr:rowOff>244929</xdr:rowOff>
    </xdr:from>
    <xdr:to>
      <xdr:col>5</xdr:col>
      <xdr:colOff>90713</xdr:colOff>
      <xdr:row>40</xdr:row>
      <xdr:rowOff>136071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401FD719-42E9-4E28-93D1-6A9A4CAC8C6B}"/>
            </a:ext>
          </a:extLst>
        </xdr:cNvPr>
        <xdr:cNvCxnSpPr>
          <a:endCxn id="6" idx="5"/>
        </xdr:cNvCxnSpPr>
      </xdr:nvCxnSpPr>
      <xdr:spPr>
        <a:xfrm rot="16200000" flipH="1">
          <a:off x="1323732" y="5814090"/>
          <a:ext cx="988785" cy="1117177"/>
        </a:xfrm>
        <a:prstGeom prst="bentConnector4">
          <a:avLst>
            <a:gd name="adj1" fmla="val 27064"/>
            <a:gd name="adj2" fmla="val 2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208643</xdr:colOff>
      <xdr:row>41</xdr:row>
      <xdr:rowOff>54429</xdr:rowOff>
    </xdr:from>
    <xdr:to>
      <xdr:col>9</xdr:col>
      <xdr:colOff>580572</xdr:colOff>
      <xdr:row>43</xdr:row>
      <xdr:rowOff>9072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AA45443C-3313-4C85-B046-9BC1690DD925}"/>
            </a:ext>
          </a:extLst>
        </xdr:cNvPr>
        <xdr:cNvSpPr/>
      </xdr:nvSpPr>
      <xdr:spPr>
        <a:xfrm>
          <a:off x="5996214" y="6785429"/>
          <a:ext cx="371929" cy="317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988786</xdr:colOff>
      <xdr:row>31</xdr:row>
      <xdr:rowOff>166007</xdr:rowOff>
    </xdr:from>
    <xdr:to>
      <xdr:col>10</xdr:col>
      <xdr:colOff>244929</xdr:colOff>
      <xdr:row>34</xdr:row>
      <xdr:rowOff>99784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DADEAA77-AC5E-4563-B9F1-BCCCCD8277A6}"/>
            </a:ext>
          </a:extLst>
        </xdr:cNvPr>
        <xdr:cNvSpPr/>
      </xdr:nvSpPr>
      <xdr:spPr>
        <a:xfrm>
          <a:off x="5560786" y="5246007"/>
          <a:ext cx="1233714" cy="305706"/>
        </a:xfrm>
        <a:prstGeom prst="triangle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390072</xdr:colOff>
      <xdr:row>34</xdr:row>
      <xdr:rowOff>99784</xdr:rowOff>
    </xdr:from>
    <xdr:to>
      <xdr:col>9</xdr:col>
      <xdr:colOff>394608</xdr:colOff>
      <xdr:row>41</xdr:row>
      <xdr:rowOff>54429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95922958-2487-4CD4-8068-9F690EF0B543}"/>
            </a:ext>
          </a:extLst>
        </xdr:cNvPr>
        <xdr:cNvCxnSpPr>
          <a:stCxn id="39" idx="3"/>
          <a:endCxn id="32" idx="0"/>
        </xdr:cNvCxnSpPr>
      </xdr:nvCxnSpPr>
      <xdr:spPr>
        <a:xfrm>
          <a:off x="6177643" y="5551713"/>
          <a:ext cx="4536" cy="1415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390072</xdr:colOff>
      <xdr:row>28</xdr:row>
      <xdr:rowOff>4638</xdr:rowOff>
    </xdr:from>
    <xdr:to>
      <xdr:col>9</xdr:col>
      <xdr:colOff>396021</xdr:colOff>
      <xdr:row>31</xdr:row>
      <xdr:rowOff>166007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D769C404-4A23-4BA5-AE40-977AE9B98F41}"/>
            </a:ext>
          </a:extLst>
        </xdr:cNvPr>
        <xdr:cNvCxnSpPr>
          <a:stCxn id="8" idx="3"/>
          <a:endCxn id="39" idx="0"/>
        </xdr:cNvCxnSpPr>
      </xdr:nvCxnSpPr>
      <xdr:spPr>
        <a:xfrm flipH="1">
          <a:off x="6177643" y="4540352"/>
          <a:ext cx="5949" cy="7056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34185</xdr:colOff>
      <xdr:row>46</xdr:row>
      <xdr:rowOff>52294</xdr:rowOff>
    </xdr:from>
    <xdr:to>
      <xdr:col>10</xdr:col>
      <xdr:colOff>17832</xdr:colOff>
      <xdr:row>50</xdr:row>
      <xdr:rowOff>82177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F8F71FC-8233-482B-8F27-79D089D94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821756" y="7690437"/>
          <a:ext cx="745647" cy="755597"/>
        </a:xfrm>
        <a:prstGeom prst="rect">
          <a:avLst/>
        </a:prstGeom>
      </xdr:spPr>
    </xdr:pic>
    <xdr:clientData/>
  </xdr:twoCellAnchor>
  <xdr:twoCellAnchor>
    <xdr:from>
      <xdr:col>9</xdr:col>
      <xdr:colOff>394608</xdr:colOff>
      <xdr:row>43</xdr:row>
      <xdr:rowOff>9072</xdr:rowOff>
    </xdr:from>
    <xdr:to>
      <xdr:col>9</xdr:col>
      <xdr:colOff>407009</xdr:colOff>
      <xdr:row>46</xdr:row>
      <xdr:rowOff>52294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F1D4FC12-4B37-45FB-9A01-37773CEC708A}"/>
            </a:ext>
          </a:extLst>
        </xdr:cNvPr>
        <xdr:cNvCxnSpPr>
          <a:stCxn id="32" idx="4"/>
          <a:endCxn id="50" idx="0"/>
        </xdr:cNvCxnSpPr>
      </xdr:nvCxnSpPr>
      <xdr:spPr>
        <a:xfrm>
          <a:off x="6182179" y="7102929"/>
          <a:ext cx="12401" cy="5875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236905</xdr:colOff>
      <xdr:row>5</xdr:row>
      <xdr:rowOff>34431</xdr:rowOff>
    </xdr:from>
    <xdr:to>
      <xdr:col>16</xdr:col>
      <xdr:colOff>554405</xdr:colOff>
      <xdr:row>7</xdr:row>
      <xdr:rowOff>119597</xdr:rowOff>
    </xdr:to>
    <xdr:sp macro="" textlink="">
      <xdr:nvSpPr>
        <xdr:cNvPr id="56" name="Cilindro 55">
          <a:extLst>
            <a:ext uri="{FF2B5EF4-FFF2-40B4-BE49-F238E27FC236}">
              <a16:creationId xmlns:a16="http://schemas.microsoft.com/office/drawing/2014/main" id="{7ECE7B3A-3B18-4805-8E89-7710CC52419E}"/>
            </a:ext>
          </a:extLst>
        </xdr:cNvPr>
        <xdr:cNvSpPr/>
      </xdr:nvSpPr>
      <xdr:spPr>
        <a:xfrm>
          <a:off x="11712262" y="760145"/>
          <a:ext cx="317500" cy="44802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16</xdr:col>
      <xdr:colOff>223062</xdr:colOff>
      <xdr:row>20</xdr:row>
      <xdr:rowOff>134606</xdr:rowOff>
    </xdr:from>
    <xdr:to>
      <xdr:col>16</xdr:col>
      <xdr:colOff>540562</xdr:colOff>
      <xdr:row>23</xdr:row>
      <xdr:rowOff>30394</xdr:rowOff>
    </xdr:to>
    <xdr:sp macro="" textlink="">
      <xdr:nvSpPr>
        <xdr:cNvPr id="57" name="Cilindro 56">
          <a:extLst>
            <a:ext uri="{FF2B5EF4-FFF2-40B4-BE49-F238E27FC236}">
              <a16:creationId xmlns:a16="http://schemas.microsoft.com/office/drawing/2014/main" id="{3F378131-E336-4229-AD01-F8BAB1008065}"/>
            </a:ext>
          </a:extLst>
        </xdr:cNvPr>
        <xdr:cNvSpPr/>
      </xdr:nvSpPr>
      <xdr:spPr>
        <a:xfrm>
          <a:off x="11698419" y="3218892"/>
          <a:ext cx="317500" cy="44007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16</xdr:col>
      <xdr:colOff>338515</xdr:colOff>
      <xdr:row>11</xdr:row>
      <xdr:rowOff>90714</xdr:rowOff>
    </xdr:from>
    <xdr:to>
      <xdr:col>16</xdr:col>
      <xdr:colOff>489857</xdr:colOff>
      <xdr:row>16</xdr:row>
      <xdr:rowOff>76243</xdr:rowOff>
    </xdr:to>
    <xdr:sp macro="" textlink="">
      <xdr:nvSpPr>
        <xdr:cNvPr id="58" name="Cilindro 57">
          <a:extLst>
            <a:ext uri="{FF2B5EF4-FFF2-40B4-BE49-F238E27FC236}">
              <a16:creationId xmlns:a16="http://schemas.microsoft.com/office/drawing/2014/main" id="{1DF9BBF8-9954-4D65-9DC9-F2EF2C9F63FF}"/>
            </a:ext>
          </a:extLst>
        </xdr:cNvPr>
        <xdr:cNvSpPr/>
      </xdr:nvSpPr>
      <xdr:spPr>
        <a:xfrm>
          <a:off x="11813872" y="1905000"/>
          <a:ext cx="151342" cy="892672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54430</xdr:colOff>
      <xdr:row>38</xdr:row>
      <xdr:rowOff>0</xdr:rowOff>
    </xdr:from>
    <xdr:to>
      <xdr:col>15</xdr:col>
      <xdr:colOff>111446</xdr:colOff>
      <xdr:row>40</xdr:row>
      <xdr:rowOff>154215</xdr:rowOff>
    </xdr:to>
    <xdr:sp macro="" textlink="">
      <xdr:nvSpPr>
        <xdr:cNvPr id="60" name="Rectángulo: esquinas superiores cortadas 5">
          <a:extLst>
            <a:ext uri="{FF2B5EF4-FFF2-40B4-BE49-F238E27FC236}">
              <a16:creationId xmlns:a16="http://schemas.microsoft.com/office/drawing/2014/main" id="{524C9FBF-AF1E-425D-8FA4-52D688C7E140}"/>
            </a:ext>
          </a:extLst>
        </xdr:cNvPr>
        <xdr:cNvSpPr/>
      </xdr:nvSpPr>
      <xdr:spPr>
        <a:xfrm>
          <a:off x="8890001" y="6368143"/>
          <a:ext cx="1327016" cy="517072"/>
        </a:xfrm>
        <a:custGeom>
          <a:avLst/>
          <a:gdLst>
            <a:gd name="connsiteX0" fmla="*/ 157389 w 1028700"/>
            <a:gd name="connsiteY0" fmla="*/ 0 h 314778"/>
            <a:gd name="connsiteX1" fmla="*/ 871311 w 1028700"/>
            <a:gd name="connsiteY1" fmla="*/ 0 h 314778"/>
            <a:gd name="connsiteX2" fmla="*/ 1028700 w 1028700"/>
            <a:gd name="connsiteY2" fmla="*/ 157389 h 314778"/>
            <a:gd name="connsiteX3" fmla="*/ 1028700 w 1028700"/>
            <a:gd name="connsiteY3" fmla="*/ 314778 h 314778"/>
            <a:gd name="connsiteX4" fmla="*/ 1028700 w 1028700"/>
            <a:gd name="connsiteY4" fmla="*/ 314778 h 314778"/>
            <a:gd name="connsiteX5" fmla="*/ 0 w 1028700"/>
            <a:gd name="connsiteY5" fmla="*/ 314778 h 314778"/>
            <a:gd name="connsiteX6" fmla="*/ 0 w 1028700"/>
            <a:gd name="connsiteY6" fmla="*/ 314778 h 314778"/>
            <a:gd name="connsiteX7" fmla="*/ 0 w 1028700"/>
            <a:gd name="connsiteY7" fmla="*/ 157389 h 314778"/>
            <a:gd name="connsiteX8" fmla="*/ 157389 w 1028700"/>
            <a:gd name="connsiteY8" fmla="*/ 0 h 314778"/>
            <a:gd name="connsiteX0" fmla="*/ 447674 w 1028700"/>
            <a:gd name="connsiteY0" fmla="*/ 0 h 332921"/>
            <a:gd name="connsiteX1" fmla="*/ 871311 w 1028700"/>
            <a:gd name="connsiteY1" fmla="*/ 18143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  <a:gd name="connsiteX0" fmla="*/ 447674 w 1028700"/>
            <a:gd name="connsiteY0" fmla="*/ 0 h 332921"/>
            <a:gd name="connsiteX1" fmla="*/ 635454 w 1028700"/>
            <a:gd name="connsiteY1" fmla="*/ 9072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8700" h="332921">
              <a:moveTo>
                <a:pt x="447674" y="0"/>
              </a:moveTo>
              <a:lnTo>
                <a:pt x="635454" y="9072"/>
              </a:lnTo>
              <a:lnTo>
                <a:pt x="1028700" y="175532"/>
              </a:lnTo>
              <a:lnTo>
                <a:pt x="1028700" y="332921"/>
              </a:lnTo>
              <a:lnTo>
                <a:pt x="1028700" y="332921"/>
              </a:lnTo>
              <a:lnTo>
                <a:pt x="0" y="332921"/>
              </a:lnTo>
              <a:lnTo>
                <a:pt x="0" y="332921"/>
              </a:lnTo>
              <a:lnTo>
                <a:pt x="0" y="175532"/>
              </a:lnTo>
              <a:lnTo>
                <a:pt x="44767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Cancha PM </a:t>
          </a:r>
        </a:p>
        <a:p>
          <a:pPr algn="ctr"/>
          <a:r>
            <a:rPr lang="es-CL" sz="1100">
              <a:solidFill>
                <a:schemeClr val="tx2"/>
              </a:solidFill>
            </a:rPr>
            <a:t>Puerto</a:t>
          </a:r>
        </a:p>
      </xdr:txBody>
    </xdr:sp>
    <xdr:clientData/>
  </xdr:twoCellAnchor>
  <xdr:twoCellAnchor>
    <xdr:from>
      <xdr:col>15</xdr:col>
      <xdr:colOff>544294</xdr:colOff>
      <xdr:row>34</xdr:row>
      <xdr:rowOff>99765</xdr:rowOff>
    </xdr:from>
    <xdr:to>
      <xdr:col>17</xdr:col>
      <xdr:colOff>206907</xdr:colOff>
      <xdr:row>36</xdr:row>
      <xdr:rowOff>154215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82C7424A-2733-4B9E-9850-0F8E39BB2878}"/>
            </a:ext>
          </a:extLst>
        </xdr:cNvPr>
        <xdr:cNvSpPr/>
      </xdr:nvSpPr>
      <xdr:spPr>
        <a:xfrm>
          <a:off x="11003651" y="5551694"/>
          <a:ext cx="1440613" cy="607807"/>
        </a:xfrm>
        <a:custGeom>
          <a:avLst/>
          <a:gdLst>
            <a:gd name="connsiteX0" fmla="*/ 0 w 1180353"/>
            <a:gd name="connsiteY0" fmla="*/ 0 h 583240"/>
            <a:gd name="connsiteX1" fmla="*/ 1180353 w 1180353"/>
            <a:gd name="connsiteY1" fmla="*/ 0 h 583240"/>
            <a:gd name="connsiteX2" fmla="*/ 1180353 w 1180353"/>
            <a:gd name="connsiteY2" fmla="*/ 583240 h 583240"/>
            <a:gd name="connsiteX3" fmla="*/ 0 w 1180353"/>
            <a:gd name="connsiteY3" fmla="*/ 583240 h 583240"/>
            <a:gd name="connsiteX4" fmla="*/ 0 w 1180353"/>
            <a:gd name="connsiteY4" fmla="*/ 0 h 583240"/>
            <a:gd name="connsiteX0" fmla="*/ 0 w 1180353"/>
            <a:gd name="connsiteY0" fmla="*/ 11710 h 594950"/>
            <a:gd name="connsiteX1" fmla="*/ 347526 w 1180353"/>
            <a:gd name="connsiteY1" fmla="*/ 0 h 594950"/>
            <a:gd name="connsiteX2" fmla="*/ 1180353 w 1180353"/>
            <a:gd name="connsiteY2" fmla="*/ 11710 h 594950"/>
            <a:gd name="connsiteX3" fmla="*/ 1180353 w 1180353"/>
            <a:gd name="connsiteY3" fmla="*/ 594950 h 594950"/>
            <a:gd name="connsiteX4" fmla="*/ 0 w 1180353"/>
            <a:gd name="connsiteY4" fmla="*/ 594950 h 594950"/>
            <a:gd name="connsiteX5" fmla="*/ 0 w 1180353"/>
            <a:gd name="connsiteY5" fmla="*/ 11710 h 594950"/>
            <a:gd name="connsiteX0" fmla="*/ 0 w 1180353"/>
            <a:gd name="connsiteY0" fmla="*/ 11711 h 594951"/>
            <a:gd name="connsiteX1" fmla="*/ 347526 w 1180353"/>
            <a:gd name="connsiteY1" fmla="*/ 1 h 594951"/>
            <a:gd name="connsiteX2" fmla="*/ 674098 w 1180353"/>
            <a:gd name="connsiteY2" fmla="*/ 0 h 594951"/>
            <a:gd name="connsiteX3" fmla="*/ 1180353 w 1180353"/>
            <a:gd name="connsiteY3" fmla="*/ 11711 h 594951"/>
            <a:gd name="connsiteX4" fmla="*/ 1180353 w 1180353"/>
            <a:gd name="connsiteY4" fmla="*/ 594951 h 594951"/>
            <a:gd name="connsiteX5" fmla="*/ 0 w 1180353"/>
            <a:gd name="connsiteY5" fmla="*/ 594951 h 594951"/>
            <a:gd name="connsiteX6" fmla="*/ 0 w 1180353"/>
            <a:gd name="connsiteY6" fmla="*/ 11711 h 594951"/>
            <a:gd name="connsiteX0" fmla="*/ 0 w 1180353"/>
            <a:gd name="connsiteY0" fmla="*/ 11711 h 594951"/>
            <a:gd name="connsiteX1" fmla="*/ 347526 w 1180353"/>
            <a:gd name="connsiteY1" fmla="*/ 1 h 594951"/>
            <a:gd name="connsiteX2" fmla="*/ 674098 w 1180353"/>
            <a:gd name="connsiteY2" fmla="*/ 0 h 594951"/>
            <a:gd name="connsiteX3" fmla="*/ 1180353 w 1180353"/>
            <a:gd name="connsiteY3" fmla="*/ 11711 h 594951"/>
            <a:gd name="connsiteX4" fmla="*/ 1180353 w 1180353"/>
            <a:gd name="connsiteY4" fmla="*/ 594951 h 594951"/>
            <a:gd name="connsiteX5" fmla="*/ 574312 w 1180353"/>
            <a:gd name="connsiteY5" fmla="*/ 567908 h 594951"/>
            <a:gd name="connsiteX6" fmla="*/ 0 w 1180353"/>
            <a:gd name="connsiteY6" fmla="*/ 594951 h 594951"/>
            <a:gd name="connsiteX7" fmla="*/ 0 w 1180353"/>
            <a:gd name="connsiteY7" fmla="*/ 11711 h 594951"/>
            <a:gd name="connsiteX0" fmla="*/ 0 w 1180353"/>
            <a:gd name="connsiteY0" fmla="*/ 11711 h 603966"/>
            <a:gd name="connsiteX1" fmla="*/ 347526 w 1180353"/>
            <a:gd name="connsiteY1" fmla="*/ 1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11711 h 603966"/>
            <a:gd name="connsiteX1" fmla="*/ 284026 w 1180353"/>
            <a:gd name="connsiteY1" fmla="*/ 27044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11711 h 603966"/>
            <a:gd name="connsiteX1" fmla="*/ 365669 w 1180353"/>
            <a:gd name="connsiteY1" fmla="*/ 9015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43670 h 635925"/>
            <a:gd name="connsiteX1" fmla="*/ 365669 w 1180353"/>
            <a:gd name="connsiteY1" fmla="*/ 40974 h 635925"/>
            <a:gd name="connsiteX2" fmla="*/ 674098 w 1180353"/>
            <a:gd name="connsiteY2" fmla="*/ 31959 h 635925"/>
            <a:gd name="connsiteX3" fmla="*/ 1180353 w 1180353"/>
            <a:gd name="connsiteY3" fmla="*/ 43670 h 635925"/>
            <a:gd name="connsiteX4" fmla="*/ 1180353 w 1180353"/>
            <a:gd name="connsiteY4" fmla="*/ 626910 h 635925"/>
            <a:gd name="connsiteX5" fmla="*/ 628740 w 1180353"/>
            <a:gd name="connsiteY5" fmla="*/ 635925 h 635925"/>
            <a:gd name="connsiteX6" fmla="*/ 0 w 1180353"/>
            <a:gd name="connsiteY6" fmla="*/ 626910 h 635925"/>
            <a:gd name="connsiteX7" fmla="*/ 0 w 1180353"/>
            <a:gd name="connsiteY7" fmla="*/ 43670 h 635925"/>
            <a:gd name="connsiteX0" fmla="*/ 0 w 1180353"/>
            <a:gd name="connsiteY0" fmla="*/ 11731 h 603986"/>
            <a:gd name="connsiteX1" fmla="*/ 365669 w 1180353"/>
            <a:gd name="connsiteY1" fmla="*/ 9035 h 603986"/>
            <a:gd name="connsiteX2" fmla="*/ 674098 w 1180353"/>
            <a:gd name="connsiteY2" fmla="*/ 20 h 603986"/>
            <a:gd name="connsiteX3" fmla="*/ 1180353 w 1180353"/>
            <a:gd name="connsiteY3" fmla="*/ 11731 h 603986"/>
            <a:gd name="connsiteX4" fmla="*/ 1180353 w 1180353"/>
            <a:gd name="connsiteY4" fmla="*/ 594971 h 603986"/>
            <a:gd name="connsiteX5" fmla="*/ 628740 w 1180353"/>
            <a:gd name="connsiteY5" fmla="*/ 603986 h 603986"/>
            <a:gd name="connsiteX6" fmla="*/ 0 w 1180353"/>
            <a:gd name="connsiteY6" fmla="*/ 594971 h 603986"/>
            <a:gd name="connsiteX7" fmla="*/ 0 w 1180353"/>
            <a:gd name="connsiteY7" fmla="*/ 11731 h 603986"/>
            <a:gd name="connsiteX0" fmla="*/ 6260 w 1186613"/>
            <a:gd name="connsiteY0" fmla="*/ 11731 h 603986"/>
            <a:gd name="connsiteX1" fmla="*/ 371929 w 1186613"/>
            <a:gd name="connsiteY1" fmla="*/ 9035 h 603986"/>
            <a:gd name="connsiteX2" fmla="*/ 680358 w 1186613"/>
            <a:gd name="connsiteY2" fmla="*/ 20 h 603986"/>
            <a:gd name="connsiteX3" fmla="*/ 1186613 w 1186613"/>
            <a:gd name="connsiteY3" fmla="*/ 11731 h 603986"/>
            <a:gd name="connsiteX4" fmla="*/ 1186613 w 1186613"/>
            <a:gd name="connsiteY4" fmla="*/ 594971 h 603986"/>
            <a:gd name="connsiteX5" fmla="*/ 635000 w 1186613"/>
            <a:gd name="connsiteY5" fmla="*/ 603986 h 603986"/>
            <a:gd name="connsiteX6" fmla="*/ 6260 w 1186613"/>
            <a:gd name="connsiteY6" fmla="*/ 594971 h 603986"/>
            <a:gd name="connsiteX7" fmla="*/ 0 w 1186613"/>
            <a:gd name="connsiteY7" fmla="*/ 315525 h 603986"/>
            <a:gd name="connsiteX8" fmla="*/ 6260 w 1186613"/>
            <a:gd name="connsiteY8" fmla="*/ 11731 h 603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186613" h="603986">
              <a:moveTo>
                <a:pt x="6260" y="11731"/>
              </a:moveTo>
              <a:lnTo>
                <a:pt x="371929" y="9035"/>
              </a:lnTo>
              <a:cubicBezTo>
                <a:pt x="484279" y="7083"/>
                <a:pt x="544577" y="-429"/>
                <a:pt x="680358" y="20"/>
              </a:cubicBezTo>
              <a:lnTo>
                <a:pt x="1186613" y="11731"/>
              </a:lnTo>
              <a:lnTo>
                <a:pt x="1186613" y="594971"/>
              </a:lnTo>
              <a:lnTo>
                <a:pt x="635000" y="603986"/>
              </a:lnTo>
              <a:lnTo>
                <a:pt x="6260" y="594971"/>
              </a:lnTo>
              <a:lnTo>
                <a:pt x="0" y="315525"/>
              </a:lnTo>
              <a:lnTo>
                <a:pt x="6260" y="11731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Filtros Magnetita</a:t>
          </a:r>
        </a:p>
      </xdr:txBody>
    </xdr:sp>
    <xdr:clientData/>
  </xdr:twoCellAnchor>
  <xdr:twoCellAnchor>
    <xdr:from>
      <xdr:col>16</xdr:col>
      <xdr:colOff>395655</xdr:colOff>
      <xdr:row>7</xdr:row>
      <xdr:rowOff>119597</xdr:rowOff>
    </xdr:from>
    <xdr:to>
      <xdr:col>16</xdr:col>
      <xdr:colOff>414186</xdr:colOff>
      <xdr:row>11</xdr:row>
      <xdr:rowOff>90714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01CDA020-F98A-4474-9411-ADF1901B4E07}"/>
            </a:ext>
          </a:extLst>
        </xdr:cNvPr>
        <xdr:cNvCxnSpPr>
          <a:stCxn id="56" idx="3"/>
          <a:endCxn id="58" idx="1"/>
        </xdr:cNvCxnSpPr>
      </xdr:nvCxnSpPr>
      <xdr:spPr>
        <a:xfrm>
          <a:off x="11871012" y="1208168"/>
          <a:ext cx="18531" cy="6968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381812</xdr:colOff>
      <xdr:row>16</xdr:row>
      <xdr:rowOff>76243</xdr:rowOff>
    </xdr:from>
    <xdr:to>
      <xdr:col>16</xdr:col>
      <xdr:colOff>414186</xdr:colOff>
      <xdr:row>20</xdr:row>
      <xdr:rowOff>134606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06DD141F-20B8-417B-B32D-3119BB4FA54A}"/>
            </a:ext>
          </a:extLst>
        </xdr:cNvPr>
        <xdr:cNvCxnSpPr>
          <a:stCxn id="58" idx="3"/>
          <a:endCxn id="57" idx="1"/>
        </xdr:cNvCxnSpPr>
      </xdr:nvCxnSpPr>
      <xdr:spPr>
        <a:xfrm flipH="1">
          <a:off x="11857169" y="2797672"/>
          <a:ext cx="32374" cy="7840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390052</xdr:colOff>
      <xdr:row>1</xdr:row>
      <xdr:rowOff>0</xdr:rowOff>
    </xdr:from>
    <xdr:to>
      <xdr:col>16</xdr:col>
      <xdr:colOff>395655</xdr:colOff>
      <xdr:row>5</xdr:row>
      <xdr:rowOff>34431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54E7D2C-E06D-4C10-A836-296C773E5A6E}"/>
            </a:ext>
          </a:extLst>
        </xdr:cNvPr>
        <xdr:cNvCxnSpPr>
          <a:endCxn id="56" idx="1"/>
        </xdr:cNvCxnSpPr>
      </xdr:nvCxnSpPr>
      <xdr:spPr>
        <a:xfrm>
          <a:off x="11865409" y="0"/>
          <a:ext cx="5603" cy="760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358793</xdr:colOff>
      <xdr:row>23</xdr:row>
      <xdr:rowOff>30394</xdr:rowOff>
    </xdr:from>
    <xdr:to>
      <xdr:col>16</xdr:col>
      <xdr:colOff>381812</xdr:colOff>
      <xdr:row>27</xdr:row>
      <xdr:rowOff>155041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A7FAAE5D-0B46-4E94-A15D-72129752157A}"/>
            </a:ext>
          </a:extLst>
        </xdr:cNvPr>
        <xdr:cNvCxnSpPr>
          <a:cxnSpLocks/>
          <a:stCxn id="57" idx="3"/>
          <a:endCxn id="71" idx="5"/>
        </xdr:cNvCxnSpPr>
      </xdr:nvCxnSpPr>
      <xdr:spPr>
        <a:xfrm flipH="1">
          <a:off x="11834150" y="3658965"/>
          <a:ext cx="23019" cy="850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354286</xdr:colOff>
      <xdr:row>30</xdr:row>
      <xdr:rowOff>48986</xdr:rowOff>
    </xdr:from>
    <xdr:to>
      <xdr:col>16</xdr:col>
      <xdr:colOff>384734</xdr:colOff>
      <xdr:row>34</xdr:row>
      <xdr:rowOff>99785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D96CAF25-A3B8-4ED6-8D65-DC3EB32398BB}"/>
            </a:ext>
          </a:extLst>
        </xdr:cNvPr>
        <xdr:cNvCxnSpPr>
          <a:cxnSpLocks/>
          <a:stCxn id="71" idx="2"/>
          <a:endCxn id="61" idx="2"/>
        </xdr:cNvCxnSpPr>
      </xdr:nvCxnSpPr>
      <xdr:spPr>
        <a:xfrm flipH="1">
          <a:off x="11829643" y="4947557"/>
          <a:ext cx="30448" cy="6041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583179</xdr:colOff>
      <xdr:row>36</xdr:row>
      <xdr:rowOff>145144</xdr:rowOff>
    </xdr:from>
    <xdr:to>
      <xdr:col>16</xdr:col>
      <xdr:colOff>390090</xdr:colOff>
      <xdr:row>40</xdr:row>
      <xdr:rowOff>154215</xdr:rowOff>
    </xdr:to>
    <xdr:cxnSp macro="">
      <xdr:nvCxnSpPr>
        <xdr:cNvPr id="67" name="Conector: angular 66">
          <a:extLst>
            <a:ext uri="{FF2B5EF4-FFF2-40B4-BE49-F238E27FC236}">
              <a16:creationId xmlns:a16="http://schemas.microsoft.com/office/drawing/2014/main" id="{A8ED9D34-5056-4D66-92E3-5FFC227E81C5}"/>
            </a:ext>
          </a:extLst>
        </xdr:cNvPr>
        <xdr:cNvCxnSpPr/>
      </xdr:nvCxnSpPr>
      <xdr:spPr>
        <a:xfrm flipH="1">
          <a:off x="10180750" y="6150430"/>
          <a:ext cx="1684697" cy="734785"/>
        </a:xfrm>
        <a:prstGeom prst="bentConnector3">
          <a:avLst>
            <a:gd name="adj1" fmla="val -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872504</xdr:colOff>
      <xdr:row>27</xdr:row>
      <xdr:rowOff>148474</xdr:rowOff>
    </xdr:from>
    <xdr:to>
      <xdr:col>17</xdr:col>
      <xdr:colOff>99786</xdr:colOff>
      <xdr:row>30</xdr:row>
      <xdr:rowOff>48986</xdr:rowOff>
    </xdr:to>
    <xdr:sp macro="" textlink="">
      <xdr:nvSpPr>
        <xdr:cNvPr id="71" name="Forma libre: forma 70">
          <a:extLst>
            <a:ext uri="{FF2B5EF4-FFF2-40B4-BE49-F238E27FC236}">
              <a16:creationId xmlns:a16="http://schemas.microsoft.com/office/drawing/2014/main" id="{CB768966-6C24-4473-A01E-2E9B9D78C846}"/>
            </a:ext>
          </a:extLst>
        </xdr:cNvPr>
        <xdr:cNvSpPr/>
      </xdr:nvSpPr>
      <xdr:spPr>
        <a:xfrm>
          <a:off x="11331861" y="4502760"/>
          <a:ext cx="1005282" cy="444797"/>
        </a:xfrm>
        <a:custGeom>
          <a:avLst/>
          <a:gdLst>
            <a:gd name="connsiteX0" fmla="*/ 36286 w 1923143"/>
            <a:gd name="connsiteY0" fmla="*/ 72572 h 435429"/>
            <a:gd name="connsiteX1" fmla="*/ 18143 w 1923143"/>
            <a:gd name="connsiteY1" fmla="*/ 190500 h 435429"/>
            <a:gd name="connsiteX2" fmla="*/ 1025072 w 1923143"/>
            <a:gd name="connsiteY2" fmla="*/ 435429 h 435429"/>
            <a:gd name="connsiteX3" fmla="*/ 1923143 w 1923143"/>
            <a:gd name="connsiteY3" fmla="*/ 172357 h 435429"/>
            <a:gd name="connsiteX4" fmla="*/ 1923143 w 1923143"/>
            <a:gd name="connsiteY4" fmla="*/ 0 h 435429"/>
            <a:gd name="connsiteX5" fmla="*/ 0 w 1923143"/>
            <a:gd name="connsiteY5" fmla="*/ 9072 h 435429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14514 w 1937657"/>
            <a:gd name="connsiteY5" fmla="*/ 11297 h 437654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67066 w 1937657"/>
            <a:gd name="connsiteY5" fmla="*/ 11297 h 437654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34409 w 1905000"/>
            <a:gd name="connsiteY5" fmla="*/ 15603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8133 w 1905000"/>
            <a:gd name="connsiteY5" fmla="*/ 28518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12512 w 1905000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0 w 1892488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945581 w 1892488"/>
            <a:gd name="connsiteY5" fmla="*/ 6525 h 441960"/>
            <a:gd name="connsiteX6" fmla="*/ 0 w 1892488"/>
            <a:gd name="connsiteY6" fmla="*/ 6992 h 4419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892488" h="441960">
              <a:moveTo>
                <a:pt x="16141" y="0"/>
              </a:moveTo>
              <a:cubicBezTo>
                <a:pt x="16808" y="61372"/>
                <a:pt x="17476" y="122743"/>
                <a:pt x="18143" y="184115"/>
              </a:cubicBezTo>
              <a:lnTo>
                <a:pt x="994417" y="441960"/>
              </a:lnTo>
              <a:lnTo>
                <a:pt x="1892488" y="178888"/>
              </a:lnTo>
              <a:lnTo>
                <a:pt x="1892488" y="6531"/>
              </a:lnTo>
              <a:lnTo>
                <a:pt x="945581" y="6525"/>
              </a:lnTo>
              <a:lnTo>
                <a:pt x="0" y="6992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Espesador PM</a:t>
          </a:r>
        </a:p>
      </xdr:txBody>
    </xdr:sp>
    <xdr:clientData/>
  </xdr:twoCellAnchor>
  <xdr:twoCellAnchor>
    <xdr:from>
      <xdr:col>2</xdr:col>
      <xdr:colOff>536841</xdr:colOff>
      <xdr:row>28</xdr:row>
      <xdr:rowOff>5146</xdr:rowOff>
    </xdr:from>
    <xdr:to>
      <xdr:col>4</xdr:col>
      <xdr:colOff>434797</xdr:colOff>
      <xdr:row>30</xdr:row>
      <xdr:rowOff>87086</xdr:rowOff>
    </xdr:to>
    <xdr:sp macro="" textlink="">
      <xdr:nvSpPr>
        <xdr:cNvPr id="78" name="Forma libre: forma 77">
          <a:extLst>
            <a:ext uri="{FF2B5EF4-FFF2-40B4-BE49-F238E27FC236}">
              <a16:creationId xmlns:a16="http://schemas.microsoft.com/office/drawing/2014/main" id="{AEB67E8A-C7B9-4BAD-AF26-1C8FDD07A3E2}"/>
            </a:ext>
          </a:extLst>
        </xdr:cNvPr>
        <xdr:cNvSpPr/>
      </xdr:nvSpPr>
      <xdr:spPr>
        <a:xfrm>
          <a:off x="536841" y="4359432"/>
          <a:ext cx="1421956" cy="444797"/>
        </a:xfrm>
        <a:custGeom>
          <a:avLst/>
          <a:gdLst>
            <a:gd name="connsiteX0" fmla="*/ 36286 w 1923143"/>
            <a:gd name="connsiteY0" fmla="*/ 72572 h 435429"/>
            <a:gd name="connsiteX1" fmla="*/ 18143 w 1923143"/>
            <a:gd name="connsiteY1" fmla="*/ 190500 h 435429"/>
            <a:gd name="connsiteX2" fmla="*/ 1025072 w 1923143"/>
            <a:gd name="connsiteY2" fmla="*/ 435429 h 435429"/>
            <a:gd name="connsiteX3" fmla="*/ 1923143 w 1923143"/>
            <a:gd name="connsiteY3" fmla="*/ 172357 h 435429"/>
            <a:gd name="connsiteX4" fmla="*/ 1923143 w 1923143"/>
            <a:gd name="connsiteY4" fmla="*/ 0 h 435429"/>
            <a:gd name="connsiteX5" fmla="*/ 0 w 1923143"/>
            <a:gd name="connsiteY5" fmla="*/ 9072 h 435429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14514 w 1937657"/>
            <a:gd name="connsiteY5" fmla="*/ 11297 h 437654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67066 w 1937657"/>
            <a:gd name="connsiteY5" fmla="*/ 11297 h 437654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34409 w 1905000"/>
            <a:gd name="connsiteY5" fmla="*/ 15603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8133 w 1905000"/>
            <a:gd name="connsiteY5" fmla="*/ 28518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12512 w 1905000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0 w 1892488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945581 w 1892488"/>
            <a:gd name="connsiteY5" fmla="*/ 6525 h 441960"/>
            <a:gd name="connsiteX6" fmla="*/ 0 w 1892488"/>
            <a:gd name="connsiteY6" fmla="*/ 6992 h 4419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892488" h="441960">
              <a:moveTo>
                <a:pt x="16141" y="0"/>
              </a:moveTo>
              <a:cubicBezTo>
                <a:pt x="16808" y="61372"/>
                <a:pt x="17476" y="122743"/>
                <a:pt x="18143" y="184115"/>
              </a:cubicBezTo>
              <a:lnTo>
                <a:pt x="994417" y="441960"/>
              </a:lnTo>
              <a:lnTo>
                <a:pt x="1892488" y="178888"/>
              </a:lnTo>
              <a:lnTo>
                <a:pt x="1892488" y="6531"/>
              </a:lnTo>
              <a:lnTo>
                <a:pt x="945581" y="6525"/>
              </a:lnTo>
              <a:lnTo>
                <a:pt x="0" y="6992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Espesador CNN</a:t>
          </a:r>
        </a:p>
      </xdr:txBody>
    </xdr:sp>
    <xdr:clientData/>
  </xdr:twoCellAnchor>
  <xdr:twoCellAnchor>
    <xdr:from>
      <xdr:col>6</xdr:col>
      <xdr:colOff>761999</xdr:colOff>
      <xdr:row>40</xdr:row>
      <xdr:rowOff>136072</xdr:rowOff>
    </xdr:from>
    <xdr:to>
      <xdr:col>9</xdr:col>
      <xdr:colOff>208643</xdr:colOff>
      <xdr:row>42</xdr:row>
      <xdr:rowOff>31751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0BD8F35B-BB35-4E91-A9BC-CCD2A5C1D729}"/>
            </a:ext>
          </a:extLst>
        </xdr:cNvPr>
        <xdr:cNvCxnSpPr>
          <a:stCxn id="6" idx="3"/>
          <a:endCxn id="32" idx="2"/>
        </xdr:cNvCxnSpPr>
      </xdr:nvCxnSpPr>
      <xdr:spPr>
        <a:xfrm>
          <a:off x="3809999" y="6867072"/>
          <a:ext cx="2186215" cy="258536"/>
        </a:xfrm>
        <a:prstGeom prst="bentConnector3">
          <a:avLst>
            <a:gd name="adj1" fmla="val -684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580572</xdr:colOff>
      <xdr:row>40</xdr:row>
      <xdr:rowOff>154215</xdr:rowOff>
    </xdr:from>
    <xdr:to>
      <xdr:col>13</xdr:col>
      <xdr:colOff>54430</xdr:colOff>
      <xdr:row>42</xdr:row>
      <xdr:rowOff>31751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C604728E-DBC8-414E-88AE-0099BE279553}"/>
            </a:ext>
          </a:extLst>
        </xdr:cNvPr>
        <xdr:cNvCxnSpPr>
          <a:stCxn id="60" idx="5"/>
          <a:endCxn id="32" idx="6"/>
        </xdr:cNvCxnSpPr>
      </xdr:nvCxnSpPr>
      <xdr:spPr>
        <a:xfrm flipH="1">
          <a:off x="6368143" y="6885215"/>
          <a:ext cx="2521858" cy="240393"/>
        </a:xfrm>
        <a:prstGeom prst="bentConnector3">
          <a:avLst>
            <a:gd name="adj1" fmla="val -48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646952</xdr:colOff>
      <xdr:row>22</xdr:row>
      <xdr:rowOff>65181</xdr:rowOff>
    </xdr:from>
    <xdr:to>
      <xdr:col>8</xdr:col>
      <xdr:colOff>707571</xdr:colOff>
      <xdr:row>25</xdr:row>
      <xdr:rowOff>97515</xdr:rowOff>
    </xdr:to>
    <xdr:cxnSp macro="">
      <xdr:nvCxnSpPr>
        <xdr:cNvPr id="150" name="Conector: angular 149">
          <a:extLst>
            <a:ext uri="{FF2B5EF4-FFF2-40B4-BE49-F238E27FC236}">
              <a16:creationId xmlns:a16="http://schemas.microsoft.com/office/drawing/2014/main" id="{2C0CFF63-B231-4C2C-BA64-417FE555C326}"/>
            </a:ext>
          </a:extLst>
        </xdr:cNvPr>
        <xdr:cNvCxnSpPr>
          <a:stCxn id="3" idx="4"/>
          <a:endCxn id="8" idx="0"/>
        </xdr:cNvCxnSpPr>
      </xdr:nvCxnSpPr>
      <xdr:spPr>
        <a:xfrm>
          <a:off x="2170952" y="3944454"/>
          <a:ext cx="3870619" cy="586516"/>
        </a:xfrm>
        <a:prstGeom prst="bentConnector3">
          <a:avLst>
            <a:gd name="adj1" fmla="val 4254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69273</xdr:colOff>
      <xdr:row>21</xdr:row>
      <xdr:rowOff>174864</xdr:rowOff>
    </xdr:from>
    <xdr:to>
      <xdr:col>16</xdr:col>
      <xdr:colOff>223063</xdr:colOff>
      <xdr:row>25</xdr:row>
      <xdr:rowOff>34636</xdr:rowOff>
    </xdr:to>
    <xdr:cxnSp macro="">
      <xdr:nvCxnSpPr>
        <xdr:cNvPr id="152" name="Conector: angular 151">
          <a:extLst>
            <a:ext uri="{FF2B5EF4-FFF2-40B4-BE49-F238E27FC236}">
              <a16:creationId xmlns:a16="http://schemas.microsoft.com/office/drawing/2014/main" id="{C38147F9-3790-46BF-91D8-21C47779B467}"/>
            </a:ext>
          </a:extLst>
        </xdr:cNvPr>
        <xdr:cNvCxnSpPr>
          <a:stCxn id="57" idx="2"/>
        </xdr:cNvCxnSpPr>
      </xdr:nvCxnSpPr>
      <xdr:spPr>
        <a:xfrm rot="10800000" flipV="1">
          <a:off x="8139546" y="3869409"/>
          <a:ext cx="4321699" cy="598682"/>
        </a:xfrm>
        <a:prstGeom prst="bentConnector3">
          <a:avLst>
            <a:gd name="adj1" fmla="val 454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434797</xdr:colOff>
      <xdr:row>29</xdr:row>
      <xdr:rowOff>3125</xdr:rowOff>
    </xdr:from>
    <xdr:to>
      <xdr:col>15</xdr:col>
      <xdr:colOff>523350</xdr:colOff>
      <xdr:row>34</xdr:row>
      <xdr:rowOff>67862</xdr:rowOff>
    </xdr:to>
    <xdr:cxnSp macro="">
      <xdr:nvCxnSpPr>
        <xdr:cNvPr id="52" name="Conector: angular 51">
          <a:extLst>
            <a:ext uri="{FF2B5EF4-FFF2-40B4-BE49-F238E27FC236}">
              <a16:creationId xmlns:a16="http://schemas.microsoft.com/office/drawing/2014/main" id="{FF05AA41-489D-4084-AF57-069194DF7C20}"/>
            </a:ext>
          </a:extLst>
        </xdr:cNvPr>
        <xdr:cNvCxnSpPr>
          <a:stCxn id="78" idx="3"/>
        </xdr:cNvCxnSpPr>
      </xdr:nvCxnSpPr>
      <xdr:spPr>
        <a:xfrm>
          <a:off x="2720797" y="5175489"/>
          <a:ext cx="9024735" cy="815191"/>
        </a:xfrm>
        <a:prstGeom prst="bentConnector3">
          <a:avLst>
            <a:gd name="adj1" fmla="val 969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635009</xdr:colOff>
      <xdr:row>35</xdr:row>
      <xdr:rowOff>226787</xdr:rowOff>
    </xdr:from>
    <xdr:to>
      <xdr:col>15</xdr:col>
      <xdr:colOff>517090</xdr:colOff>
      <xdr:row>38</xdr:row>
      <xdr:rowOff>18143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DE189367-A329-4CD7-88F4-B4FFA1B6BED3}"/>
            </a:ext>
          </a:extLst>
        </xdr:cNvPr>
        <xdr:cNvCxnSpPr/>
      </xdr:nvCxnSpPr>
      <xdr:spPr>
        <a:xfrm flipH="1">
          <a:off x="2921009" y="5860144"/>
          <a:ext cx="8055438" cy="526142"/>
        </a:xfrm>
        <a:prstGeom prst="bentConnector3">
          <a:avLst>
            <a:gd name="adj1" fmla="val 996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DN271"/>
  <sheetViews>
    <sheetView topLeftCell="A32" zoomScale="50" zoomScaleNormal="50" workbookViewId="0">
      <selection activeCell="K69" sqref="K69"/>
    </sheetView>
  </sheetViews>
  <sheetFormatPr baseColWidth="10" defaultRowHeight="15" outlineLevelCol="1" x14ac:dyDescent="0.2"/>
  <cols>
    <col min="1" max="1" width="7.5" customWidth="1" outlineLevel="1"/>
    <col min="2" max="4" width="7.1640625" customWidth="1" outlineLevel="1"/>
    <col min="5" max="5" width="3.83203125" customWidth="1"/>
    <col min="6" max="6" width="38" style="1" customWidth="1"/>
    <col min="7" max="14" width="13.5" customWidth="1"/>
    <col min="15" max="15" width="18.33203125" customWidth="1"/>
    <col min="16" max="17" width="13.5" customWidth="1"/>
    <col min="22" max="22" width="19.5" bestFit="1" customWidth="1"/>
    <col min="25" max="25" width="18.1640625" customWidth="1"/>
  </cols>
  <sheetData>
    <row r="1" spans="1:118" x14ac:dyDescent="0.2">
      <c r="A1" s="81">
        <v>1000</v>
      </c>
      <c r="B1" s="81">
        <v>0.5</v>
      </c>
      <c r="C1" s="81"/>
      <c r="D1" s="81"/>
      <c r="E1" s="81"/>
      <c r="F1" s="82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</row>
    <row r="2" spans="1:118" x14ac:dyDescent="0.2">
      <c r="A2" s="81">
        <v>1000</v>
      </c>
      <c r="B2" s="81">
        <v>0.5</v>
      </c>
      <c r="C2" s="81"/>
      <c r="D2" s="81"/>
      <c r="E2" s="81"/>
      <c r="F2" s="82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7"/>
      <c r="U2" s="81"/>
      <c r="V2" s="81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</row>
    <row r="3" spans="1:118" ht="13" customHeight="1" x14ac:dyDescent="0.2">
      <c r="A3" s="81">
        <v>1000</v>
      </c>
      <c r="B3" s="81">
        <v>0.5</v>
      </c>
      <c r="C3" s="81"/>
      <c r="D3" s="81"/>
      <c r="E3" s="81"/>
      <c r="F3" s="64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1"/>
      <c r="V3" s="81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</row>
    <row r="4" spans="1:118" ht="13" customHeight="1" x14ac:dyDescent="0.2">
      <c r="A4" s="81">
        <v>1000</v>
      </c>
      <c r="B4" s="81">
        <v>0.5</v>
      </c>
      <c r="C4" s="81"/>
      <c r="D4" s="81"/>
      <c r="E4" s="81"/>
      <c r="F4" s="64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1"/>
      <c r="V4" s="81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  <c r="DB4" s="83"/>
      <c r="DC4" s="83"/>
      <c r="DD4" s="83"/>
      <c r="DE4" s="83"/>
      <c r="DF4" s="83"/>
      <c r="DG4" s="83"/>
      <c r="DH4" s="83"/>
      <c r="DI4" s="83"/>
      <c r="DJ4" s="83"/>
      <c r="DK4" s="83"/>
      <c r="DL4" s="83"/>
      <c r="DM4" s="83"/>
      <c r="DN4" s="83"/>
    </row>
    <row r="5" spans="1:118" ht="13" customHeight="1" x14ac:dyDescent="0.2">
      <c r="A5" s="81">
        <v>1000</v>
      </c>
      <c r="B5" s="81">
        <v>0.5</v>
      </c>
      <c r="C5" s="81"/>
      <c r="D5" s="81"/>
      <c r="E5" s="81"/>
      <c r="F5" s="64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1"/>
      <c r="V5" s="81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</row>
    <row r="6" spans="1:118" ht="13" customHeight="1" x14ac:dyDescent="0.2">
      <c r="A6" s="81">
        <v>1000</v>
      </c>
      <c r="B6" s="81">
        <v>0.5</v>
      </c>
      <c r="C6" s="81"/>
      <c r="D6" s="81"/>
      <c r="E6" s="81"/>
      <c r="F6" s="64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1"/>
      <c r="V6" s="81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</row>
    <row r="7" spans="1:118" ht="13" customHeight="1" x14ac:dyDescent="0.2">
      <c r="A7" s="81">
        <v>1000</v>
      </c>
      <c r="B7" s="81">
        <v>0.5</v>
      </c>
      <c r="C7" s="81"/>
      <c r="D7" s="81"/>
      <c r="E7" s="81"/>
      <c r="F7" s="64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1"/>
      <c r="V7" s="81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</row>
    <row r="8" spans="1:118" ht="13" customHeight="1" x14ac:dyDescent="0.2">
      <c r="A8" s="81">
        <v>1000</v>
      </c>
      <c r="B8" s="81">
        <v>0.5</v>
      </c>
      <c r="C8" s="81"/>
      <c r="D8" s="81"/>
      <c r="E8" s="81"/>
      <c r="F8" s="64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1"/>
      <c r="V8" s="81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</row>
    <row r="9" spans="1:118" ht="13" customHeight="1" x14ac:dyDescent="0.2">
      <c r="A9" s="81">
        <v>1000</v>
      </c>
      <c r="B9" s="81">
        <v>0.5</v>
      </c>
      <c r="C9" s="81"/>
      <c r="D9" s="81"/>
      <c r="E9" s="81"/>
      <c r="F9" s="64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1"/>
      <c r="V9" s="81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</row>
    <row r="10" spans="1:118" ht="13" customHeight="1" x14ac:dyDescent="0.2">
      <c r="A10" s="81">
        <v>1000</v>
      </c>
      <c r="B10" s="81">
        <v>0.5</v>
      </c>
      <c r="C10" s="81"/>
      <c r="D10" s="81"/>
      <c r="E10" s="81"/>
      <c r="F10" s="64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1"/>
      <c r="V10" s="81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</row>
    <row r="11" spans="1:118" ht="13" customHeight="1" x14ac:dyDescent="0.2">
      <c r="A11" s="81">
        <v>1000</v>
      </c>
      <c r="B11" s="81">
        <v>0.5</v>
      </c>
      <c r="C11" s="81"/>
      <c r="D11" s="81"/>
      <c r="E11" s="81"/>
      <c r="F11" s="64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1"/>
      <c r="V11" s="81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</row>
    <row r="12" spans="1:118" ht="13" customHeight="1" x14ac:dyDescent="0.2">
      <c r="A12" s="81">
        <v>1000</v>
      </c>
      <c r="B12" s="81">
        <v>0.5</v>
      </c>
      <c r="C12" s="81"/>
      <c r="D12" s="81"/>
      <c r="E12" s="81"/>
      <c r="F12" s="64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1"/>
      <c r="V12" s="81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</row>
    <row r="13" spans="1:118" ht="13" customHeight="1" x14ac:dyDescent="0.2">
      <c r="A13" s="81">
        <v>1000</v>
      </c>
      <c r="B13" s="81">
        <v>0.5</v>
      </c>
      <c r="C13" s="81"/>
      <c r="D13" s="81"/>
      <c r="E13" s="81"/>
      <c r="F13" s="64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1"/>
      <c r="V13" s="81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</row>
    <row r="14" spans="1:118" ht="13" customHeight="1" x14ac:dyDescent="0.2">
      <c r="A14" s="81">
        <v>1000</v>
      </c>
      <c r="B14" s="81">
        <v>0.5</v>
      </c>
      <c r="C14" s="81"/>
      <c r="D14" s="81"/>
      <c r="E14" s="81"/>
      <c r="F14" s="64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1"/>
      <c r="V14" s="81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</row>
    <row r="15" spans="1:118" ht="13" customHeight="1" x14ac:dyDescent="0.2">
      <c r="A15" s="81">
        <v>1000</v>
      </c>
      <c r="B15" s="81">
        <v>0.5</v>
      </c>
      <c r="C15" s="81"/>
      <c r="D15" s="81"/>
      <c r="E15" s="81"/>
      <c r="F15" s="64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1"/>
      <c r="V15" s="81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</row>
    <row r="16" spans="1:118" ht="13" customHeight="1" x14ac:dyDescent="0.2">
      <c r="A16" s="81">
        <v>1000</v>
      </c>
      <c r="B16" s="81">
        <v>0.5</v>
      </c>
      <c r="C16" s="81"/>
      <c r="D16" s="81"/>
      <c r="E16" s="81"/>
      <c r="F16" s="64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1"/>
      <c r="V16" s="81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</row>
    <row r="17" spans="1:118" ht="13" customHeight="1" x14ac:dyDescent="0.2">
      <c r="A17" s="81">
        <v>1000</v>
      </c>
      <c r="B17" s="81">
        <v>0.5</v>
      </c>
      <c r="C17" s="81"/>
      <c r="D17" s="81"/>
      <c r="E17" s="81"/>
      <c r="F17" s="6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</row>
    <row r="18" spans="1:118" ht="13" customHeight="1" x14ac:dyDescent="0.2">
      <c r="A18" s="81">
        <v>1000</v>
      </c>
      <c r="B18" s="81">
        <v>0.5</v>
      </c>
      <c r="C18" s="81"/>
      <c r="D18" s="81"/>
      <c r="E18" s="81"/>
      <c r="F18" s="6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</row>
    <row r="19" spans="1:118" ht="13" customHeight="1" x14ac:dyDescent="0.2">
      <c r="A19" s="81">
        <v>1000</v>
      </c>
      <c r="B19" s="81">
        <v>0.5</v>
      </c>
      <c r="C19" s="81"/>
      <c r="D19" s="81"/>
      <c r="E19" s="81"/>
      <c r="F19" s="6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6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</row>
    <row r="20" spans="1:118" ht="13" customHeight="1" x14ac:dyDescent="0.2">
      <c r="A20" s="81">
        <v>1000</v>
      </c>
      <c r="B20" s="81">
        <v>0.5</v>
      </c>
      <c r="C20" s="81"/>
      <c r="D20" s="81"/>
      <c r="E20" s="81"/>
      <c r="F20" s="64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1"/>
      <c r="V20" s="81"/>
      <c r="W20" s="81"/>
      <c r="X20" s="81"/>
      <c r="Y20" s="81"/>
      <c r="Z20" s="81"/>
      <c r="AA20" s="81"/>
      <c r="AB20" s="81"/>
      <c r="AC20" s="81"/>
      <c r="AD20" s="64"/>
      <c r="AE20" s="86"/>
      <c r="AF20" s="86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</row>
    <row r="21" spans="1:118" ht="13" customHeight="1" x14ac:dyDescent="0.2">
      <c r="A21" s="81">
        <v>1000</v>
      </c>
      <c r="B21" s="81">
        <v>0.5</v>
      </c>
      <c r="C21" s="81"/>
      <c r="D21" s="81"/>
      <c r="E21" s="81"/>
      <c r="F21" s="64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1"/>
      <c r="V21" s="81"/>
      <c r="W21" s="81"/>
      <c r="X21" s="81"/>
      <c r="Y21" s="81"/>
      <c r="Z21" s="81"/>
      <c r="AA21" s="81"/>
      <c r="AB21" s="81"/>
      <c r="AC21" s="81"/>
      <c r="AD21" s="64"/>
      <c r="AE21" s="86"/>
      <c r="AF21" s="86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</row>
    <row r="22" spans="1:118" ht="13" customHeight="1" x14ac:dyDescent="0.2">
      <c r="A22" s="81">
        <v>1000</v>
      </c>
      <c r="B22" s="81">
        <v>0.5</v>
      </c>
      <c r="C22" s="81"/>
      <c r="D22" s="81"/>
      <c r="E22" s="81"/>
      <c r="F22" s="64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1"/>
      <c r="V22" s="81"/>
      <c r="W22" s="81"/>
      <c r="X22" s="81"/>
      <c r="Y22" s="81"/>
      <c r="Z22" s="81"/>
      <c r="AA22" s="81"/>
      <c r="AB22" s="81"/>
      <c r="AC22" s="81"/>
      <c r="AD22" s="64"/>
      <c r="AE22" s="86"/>
      <c r="AF22" s="86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</row>
    <row r="23" spans="1:118" ht="12.75" customHeight="1" x14ac:dyDescent="0.2">
      <c r="A23" s="81">
        <v>1000</v>
      </c>
      <c r="B23" s="81">
        <v>0.5</v>
      </c>
      <c r="C23" s="81"/>
      <c r="D23" s="81"/>
      <c r="E23" s="81"/>
      <c r="F23" s="64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1"/>
      <c r="V23" s="81"/>
      <c r="W23" s="81"/>
      <c r="X23" s="81"/>
      <c r="Y23" s="81"/>
      <c r="Z23" s="81"/>
      <c r="AA23" s="81"/>
      <c r="AB23" s="81"/>
      <c r="AC23" s="81"/>
      <c r="AD23" s="64"/>
      <c r="AE23" s="86"/>
      <c r="AF23" s="86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</row>
    <row r="24" spans="1:118" ht="13" customHeight="1" x14ac:dyDescent="0.2">
      <c r="A24" s="81">
        <v>1000</v>
      </c>
      <c r="B24" s="81">
        <v>0.5</v>
      </c>
      <c r="C24" s="81"/>
      <c r="D24" s="81"/>
      <c r="E24" s="81"/>
      <c r="F24" s="64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1"/>
      <c r="V24" s="81"/>
      <c r="W24" s="81"/>
      <c r="X24" s="81"/>
      <c r="Y24" s="81"/>
      <c r="Z24" s="81"/>
      <c r="AA24" s="81"/>
      <c r="AB24" s="81"/>
      <c r="AC24" s="81"/>
      <c r="AD24" s="64"/>
      <c r="AE24" s="86"/>
      <c r="AF24" s="86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</row>
    <row r="25" spans="1:118" ht="13" customHeight="1" x14ac:dyDescent="0.2">
      <c r="A25" s="81">
        <v>1000</v>
      </c>
      <c r="B25" s="81">
        <v>0.5</v>
      </c>
      <c r="C25" s="81"/>
      <c r="D25" s="81"/>
      <c r="E25" s="81"/>
      <c r="F25" s="64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1"/>
      <c r="V25" s="81"/>
      <c r="W25" s="81"/>
      <c r="X25" s="81"/>
      <c r="Y25" s="81"/>
      <c r="Z25" s="81"/>
      <c r="AA25" s="81"/>
      <c r="AB25" s="81"/>
      <c r="AC25" s="81"/>
      <c r="AD25" s="64"/>
      <c r="AE25" s="86"/>
      <c r="AF25" s="86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</row>
    <row r="26" spans="1:118" ht="13" customHeight="1" x14ac:dyDescent="0.2">
      <c r="A26" s="81">
        <v>1000</v>
      </c>
      <c r="B26" s="81">
        <v>0.5</v>
      </c>
      <c r="C26" s="81"/>
      <c r="D26" s="81"/>
      <c r="E26" s="81"/>
      <c r="F26" s="64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1"/>
      <c r="V26" s="81"/>
      <c r="W26" s="81"/>
      <c r="X26" s="81"/>
      <c r="Y26" s="81"/>
      <c r="Z26" s="81"/>
      <c r="AA26" s="81"/>
      <c r="AB26" s="81"/>
      <c r="AC26" s="81"/>
      <c r="AD26" s="64"/>
      <c r="AE26" s="86"/>
      <c r="AF26" s="86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</row>
    <row r="27" spans="1:118" ht="13" customHeight="1" x14ac:dyDescent="0.2">
      <c r="A27" s="81">
        <v>1000</v>
      </c>
      <c r="B27" s="81">
        <v>0.5</v>
      </c>
      <c r="C27" s="81"/>
      <c r="D27" s="81"/>
      <c r="E27" s="81"/>
      <c r="F27" s="64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1"/>
      <c r="V27" s="81"/>
      <c r="W27" s="81"/>
      <c r="X27" s="81"/>
      <c r="Y27" s="81"/>
      <c r="Z27" s="81"/>
      <c r="AA27" s="81"/>
      <c r="AB27" s="81"/>
      <c r="AC27" s="81"/>
      <c r="AD27" s="64"/>
      <c r="AE27" s="86"/>
      <c r="AF27" s="86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</row>
    <row r="28" spans="1:118" ht="13" customHeight="1" x14ac:dyDescent="0.2">
      <c r="A28" s="81">
        <v>1000</v>
      </c>
      <c r="B28" s="81">
        <v>0.5</v>
      </c>
      <c r="C28" s="81"/>
      <c r="D28" s="81"/>
      <c r="E28" s="81"/>
      <c r="F28" s="64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1"/>
      <c r="V28" s="81"/>
      <c r="W28" s="81"/>
      <c r="X28" s="81"/>
      <c r="Y28" s="81"/>
      <c r="Z28" s="81"/>
      <c r="AA28" s="81"/>
      <c r="AB28" s="81"/>
      <c r="AC28" s="81"/>
      <c r="AD28" s="64"/>
      <c r="AE28" s="86"/>
      <c r="AF28" s="86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</row>
    <row r="29" spans="1:118" ht="13" customHeight="1" x14ac:dyDescent="0.2">
      <c r="A29" s="81">
        <v>1000</v>
      </c>
      <c r="B29" s="81">
        <v>0.5</v>
      </c>
      <c r="C29" s="81"/>
      <c r="D29" s="81"/>
      <c r="E29" s="81"/>
      <c r="F29" s="64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1"/>
      <c r="V29" s="81"/>
      <c r="W29" s="81"/>
      <c r="X29" s="81"/>
      <c r="Y29" s="81"/>
      <c r="Z29" s="81"/>
      <c r="AA29" s="81"/>
      <c r="AB29" s="81"/>
      <c r="AC29" s="81"/>
      <c r="AD29" s="64"/>
      <c r="AE29" s="86"/>
      <c r="AF29" s="86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</row>
    <row r="30" spans="1:118" ht="13" customHeight="1" x14ac:dyDescent="0.2">
      <c r="A30" s="81">
        <v>1000</v>
      </c>
      <c r="B30" s="81">
        <v>0.5</v>
      </c>
      <c r="C30" s="81"/>
      <c r="D30" s="81"/>
      <c r="E30" s="81"/>
      <c r="F30" s="64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1"/>
      <c r="V30" s="81"/>
      <c r="W30" s="81"/>
      <c r="X30" s="81"/>
      <c r="Y30" s="81"/>
      <c r="Z30" s="81"/>
      <c r="AA30" s="81"/>
      <c r="AB30" s="81"/>
      <c r="AC30" s="81"/>
      <c r="AD30" s="64"/>
      <c r="AE30" s="86"/>
      <c r="AF30" s="86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</row>
    <row r="31" spans="1:118" ht="13" customHeight="1" x14ac:dyDescent="0.2">
      <c r="A31" s="81">
        <v>1000</v>
      </c>
      <c r="B31" s="81">
        <v>0.5</v>
      </c>
      <c r="C31" s="81"/>
      <c r="D31" s="81"/>
      <c r="E31" s="81"/>
      <c r="F31" s="64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1"/>
      <c r="V31" s="81"/>
      <c r="W31" s="81"/>
      <c r="X31" s="81"/>
      <c r="Y31" s="81"/>
      <c r="Z31" s="81"/>
      <c r="AA31" s="81"/>
      <c r="AB31" s="81"/>
      <c r="AC31" s="81"/>
      <c r="AD31" s="64"/>
      <c r="AE31" s="86"/>
      <c r="AF31" s="86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</row>
    <row r="32" spans="1:118" ht="13" customHeight="1" x14ac:dyDescent="0.2">
      <c r="A32" s="81">
        <v>1000</v>
      </c>
      <c r="B32" s="81">
        <v>0.5</v>
      </c>
      <c r="C32" s="81"/>
      <c r="D32" s="81"/>
      <c r="E32" s="81"/>
      <c r="F32" s="64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1"/>
      <c r="V32" s="81"/>
      <c r="W32" s="81"/>
      <c r="X32" s="81"/>
      <c r="Y32" s="81"/>
      <c r="Z32" s="81"/>
      <c r="AA32" s="81"/>
      <c r="AB32" s="81"/>
      <c r="AC32" s="81"/>
      <c r="AD32" s="64"/>
      <c r="AE32" s="86"/>
      <c r="AF32" s="86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</row>
    <row r="33" spans="1:118" ht="13" customHeight="1" x14ac:dyDescent="0.2">
      <c r="A33" s="81"/>
      <c r="B33" s="81"/>
      <c r="C33" s="81"/>
      <c r="D33" s="81"/>
      <c r="E33" s="81"/>
      <c r="F33" s="64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1"/>
      <c r="V33" s="81"/>
      <c r="W33" s="81"/>
      <c r="X33" s="81"/>
      <c r="Y33" s="81"/>
      <c r="Z33" s="81"/>
      <c r="AA33" s="81"/>
      <c r="AB33" s="81"/>
      <c r="AC33" s="81"/>
      <c r="AD33" s="64"/>
      <c r="AE33" s="86"/>
      <c r="AF33" s="86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</row>
    <row r="34" spans="1:118" ht="13" customHeight="1" x14ac:dyDescent="0.2">
      <c r="A34" s="81"/>
      <c r="B34" s="81"/>
      <c r="C34" s="81"/>
      <c r="D34" s="81"/>
      <c r="E34" s="81"/>
      <c r="F34" s="64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1"/>
      <c r="V34" s="81"/>
      <c r="W34" s="81"/>
      <c r="X34" s="81"/>
      <c r="Y34" s="81"/>
      <c r="Z34" s="81"/>
      <c r="AA34" s="81"/>
      <c r="AB34" s="81"/>
      <c r="AC34" s="81"/>
      <c r="AD34" s="64"/>
      <c r="AE34" s="86"/>
      <c r="AF34" s="86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</row>
    <row r="35" spans="1:118" x14ac:dyDescent="0.2">
      <c r="A35" s="81"/>
      <c r="B35" s="81"/>
      <c r="C35" s="81"/>
      <c r="D35" s="81"/>
      <c r="E35" s="81"/>
      <c r="F35" s="64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64"/>
      <c r="AE35" s="86"/>
      <c r="AF35" s="86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</row>
    <row r="36" spans="1:118" ht="38.5" customHeight="1" x14ac:dyDescent="0.25">
      <c r="A36" s="81"/>
      <c r="B36" s="81"/>
      <c r="C36" s="81"/>
      <c r="D36" s="81"/>
      <c r="E36" s="81"/>
      <c r="F36" s="64"/>
      <c r="G36" s="76"/>
      <c r="H36" s="76"/>
      <c r="I36" s="81"/>
      <c r="J36" s="78" t="s">
        <v>19</v>
      </c>
      <c r="K36" s="78"/>
      <c r="L36" s="78"/>
      <c r="M36" s="81"/>
      <c r="N36" s="68"/>
      <c r="O36" s="68"/>
      <c r="P36" s="87"/>
      <c r="Q36" s="87"/>
      <c r="R36" s="88"/>
      <c r="S36" s="88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65"/>
      <c r="AE36" s="86"/>
      <c r="AF36" s="86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</row>
    <row r="37" spans="1:118" x14ac:dyDescent="0.2">
      <c r="A37" s="81"/>
      <c r="B37" s="81"/>
      <c r="C37" s="81"/>
      <c r="D37" s="81"/>
      <c r="E37" s="81"/>
      <c r="F37" s="64"/>
      <c r="G37" s="85"/>
      <c r="H37" s="85"/>
      <c r="I37" s="85"/>
      <c r="J37" s="85" t="s">
        <v>15</v>
      </c>
      <c r="K37" s="85" t="s">
        <v>16</v>
      </c>
      <c r="L37" s="85" t="s">
        <v>18</v>
      </c>
      <c r="M37" s="81"/>
      <c r="N37" s="89"/>
      <c r="O37" s="89"/>
      <c r="P37" s="69"/>
      <c r="Q37" s="81"/>
      <c r="R37" s="69"/>
      <c r="S37" s="81"/>
      <c r="T37" s="90"/>
      <c r="U37" s="81"/>
      <c r="V37" s="81"/>
      <c r="W37" s="81"/>
      <c r="X37" s="86"/>
      <c r="Y37" s="81"/>
      <c r="Z37" s="81"/>
      <c r="AA37" s="81"/>
      <c r="AB37" s="81"/>
      <c r="AC37" s="81"/>
      <c r="AD37" s="64"/>
      <c r="AE37" s="86"/>
      <c r="AF37" s="86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</row>
    <row r="38" spans="1:118" ht="24" customHeight="1" x14ac:dyDescent="0.25">
      <c r="A38" s="81"/>
      <c r="B38" s="81"/>
      <c r="C38" s="81"/>
      <c r="D38" s="81"/>
      <c r="E38" s="81"/>
      <c r="F38" s="77"/>
      <c r="G38" s="91"/>
      <c r="H38" s="69"/>
      <c r="I38" s="81"/>
      <c r="J38" s="79">
        <f>A1</f>
        <v>1000</v>
      </c>
      <c r="K38" s="80">
        <f>B1</f>
        <v>0.5</v>
      </c>
      <c r="L38" s="86">
        <f>J38*K38</f>
        <v>500</v>
      </c>
      <c r="M38" s="91"/>
      <c r="N38" s="92"/>
      <c r="O38" s="92"/>
      <c r="P38" s="90"/>
      <c r="Q38" s="93"/>
      <c r="R38" s="75"/>
      <c r="S38" s="93"/>
      <c r="T38" s="81"/>
      <c r="U38" s="81"/>
      <c r="V38" s="66"/>
      <c r="W38" s="86"/>
      <c r="X38" s="86"/>
      <c r="Y38" s="81"/>
      <c r="Z38" s="81"/>
      <c r="AA38" s="81"/>
      <c r="AB38" s="81"/>
      <c r="AC38" s="81"/>
      <c r="AD38" s="64"/>
      <c r="AE38" s="86"/>
      <c r="AF38" s="86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</row>
    <row r="39" spans="1:118" ht="24" customHeight="1" x14ac:dyDescent="0.25">
      <c r="A39" s="81"/>
      <c r="B39" s="81"/>
      <c r="C39" s="86"/>
      <c r="D39" s="86"/>
      <c r="E39" s="81"/>
      <c r="F39" s="64"/>
      <c r="G39" s="91"/>
      <c r="H39" s="75"/>
      <c r="I39" s="81"/>
      <c r="J39" s="79">
        <f t="shared" ref="J39:J69" si="0">A2</f>
        <v>1000</v>
      </c>
      <c r="K39" s="80">
        <f t="shared" ref="K39:K69" si="1">B2</f>
        <v>0.5</v>
      </c>
      <c r="L39" s="86">
        <f t="shared" ref="L39:L69" si="2">J39*K39</f>
        <v>500</v>
      </c>
      <c r="M39" s="81"/>
      <c r="N39" s="92"/>
      <c r="O39" s="92"/>
      <c r="P39" s="75"/>
      <c r="Q39" s="93"/>
      <c r="R39" s="75"/>
      <c r="S39" s="93"/>
      <c r="T39" s="81"/>
      <c r="U39" s="81"/>
      <c r="V39" s="66"/>
      <c r="W39" s="86"/>
      <c r="X39" s="86"/>
      <c r="Y39" s="81"/>
      <c r="Z39" s="81"/>
      <c r="AA39" s="81"/>
      <c r="AB39" s="81"/>
      <c r="AC39" s="81"/>
      <c r="AD39" s="64"/>
      <c r="AE39" s="86"/>
      <c r="AF39" s="86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</row>
    <row r="40" spans="1:118" ht="24" customHeight="1" x14ac:dyDescent="0.25">
      <c r="A40" s="81"/>
      <c r="B40" s="81"/>
      <c r="C40" s="86"/>
      <c r="D40" s="86"/>
      <c r="E40" s="81"/>
      <c r="F40" s="64"/>
      <c r="G40" s="91"/>
      <c r="H40" s="69"/>
      <c r="I40" s="75"/>
      <c r="J40" s="79">
        <f t="shared" si="0"/>
        <v>1000</v>
      </c>
      <c r="K40" s="80">
        <f t="shared" si="1"/>
        <v>0.5</v>
      </c>
      <c r="L40" s="86">
        <f t="shared" si="2"/>
        <v>500</v>
      </c>
      <c r="M40" s="81"/>
      <c r="N40" s="92"/>
      <c r="O40" s="92"/>
      <c r="P40" s="75"/>
      <c r="Q40" s="93"/>
      <c r="R40" s="75"/>
      <c r="S40" s="93"/>
      <c r="T40" s="81"/>
      <c r="U40" s="81"/>
      <c r="V40" s="66"/>
      <c r="W40" s="86"/>
      <c r="X40" s="86"/>
      <c r="Y40" s="81"/>
      <c r="Z40" s="81"/>
      <c r="AA40" s="81"/>
      <c r="AB40" s="81"/>
      <c r="AC40" s="81"/>
      <c r="AD40" s="64"/>
      <c r="AE40" s="86"/>
      <c r="AF40" s="86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</row>
    <row r="41" spans="1:118" ht="24" customHeight="1" x14ac:dyDescent="0.25">
      <c r="A41" s="81"/>
      <c r="B41" s="81"/>
      <c r="C41" s="86"/>
      <c r="D41" s="86"/>
      <c r="E41" s="81"/>
      <c r="F41" s="64"/>
      <c r="G41" s="91"/>
      <c r="H41" s="75"/>
      <c r="I41" s="81"/>
      <c r="J41" s="79">
        <f t="shared" si="0"/>
        <v>1000</v>
      </c>
      <c r="K41" s="80">
        <f t="shared" si="1"/>
        <v>0.5</v>
      </c>
      <c r="L41" s="86">
        <f t="shared" si="2"/>
        <v>500</v>
      </c>
      <c r="M41" s="81"/>
      <c r="N41" s="92"/>
      <c r="O41" s="92"/>
      <c r="P41" s="75"/>
      <c r="Q41" s="93"/>
      <c r="R41" s="75"/>
      <c r="S41" s="93"/>
      <c r="T41" s="81"/>
      <c r="U41" s="81"/>
      <c r="V41" s="66"/>
      <c r="W41" s="86"/>
      <c r="X41" s="86"/>
      <c r="Y41" s="81"/>
      <c r="Z41" s="81"/>
      <c r="AA41" s="81"/>
      <c r="AB41" s="81"/>
      <c r="AC41" s="81"/>
      <c r="AD41" s="64"/>
      <c r="AE41" s="86"/>
      <c r="AF41" s="86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</row>
    <row r="42" spans="1:118" ht="24" customHeight="1" x14ac:dyDescent="0.25">
      <c r="A42" s="81"/>
      <c r="B42" s="81"/>
      <c r="C42" s="86"/>
      <c r="D42" s="86"/>
      <c r="E42" s="81"/>
      <c r="F42" s="64"/>
      <c r="G42" s="91"/>
      <c r="H42" s="75"/>
      <c r="I42" s="81"/>
      <c r="J42" s="79">
        <f t="shared" si="0"/>
        <v>1000</v>
      </c>
      <c r="K42" s="80">
        <f t="shared" si="1"/>
        <v>0.5</v>
      </c>
      <c r="L42" s="86">
        <f t="shared" si="2"/>
        <v>500</v>
      </c>
      <c r="M42" s="81"/>
      <c r="N42" s="92"/>
      <c r="O42" s="92"/>
      <c r="P42" s="75"/>
      <c r="Q42" s="93"/>
      <c r="R42" s="75"/>
      <c r="S42" s="93"/>
      <c r="T42" s="81"/>
      <c r="U42" s="81"/>
      <c r="V42" s="66"/>
      <c r="W42" s="86"/>
      <c r="X42" s="86"/>
      <c r="Y42" s="81"/>
      <c r="Z42" s="81"/>
      <c r="AA42" s="81"/>
      <c r="AB42" s="81"/>
      <c r="AC42" s="81"/>
      <c r="AD42" s="64"/>
      <c r="AE42" s="86"/>
      <c r="AF42" s="86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</row>
    <row r="43" spans="1:118" ht="24" customHeight="1" x14ac:dyDescent="0.25">
      <c r="A43" s="81"/>
      <c r="B43" s="81"/>
      <c r="C43" s="86"/>
      <c r="D43" s="86"/>
      <c r="E43" s="81"/>
      <c r="F43" s="64"/>
      <c r="G43" s="91"/>
      <c r="H43" s="75"/>
      <c r="I43" s="81"/>
      <c r="J43" s="79">
        <f t="shared" si="0"/>
        <v>1000</v>
      </c>
      <c r="K43" s="80">
        <f t="shared" si="1"/>
        <v>0.5</v>
      </c>
      <c r="L43" s="86">
        <f t="shared" si="2"/>
        <v>500</v>
      </c>
      <c r="M43" s="81"/>
      <c r="N43" s="92"/>
      <c r="O43" s="92"/>
      <c r="P43" s="75"/>
      <c r="Q43" s="93"/>
      <c r="R43" s="75"/>
      <c r="S43" s="93"/>
      <c r="T43" s="81"/>
      <c r="U43" s="81"/>
      <c r="V43" s="66"/>
      <c r="W43" s="86"/>
      <c r="X43" s="86"/>
      <c r="Y43" s="81"/>
      <c r="Z43" s="81"/>
      <c r="AA43" s="81"/>
      <c r="AB43" s="81"/>
      <c r="AC43" s="81"/>
      <c r="AD43" s="64"/>
      <c r="AE43" s="86"/>
      <c r="AF43" s="86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</row>
    <row r="44" spans="1:118" ht="24" customHeight="1" x14ac:dyDescent="0.25">
      <c r="A44" s="81"/>
      <c r="B44" s="81"/>
      <c r="C44" s="86"/>
      <c r="D44" s="86"/>
      <c r="E44" s="81"/>
      <c r="F44" s="64"/>
      <c r="G44" s="91"/>
      <c r="H44" s="75"/>
      <c r="I44" s="81"/>
      <c r="J44" s="79">
        <f t="shared" si="0"/>
        <v>1000</v>
      </c>
      <c r="K44" s="80">
        <f t="shared" si="1"/>
        <v>0.5</v>
      </c>
      <c r="L44" s="86">
        <f t="shared" si="2"/>
        <v>500</v>
      </c>
      <c r="M44" s="86"/>
      <c r="N44" s="92"/>
      <c r="O44" s="92"/>
      <c r="P44" s="92"/>
      <c r="Q44" s="93"/>
      <c r="R44" s="75"/>
      <c r="S44" s="93"/>
      <c r="T44" s="81"/>
      <c r="U44" s="81"/>
      <c r="V44" s="66"/>
      <c r="W44" s="86"/>
      <c r="X44" s="86"/>
      <c r="Y44" s="81"/>
      <c r="Z44" s="81"/>
      <c r="AA44" s="81"/>
      <c r="AB44" s="81"/>
      <c r="AC44" s="81"/>
      <c r="AD44" s="64"/>
      <c r="AE44" s="86"/>
      <c r="AF44" s="86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</row>
    <row r="45" spans="1:118" ht="24" customHeight="1" x14ac:dyDescent="0.25">
      <c r="A45" s="81"/>
      <c r="B45" s="81"/>
      <c r="C45" s="86"/>
      <c r="D45" s="86"/>
      <c r="E45" s="81"/>
      <c r="F45" s="64"/>
      <c r="G45" s="91"/>
      <c r="H45" s="75"/>
      <c r="I45" s="81"/>
      <c r="J45" s="79">
        <f t="shared" si="0"/>
        <v>1000</v>
      </c>
      <c r="K45" s="80">
        <f t="shared" si="1"/>
        <v>0.5</v>
      </c>
      <c r="L45" s="86">
        <f t="shared" si="2"/>
        <v>500</v>
      </c>
      <c r="M45" s="86"/>
      <c r="N45" s="92"/>
      <c r="O45" s="92"/>
      <c r="P45" s="75"/>
      <c r="Q45" s="93"/>
      <c r="R45" s="75"/>
      <c r="S45" s="93"/>
      <c r="T45" s="81"/>
      <c r="U45" s="81"/>
      <c r="V45" s="66"/>
      <c r="W45" s="86"/>
      <c r="X45" s="86"/>
      <c r="Y45" s="81"/>
      <c r="Z45" s="81"/>
      <c r="AA45" s="81"/>
      <c r="AB45" s="81"/>
      <c r="AC45" s="81"/>
      <c r="AD45" s="64"/>
      <c r="AE45" s="86"/>
      <c r="AF45" s="86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</row>
    <row r="46" spans="1:118" ht="24" customHeight="1" x14ac:dyDescent="0.25">
      <c r="A46" s="81"/>
      <c r="B46" s="81"/>
      <c r="C46" s="86"/>
      <c r="D46" s="86"/>
      <c r="E46" s="81"/>
      <c r="F46" s="64"/>
      <c r="G46" s="91"/>
      <c r="H46" s="69"/>
      <c r="I46" s="86"/>
      <c r="J46" s="79">
        <f t="shared" si="0"/>
        <v>1000</v>
      </c>
      <c r="K46" s="80">
        <f t="shared" si="1"/>
        <v>0.5</v>
      </c>
      <c r="L46" s="86">
        <f t="shared" si="2"/>
        <v>500</v>
      </c>
      <c r="M46" s="91"/>
      <c r="N46" s="92"/>
      <c r="O46" s="92"/>
      <c r="P46" s="75"/>
      <c r="Q46" s="93"/>
      <c r="R46" s="75"/>
      <c r="S46" s="93"/>
      <c r="T46" s="81"/>
      <c r="U46" s="81"/>
      <c r="V46" s="66"/>
      <c r="W46" s="86"/>
      <c r="X46" s="86"/>
      <c r="Y46" s="81"/>
      <c r="Z46" s="81"/>
      <c r="AA46" s="81"/>
      <c r="AB46" s="81"/>
      <c r="AC46" s="81"/>
      <c r="AD46" s="64"/>
      <c r="AE46" s="86"/>
      <c r="AF46" s="86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</row>
    <row r="47" spans="1:118" ht="24" customHeight="1" x14ac:dyDescent="0.25">
      <c r="A47" s="81"/>
      <c r="B47" s="81"/>
      <c r="C47" s="86"/>
      <c r="D47" s="86"/>
      <c r="E47" s="81"/>
      <c r="F47" s="64"/>
      <c r="G47" s="91"/>
      <c r="H47" s="75"/>
      <c r="I47" s="81"/>
      <c r="J47" s="79">
        <f t="shared" si="0"/>
        <v>1000</v>
      </c>
      <c r="K47" s="80">
        <f t="shared" si="1"/>
        <v>0.5</v>
      </c>
      <c r="L47" s="86">
        <f t="shared" si="2"/>
        <v>500</v>
      </c>
      <c r="M47" s="86"/>
      <c r="N47" s="92"/>
      <c r="O47" s="92"/>
      <c r="P47" s="75"/>
      <c r="Q47" s="93"/>
      <c r="R47" s="75"/>
      <c r="S47" s="93"/>
      <c r="T47" s="81"/>
      <c r="U47" s="81"/>
      <c r="V47" s="66"/>
      <c r="W47" s="86"/>
      <c r="X47" s="86"/>
      <c r="Y47" s="81"/>
      <c r="Z47" s="81"/>
      <c r="AA47" s="81"/>
      <c r="AB47" s="81"/>
      <c r="AC47" s="81"/>
      <c r="AD47" s="64"/>
      <c r="AE47" s="86"/>
      <c r="AF47" s="86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</row>
    <row r="48" spans="1:118" ht="24" customHeight="1" x14ac:dyDescent="0.25">
      <c r="A48" s="81"/>
      <c r="B48" s="81"/>
      <c r="C48" s="86"/>
      <c r="D48" s="86"/>
      <c r="E48" s="81"/>
      <c r="F48" s="64"/>
      <c r="G48" s="91"/>
      <c r="H48" s="75"/>
      <c r="I48" s="81"/>
      <c r="J48" s="79">
        <f t="shared" si="0"/>
        <v>1000</v>
      </c>
      <c r="K48" s="80">
        <f t="shared" si="1"/>
        <v>0.5</v>
      </c>
      <c r="L48" s="86">
        <f t="shared" si="2"/>
        <v>500</v>
      </c>
      <c r="M48" s="81"/>
      <c r="N48" s="92"/>
      <c r="O48" s="92"/>
      <c r="P48" s="75"/>
      <c r="Q48" s="93"/>
      <c r="R48" s="75"/>
      <c r="S48" s="93"/>
      <c r="T48" s="81"/>
      <c r="U48" s="81"/>
      <c r="V48" s="66"/>
      <c r="W48" s="86"/>
      <c r="X48" s="86"/>
      <c r="Y48" s="81"/>
      <c r="Z48" s="81"/>
      <c r="AA48" s="81"/>
      <c r="AB48" s="81"/>
      <c r="AC48" s="81"/>
      <c r="AD48" s="64"/>
      <c r="AE48" s="86"/>
      <c r="AF48" s="86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</row>
    <row r="49" spans="1:118" ht="24" customHeight="1" x14ac:dyDescent="0.25">
      <c r="A49" s="81"/>
      <c r="B49" s="81"/>
      <c r="C49" s="86"/>
      <c r="D49" s="86"/>
      <c r="E49" s="81"/>
      <c r="F49" s="64"/>
      <c r="G49" s="91"/>
      <c r="H49" s="69"/>
      <c r="I49" s="81"/>
      <c r="J49" s="79">
        <f t="shared" si="0"/>
        <v>1000</v>
      </c>
      <c r="K49" s="80">
        <f t="shared" si="1"/>
        <v>0.5</v>
      </c>
      <c r="L49" s="86">
        <f t="shared" si="2"/>
        <v>500</v>
      </c>
      <c r="M49" s="81"/>
      <c r="N49" s="92"/>
      <c r="O49" s="92"/>
      <c r="P49" s="75"/>
      <c r="Q49" s="93"/>
      <c r="R49" s="75"/>
      <c r="S49" s="93"/>
      <c r="T49" s="81"/>
      <c r="U49" s="81"/>
      <c r="V49" s="66"/>
      <c r="W49" s="86"/>
      <c r="X49" s="86"/>
      <c r="Y49" s="81"/>
      <c r="Z49" s="81"/>
      <c r="AA49" s="81"/>
      <c r="AB49" s="81"/>
      <c r="AC49" s="81"/>
      <c r="AD49" s="64"/>
      <c r="AE49" s="86"/>
      <c r="AF49" s="86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</row>
    <row r="50" spans="1:118" ht="24" customHeight="1" x14ac:dyDescent="0.25">
      <c r="A50" s="81"/>
      <c r="B50" s="81"/>
      <c r="C50" s="86"/>
      <c r="D50" s="86"/>
      <c r="E50" s="81"/>
      <c r="F50" s="71"/>
      <c r="G50" s="91"/>
      <c r="H50" s="93"/>
      <c r="I50" s="74"/>
      <c r="J50" s="79">
        <f t="shared" si="0"/>
        <v>1000</v>
      </c>
      <c r="K50" s="80">
        <f t="shared" si="1"/>
        <v>0.5</v>
      </c>
      <c r="L50" s="86">
        <f t="shared" si="2"/>
        <v>500</v>
      </c>
      <c r="M50" s="81"/>
      <c r="N50" s="92"/>
      <c r="O50" s="92"/>
      <c r="P50" s="75"/>
      <c r="Q50" s="93"/>
      <c r="R50" s="75"/>
      <c r="S50" s="93"/>
      <c r="T50" s="81"/>
      <c r="U50" s="81"/>
      <c r="V50" s="66"/>
      <c r="W50" s="86"/>
      <c r="X50" s="86"/>
      <c r="Y50" s="81"/>
      <c r="Z50" s="81"/>
      <c r="AA50" s="81"/>
      <c r="AB50" s="81"/>
      <c r="AC50" s="81"/>
      <c r="AD50" s="64"/>
      <c r="AE50" s="86"/>
      <c r="AF50" s="86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83"/>
      <c r="CY50" s="83"/>
      <c r="CZ50" s="83"/>
      <c r="DA50" s="83"/>
      <c r="DB50" s="83"/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</row>
    <row r="51" spans="1:118" ht="24" customHeight="1" x14ac:dyDescent="0.25">
      <c r="A51" s="81"/>
      <c r="B51" s="81"/>
      <c r="C51" s="86"/>
      <c r="D51" s="86"/>
      <c r="E51" s="81"/>
      <c r="F51" s="77"/>
      <c r="G51" s="91"/>
      <c r="H51" s="69"/>
      <c r="I51" s="81"/>
      <c r="J51" s="79">
        <f t="shared" si="0"/>
        <v>1000</v>
      </c>
      <c r="K51" s="80">
        <f t="shared" si="1"/>
        <v>0.5</v>
      </c>
      <c r="L51" s="86">
        <f t="shared" si="2"/>
        <v>500</v>
      </c>
      <c r="M51" s="81"/>
      <c r="N51" s="92"/>
      <c r="O51" s="92"/>
      <c r="P51" s="75"/>
      <c r="Q51" s="93"/>
      <c r="R51" s="75"/>
      <c r="S51" s="93"/>
      <c r="T51" s="81"/>
      <c r="U51" s="81"/>
      <c r="V51" s="67"/>
      <c r="W51" s="86"/>
      <c r="X51" s="86"/>
      <c r="Y51" s="81"/>
      <c r="Z51" s="81"/>
      <c r="AA51" s="81"/>
      <c r="AB51" s="81"/>
      <c r="AC51" s="81"/>
      <c r="AD51" s="64"/>
      <c r="AE51" s="86"/>
      <c r="AF51" s="86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</row>
    <row r="52" spans="1:118" ht="24" customHeight="1" x14ac:dyDescent="0.25">
      <c r="A52" s="81"/>
      <c r="B52" s="81"/>
      <c r="C52" s="86"/>
      <c r="D52" s="86"/>
      <c r="E52" s="81"/>
      <c r="F52" s="64"/>
      <c r="G52" s="91"/>
      <c r="H52" s="75"/>
      <c r="I52" s="81"/>
      <c r="J52" s="79">
        <f t="shared" si="0"/>
        <v>1000</v>
      </c>
      <c r="K52" s="80">
        <f t="shared" si="1"/>
        <v>0.5</v>
      </c>
      <c r="L52" s="86">
        <f t="shared" si="2"/>
        <v>500</v>
      </c>
      <c r="M52" s="81"/>
      <c r="N52" s="92"/>
      <c r="O52" s="92"/>
      <c r="P52" s="75"/>
      <c r="Q52" s="93"/>
      <c r="R52" s="75"/>
      <c r="S52" s="93"/>
      <c r="T52" s="81"/>
      <c r="U52" s="81"/>
      <c r="V52" s="81"/>
      <c r="W52" s="81"/>
      <c r="X52" s="81"/>
      <c r="Y52" s="81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</row>
    <row r="53" spans="1:118" ht="24" customHeight="1" x14ac:dyDescent="0.25">
      <c r="A53" s="81"/>
      <c r="B53" s="81"/>
      <c r="C53" s="86"/>
      <c r="D53" s="86"/>
      <c r="E53" s="81"/>
      <c r="F53" s="64"/>
      <c r="G53" s="91"/>
      <c r="H53" s="75"/>
      <c r="I53" s="81"/>
      <c r="J53" s="79">
        <f t="shared" si="0"/>
        <v>1000</v>
      </c>
      <c r="K53" s="80">
        <f t="shared" si="1"/>
        <v>0.5</v>
      </c>
      <c r="L53" s="86">
        <f t="shared" si="2"/>
        <v>500</v>
      </c>
      <c r="M53" s="86"/>
      <c r="N53" s="92"/>
      <c r="O53" s="92"/>
      <c r="P53" s="75"/>
      <c r="Q53" s="93"/>
      <c r="R53" s="75"/>
      <c r="S53" s="93"/>
      <c r="T53" s="81"/>
      <c r="U53" s="81"/>
      <c r="V53" s="81"/>
      <c r="W53" s="81"/>
      <c r="X53" s="81"/>
      <c r="Y53" s="81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</row>
    <row r="54" spans="1:118" ht="24" customHeight="1" x14ac:dyDescent="0.25">
      <c r="A54" s="81"/>
      <c r="B54" s="81"/>
      <c r="C54" s="86"/>
      <c r="D54" s="86"/>
      <c r="E54" s="81"/>
      <c r="F54" s="64"/>
      <c r="G54" s="91"/>
      <c r="H54" s="75"/>
      <c r="I54" s="81"/>
      <c r="J54" s="79">
        <f t="shared" si="0"/>
        <v>1000</v>
      </c>
      <c r="K54" s="80">
        <f t="shared" si="1"/>
        <v>0.5</v>
      </c>
      <c r="L54" s="86">
        <f t="shared" si="2"/>
        <v>500</v>
      </c>
      <c r="M54" s="81"/>
      <c r="N54" s="92"/>
      <c r="O54" s="92"/>
      <c r="P54" s="75"/>
      <c r="Q54" s="93"/>
      <c r="R54" s="75"/>
      <c r="S54" s="93"/>
      <c r="T54" s="81"/>
      <c r="U54" s="81"/>
      <c r="V54" s="81"/>
      <c r="W54" s="81"/>
      <c r="X54" s="81"/>
      <c r="Y54" s="81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</row>
    <row r="55" spans="1:118" ht="24" customHeight="1" x14ac:dyDescent="0.25">
      <c r="A55" s="81"/>
      <c r="B55" s="81"/>
      <c r="C55" s="86"/>
      <c r="D55" s="86"/>
      <c r="E55" s="81"/>
      <c r="F55" s="64"/>
      <c r="G55" s="91"/>
      <c r="H55" s="75"/>
      <c r="I55" s="81"/>
      <c r="J55" s="79">
        <f t="shared" si="0"/>
        <v>1000</v>
      </c>
      <c r="K55" s="80">
        <f t="shared" si="1"/>
        <v>0.5</v>
      </c>
      <c r="L55" s="86">
        <f t="shared" si="2"/>
        <v>500</v>
      </c>
      <c r="M55" s="81"/>
      <c r="N55" s="92"/>
      <c r="O55" s="92"/>
      <c r="P55" s="75"/>
      <c r="Q55" s="93"/>
      <c r="R55" s="75"/>
      <c r="S55" s="93"/>
      <c r="T55" s="81"/>
      <c r="U55" s="81"/>
      <c r="V55" s="81"/>
      <c r="W55" s="81"/>
      <c r="X55" s="81"/>
      <c r="Y55" s="81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</row>
    <row r="56" spans="1:118" ht="24" customHeight="1" x14ac:dyDescent="0.25">
      <c r="A56" s="81"/>
      <c r="B56" s="81"/>
      <c r="C56" s="86"/>
      <c r="D56" s="86"/>
      <c r="E56" s="81"/>
      <c r="F56" s="64"/>
      <c r="G56" s="91"/>
      <c r="H56" s="75"/>
      <c r="I56" s="81"/>
      <c r="J56" s="79">
        <f t="shared" si="0"/>
        <v>1000</v>
      </c>
      <c r="K56" s="80">
        <f t="shared" si="1"/>
        <v>0.5</v>
      </c>
      <c r="L56" s="86">
        <f t="shared" si="2"/>
        <v>500</v>
      </c>
      <c r="M56" s="81"/>
      <c r="N56" s="92"/>
      <c r="O56" s="92"/>
      <c r="P56" s="75"/>
      <c r="Q56" s="93"/>
      <c r="R56" s="75"/>
      <c r="S56" s="93"/>
      <c r="T56" s="81"/>
      <c r="U56" s="81"/>
      <c r="V56" s="81"/>
      <c r="W56" s="81"/>
      <c r="X56" s="81"/>
      <c r="Y56" s="81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</row>
    <row r="57" spans="1:118" ht="24" customHeight="1" x14ac:dyDescent="0.25">
      <c r="A57" s="81"/>
      <c r="B57" s="81"/>
      <c r="C57" s="86"/>
      <c r="D57" s="86"/>
      <c r="E57" s="81"/>
      <c r="F57" s="64"/>
      <c r="G57" s="91"/>
      <c r="H57" s="75"/>
      <c r="I57" s="81"/>
      <c r="J57" s="79">
        <f t="shared" si="0"/>
        <v>1000</v>
      </c>
      <c r="K57" s="80">
        <f t="shared" si="1"/>
        <v>0.5</v>
      </c>
      <c r="L57" s="86">
        <f t="shared" si="2"/>
        <v>500</v>
      </c>
      <c r="M57" s="81"/>
      <c r="N57" s="92"/>
      <c r="O57" s="92"/>
      <c r="P57" s="75"/>
      <c r="Q57" s="93"/>
      <c r="R57" s="75"/>
      <c r="S57" s="93"/>
      <c r="T57" s="81"/>
      <c r="U57" s="81"/>
      <c r="V57" s="81"/>
      <c r="W57" s="81"/>
      <c r="X57" s="81"/>
      <c r="Y57" s="81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</row>
    <row r="58" spans="1:118" ht="24" customHeight="1" x14ac:dyDescent="0.25">
      <c r="A58" s="81"/>
      <c r="B58" s="81"/>
      <c r="C58" s="86"/>
      <c r="D58" s="86"/>
      <c r="E58" s="81"/>
      <c r="F58" s="64"/>
      <c r="G58" s="91"/>
      <c r="H58" s="75"/>
      <c r="I58" s="81"/>
      <c r="J58" s="79">
        <f t="shared" si="0"/>
        <v>1000</v>
      </c>
      <c r="K58" s="80">
        <f t="shared" si="1"/>
        <v>0.5</v>
      </c>
      <c r="L58" s="86">
        <f t="shared" si="2"/>
        <v>500</v>
      </c>
      <c r="M58" s="81"/>
      <c r="N58" s="92"/>
      <c r="O58" s="92"/>
      <c r="P58" s="75"/>
      <c r="Q58" s="93"/>
      <c r="R58" s="75"/>
      <c r="S58" s="93"/>
      <c r="T58" s="81"/>
      <c r="U58" s="81"/>
      <c r="V58" s="81"/>
      <c r="W58" s="81"/>
      <c r="X58" s="81"/>
      <c r="Y58" s="81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</row>
    <row r="59" spans="1:118" ht="24" customHeight="1" x14ac:dyDescent="0.25">
      <c r="A59" s="81"/>
      <c r="B59" s="81"/>
      <c r="C59" s="86"/>
      <c r="D59" s="86"/>
      <c r="E59" s="81"/>
      <c r="F59" s="64"/>
      <c r="G59" s="91"/>
      <c r="H59" s="75"/>
      <c r="I59" s="81"/>
      <c r="J59" s="79">
        <f t="shared" si="0"/>
        <v>1000</v>
      </c>
      <c r="K59" s="80">
        <f t="shared" si="1"/>
        <v>0.5</v>
      </c>
      <c r="L59" s="86">
        <f t="shared" si="2"/>
        <v>500</v>
      </c>
      <c r="M59" s="86"/>
      <c r="N59" s="92"/>
      <c r="O59" s="92"/>
      <c r="P59" s="75"/>
      <c r="Q59" s="93"/>
      <c r="R59" s="75"/>
      <c r="S59" s="93"/>
      <c r="T59" s="81"/>
      <c r="U59" s="81"/>
      <c r="V59" s="81"/>
      <c r="W59" s="81"/>
      <c r="X59" s="81"/>
      <c r="Y59" s="81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83"/>
      <c r="CY59" s="83"/>
      <c r="CZ59" s="83"/>
      <c r="DA59" s="83"/>
      <c r="DB59" s="83"/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</row>
    <row r="60" spans="1:118" ht="24" customHeight="1" x14ac:dyDescent="0.25">
      <c r="A60" s="81"/>
      <c r="B60" s="81"/>
      <c r="C60" s="86"/>
      <c r="D60" s="86"/>
      <c r="E60" s="81"/>
      <c r="F60" s="64"/>
      <c r="G60" s="91"/>
      <c r="H60" s="75"/>
      <c r="I60" s="81"/>
      <c r="J60" s="79">
        <f t="shared" si="0"/>
        <v>1000</v>
      </c>
      <c r="K60" s="80">
        <f t="shared" si="1"/>
        <v>0.5</v>
      </c>
      <c r="L60" s="86">
        <f t="shared" si="2"/>
        <v>500</v>
      </c>
      <c r="M60" s="81"/>
      <c r="N60" s="92"/>
      <c r="O60" s="92"/>
      <c r="P60" s="75"/>
      <c r="Q60" s="93"/>
      <c r="R60" s="75"/>
      <c r="S60" s="93"/>
      <c r="T60" s="81"/>
      <c r="U60" s="75"/>
      <c r="V60" s="81"/>
      <c r="W60" s="81"/>
      <c r="X60" s="81"/>
      <c r="Y60" s="81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</row>
    <row r="61" spans="1:118" ht="24" customHeight="1" x14ac:dyDescent="0.25">
      <c r="A61" s="81"/>
      <c r="B61" s="81"/>
      <c r="C61" s="86"/>
      <c r="D61" s="86"/>
      <c r="E61" s="81"/>
      <c r="F61" s="64"/>
      <c r="G61" s="91"/>
      <c r="H61" s="69"/>
      <c r="I61" s="81"/>
      <c r="J61" s="79">
        <f t="shared" si="0"/>
        <v>1000</v>
      </c>
      <c r="K61" s="80">
        <f t="shared" si="1"/>
        <v>0.5</v>
      </c>
      <c r="L61" s="86">
        <f t="shared" si="2"/>
        <v>500</v>
      </c>
      <c r="M61" s="86"/>
      <c r="N61" s="92"/>
      <c r="O61" s="92"/>
      <c r="P61" s="75"/>
      <c r="Q61" s="93"/>
      <c r="R61" s="75"/>
      <c r="S61" s="93"/>
      <c r="T61" s="81"/>
      <c r="U61" s="75"/>
      <c r="V61" s="81"/>
      <c r="W61" s="81"/>
      <c r="X61" s="81"/>
      <c r="Y61" s="81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  <c r="CT61" s="83"/>
      <c r="CU61" s="83"/>
      <c r="CV61" s="83"/>
      <c r="CW61" s="83"/>
      <c r="CX61" s="83"/>
      <c r="CY61" s="83"/>
      <c r="CZ61" s="83"/>
      <c r="DA61" s="83"/>
      <c r="DB61" s="83"/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</row>
    <row r="62" spans="1:118" ht="24" customHeight="1" x14ac:dyDescent="0.25">
      <c r="A62" s="81"/>
      <c r="B62" s="81"/>
      <c r="C62" s="86"/>
      <c r="D62" s="86"/>
      <c r="E62" s="81"/>
      <c r="F62" s="64"/>
      <c r="G62" s="91"/>
      <c r="H62" s="75"/>
      <c r="I62" s="86"/>
      <c r="J62" s="79">
        <f t="shared" si="0"/>
        <v>1000</v>
      </c>
      <c r="K62" s="80">
        <f t="shared" si="1"/>
        <v>0.5</v>
      </c>
      <c r="L62" s="86">
        <f t="shared" si="2"/>
        <v>500</v>
      </c>
      <c r="M62" s="86"/>
      <c r="N62" s="92"/>
      <c r="O62" s="92"/>
      <c r="P62" s="75"/>
      <c r="Q62" s="93"/>
      <c r="R62" s="75"/>
      <c r="S62" s="93"/>
      <c r="T62" s="81"/>
      <c r="U62" s="75"/>
      <c r="V62" s="81"/>
      <c r="W62" s="81"/>
      <c r="X62" s="81"/>
      <c r="Y62" s="81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</row>
    <row r="63" spans="1:118" ht="24" customHeight="1" x14ac:dyDescent="0.25">
      <c r="A63" s="81"/>
      <c r="B63" s="81"/>
      <c r="C63" s="86"/>
      <c r="D63" s="86"/>
      <c r="E63" s="81"/>
      <c r="F63" s="64"/>
      <c r="G63" s="91"/>
      <c r="H63" s="75"/>
      <c r="I63" s="81"/>
      <c r="J63" s="79">
        <f t="shared" si="0"/>
        <v>1000</v>
      </c>
      <c r="K63" s="80">
        <f t="shared" si="1"/>
        <v>0.5</v>
      </c>
      <c r="L63" s="86">
        <f t="shared" si="2"/>
        <v>500</v>
      </c>
      <c r="M63" s="86"/>
      <c r="N63" s="92"/>
      <c r="O63" s="92"/>
      <c r="P63" s="75"/>
      <c r="Q63" s="93"/>
      <c r="R63" s="75"/>
      <c r="S63" s="93"/>
      <c r="T63" s="81"/>
      <c r="U63" s="81"/>
      <c r="V63" s="81"/>
      <c r="W63" s="81"/>
      <c r="X63" s="81"/>
      <c r="Y63" s="81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</row>
    <row r="64" spans="1:118" ht="24" customHeight="1" x14ac:dyDescent="0.25">
      <c r="A64" s="81"/>
      <c r="B64" s="81"/>
      <c r="C64" s="86"/>
      <c r="D64" s="86"/>
      <c r="E64" s="81"/>
      <c r="F64" s="71"/>
      <c r="G64" s="91"/>
      <c r="H64" s="93"/>
      <c r="I64" s="74"/>
      <c r="J64" s="79">
        <f t="shared" si="0"/>
        <v>1000</v>
      </c>
      <c r="K64" s="80">
        <f t="shared" si="1"/>
        <v>0.5</v>
      </c>
      <c r="L64" s="86">
        <f t="shared" si="2"/>
        <v>500</v>
      </c>
      <c r="M64" s="81"/>
      <c r="N64" s="92"/>
      <c r="O64" s="92"/>
      <c r="P64" s="75"/>
      <c r="Q64" s="93"/>
      <c r="R64" s="75"/>
      <c r="S64" s="93"/>
      <c r="T64" s="81"/>
      <c r="U64" s="81"/>
      <c r="V64" s="81"/>
      <c r="W64" s="81"/>
      <c r="X64" s="81"/>
      <c r="Y64" s="81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83"/>
      <c r="CY64" s="83"/>
      <c r="CZ64" s="83"/>
      <c r="DA64" s="83"/>
      <c r="DB64" s="83"/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</row>
    <row r="65" spans="1:118" ht="24" customHeight="1" x14ac:dyDescent="0.25">
      <c r="A65" s="81"/>
      <c r="B65" s="81"/>
      <c r="C65" s="86"/>
      <c r="D65" s="86"/>
      <c r="E65" s="81"/>
      <c r="F65" s="64"/>
      <c r="G65" s="91"/>
      <c r="H65" s="75"/>
      <c r="I65" s="81"/>
      <c r="J65" s="79">
        <f t="shared" si="0"/>
        <v>1000</v>
      </c>
      <c r="K65" s="80">
        <f t="shared" si="1"/>
        <v>0.5</v>
      </c>
      <c r="L65" s="86">
        <f t="shared" si="2"/>
        <v>500</v>
      </c>
      <c r="M65" s="81"/>
      <c r="N65" s="92"/>
      <c r="O65" s="92"/>
      <c r="P65" s="75"/>
      <c r="Q65" s="93"/>
      <c r="R65" s="75"/>
      <c r="S65" s="93"/>
      <c r="T65" s="81"/>
      <c r="U65" s="81"/>
      <c r="V65" s="81"/>
      <c r="W65" s="81"/>
      <c r="X65" s="81"/>
      <c r="Y65" s="81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83"/>
      <c r="CY65" s="83"/>
      <c r="CZ65" s="83"/>
      <c r="DA65" s="83"/>
      <c r="DB65" s="83"/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</row>
    <row r="66" spans="1:118" ht="24" customHeight="1" x14ac:dyDescent="0.25">
      <c r="A66" s="81"/>
      <c r="B66" s="81"/>
      <c r="C66" s="86"/>
      <c r="D66" s="86"/>
      <c r="E66" s="81"/>
      <c r="F66" s="64"/>
      <c r="G66" s="91"/>
      <c r="H66" s="75"/>
      <c r="I66" s="86"/>
      <c r="J66" s="79">
        <f t="shared" si="0"/>
        <v>1000</v>
      </c>
      <c r="K66" s="80">
        <f t="shared" si="1"/>
        <v>0.5</v>
      </c>
      <c r="L66" s="86">
        <f t="shared" si="2"/>
        <v>500</v>
      </c>
      <c r="M66" s="81"/>
      <c r="N66" s="92"/>
      <c r="O66" s="92"/>
      <c r="P66" s="75"/>
      <c r="Q66" s="93"/>
      <c r="R66" s="75"/>
      <c r="S66" s="93"/>
      <c r="T66" s="81"/>
      <c r="U66" s="81"/>
      <c r="V66" s="81"/>
      <c r="W66" s="81"/>
      <c r="X66" s="81"/>
      <c r="Y66" s="81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</row>
    <row r="67" spans="1:118" ht="24" customHeight="1" x14ac:dyDescent="0.25">
      <c r="A67" s="81"/>
      <c r="B67" s="86"/>
      <c r="C67" s="86"/>
      <c r="D67" s="86"/>
      <c r="E67" s="81"/>
      <c r="F67" s="64"/>
      <c r="G67" s="91"/>
      <c r="H67" s="75"/>
      <c r="I67" s="81"/>
      <c r="J67" s="79">
        <f t="shared" si="0"/>
        <v>1000</v>
      </c>
      <c r="K67" s="80">
        <f t="shared" si="1"/>
        <v>0.5</v>
      </c>
      <c r="L67" s="86">
        <f t="shared" si="2"/>
        <v>500</v>
      </c>
      <c r="M67" s="81"/>
      <c r="N67" s="92"/>
      <c r="O67" s="92"/>
      <c r="P67" s="75"/>
      <c r="Q67" s="93"/>
      <c r="R67" s="75"/>
      <c r="S67" s="93"/>
      <c r="T67" s="81"/>
      <c r="U67" s="81"/>
      <c r="V67" s="81"/>
      <c r="W67" s="81"/>
      <c r="X67" s="81"/>
      <c r="Y67" s="81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</row>
    <row r="68" spans="1:118" ht="24" customHeight="1" x14ac:dyDescent="0.25">
      <c r="A68" s="81"/>
      <c r="B68" s="81"/>
      <c r="C68" s="81"/>
      <c r="D68" s="81"/>
      <c r="E68" s="81"/>
      <c r="F68" s="64"/>
      <c r="G68" s="91"/>
      <c r="H68" s="75"/>
      <c r="I68" s="81"/>
      <c r="J68" s="79">
        <f t="shared" si="0"/>
        <v>1000</v>
      </c>
      <c r="K68" s="80">
        <f t="shared" si="1"/>
        <v>0.5</v>
      </c>
      <c r="L68" s="86">
        <f t="shared" si="2"/>
        <v>500</v>
      </c>
      <c r="M68" s="81"/>
      <c r="N68" s="92"/>
      <c r="O68" s="92"/>
      <c r="P68" s="75"/>
      <c r="Q68" s="93"/>
      <c r="R68" s="75"/>
      <c r="S68" s="93"/>
      <c r="T68" s="81"/>
      <c r="U68" s="81"/>
      <c r="V68" s="81"/>
      <c r="W68" s="81"/>
      <c r="X68" s="81"/>
      <c r="Y68" s="81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</row>
    <row r="69" spans="1:118" ht="24" customHeight="1" x14ac:dyDescent="0.25">
      <c r="A69" s="81"/>
      <c r="B69" s="81"/>
      <c r="C69" s="81"/>
      <c r="D69" s="81"/>
      <c r="E69" s="81"/>
      <c r="F69" s="72"/>
      <c r="G69" s="91"/>
      <c r="H69" s="75"/>
      <c r="I69" s="81"/>
      <c r="J69" s="79">
        <f t="shared" si="0"/>
        <v>1000</v>
      </c>
      <c r="K69" s="80">
        <f t="shared" si="1"/>
        <v>0.5</v>
      </c>
      <c r="L69" s="86">
        <f t="shared" si="2"/>
        <v>500</v>
      </c>
      <c r="M69" s="81"/>
      <c r="N69" s="92"/>
      <c r="O69" s="92"/>
      <c r="P69" s="75"/>
      <c r="Q69" s="93"/>
      <c r="R69" s="75"/>
      <c r="S69" s="93"/>
      <c r="T69" s="81"/>
      <c r="U69" s="81"/>
      <c r="V69" s="81"/>
      <c r="W69" s="81"/>
      <c r="X69" s="81"/>
      <c r="Y69" s="81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</row>
    <row r="70" spans="1:118" x14ac:dyDescent="0.2">
      <c r="A70" s="81"/>
      <c r="B70" s="81"/>
      <c r="C70" s="81"/>
      <c r="D70" s="81"/>
      <c r="E70" s="81"/>
      <c r="F70" s="82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</row>
    <row r="71" spans="1:118" x14ac:dyDescent="0.2">
      <c r="A71" s="81"/>
      <c r="B71" s="81"/>
      <c r="C71" s="81"/>
      <c r="D71" s="81"/>
      <c r="E71" s="81"/>
      <c r="F71" s="82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</row>
    <row r="72" spans="1:118" x14ac:dyDescent="0.2">
      <c r="A72" s="81"/>
      <c r="B72" s="81"/>
      <c r="C72" s="81"/>
      <c r="D72" s="81"/>
      <c r="E72" s="81"/>
      <c r="F72" s="82"/>
      <c r="G72" s="94"/>
      <c r="H72" s="94"/>
      <c r="I72" s="81"/>
      <c r="J72" s="94"/>
      <c r="K72" s="94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</row>
    <row r="73" spans="1:118" x14ac:dyDescent="0.2">
      <c r="A73" s="81"/>
      <c r="B73" s="81"/>
      <c r="C73" s="81"/>
      <c r="D73" s="81"/>
      <c r="E73" s="81"/>
      <c r="F73" s="82"/>
      <c r="G73" s="89"/>
      <c r="H73" s="89"/>
      <c r="I73" s="81"/>
      <c r="J73" s="89"/>
      <c r="K73" s="89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</row>
    <row r="74" spans="1:118" ht="19" x14ac:dyDescent="0.25">
      <c r="A74" s="81"/>
      <c r="B74" s="81"/>
      <c r="C74" s="81"/>
      <c r="D74" s="81"/>
      <c r="E74" s="81"/>
      <c r="F74" s="71"/>
      <c r="G74" s="81"/>
      <c r="H74" s="81"/>
      <c r="I74" s="81"/>
      <c r="J74" s="86"/>
      <c r="K74" s="75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</row>
    <row r="75" spans="1:118" x14ac:dyDescent="0.2">
      <c r="A75" s="81"/>
      <c r="B75" s="81"/>
      <c r="C75" s="81"/>
      <c r="D75" s="81"/>
      <c r="E75" s="81"/>
      <c r="F75" s="64"/>
      <c r="G75" s="81"/>
      <c r="H75" s="81"/>
      <c r="I75" s="81"/>
      <c r="J75" s="86"/>
      <c r="K75" s="75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</row>
    <row r="76" spans="1:118" x14ac:dyDescent="0.2">
      <c r="A76" s="81"/>
      <c r="B76" s="81"/>
      <c r="C76" s="81"/>
      <c r="D76" s="81"/>
      <c r="E76" s="81"/>
      <c r="F76" s="64"/>
      <c r="G76" s="81"/>
      <c r="H76" s="81"/>
      <c r="I76" s="81"/>
      <c r="J76" s="86"/>
      <c r="K76" s="75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</row>
    <row r="77" spans="1:118" x14ac:dyDescent="0.2">
      <c r="A77" s="81"/>
      <c r="B77" s="81"/>
      <c r="C77" s="81"/>
      <c r="D77" s="81"/>
      <c r="E77" s="81"/>
      <c r="F77" s="64"/>
      <c r="G77" s="81"/>
      <c r="H77" s="81"/>
      <c r="I77" s="81"/>
      <c r="J77" s="86"/>
      <c r="K77" s="75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</row>
    <row r="78" spans="1:118" x14ac:dyDescent="0.2">
      <c r="A78" s="81"/>
      <c r="B78" s="81"/>
      <c r="C78" s="81"/>
      <c r="D78" s="81"/>
      <c r="E78" s="81"/>
      <c r="F78" s="64"/>
      <c r="G78" s="81"/>
      <c r="H78" s="81"/>
      <c r="I78" s="81"/>
      <c r="J78" s="86"/>
      <c r="K78" s="75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</row>
    <row r="79" spans="1:118" x14ac:dyDescent="0.2">
      <c r="A79" s="81"/>
      <c r="B79" s="81"/>
      <c r="C79" s="81"/>
      <c r="D79" s="81"/>
      <c r="E79" s="81"/>
      <c r="F79" s="64"/>
      <c r="G79" s="81"/>
      <c r="H79" s="81"/>
      <c r="I79" s="81"/>
      <c r="J79" s="86"/>
      <c r="K79" s="75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</row>
    <row r="80" spans="1:118" x14ac:dyDescent="0.2">
      <c r="A80" s="81"/>
      <c r="B80" s="81"/>
      <c r="C80" s="81"/>
      <c r="D80" s="81"/>
      <c r="E80" s="81"/>
      <c r="F80" s="64"/>
      <c r="G80" s="81"/>
      <c r="H80" s="81"/>
      <c r="I80" s="81"/>
      <c r="J80" s="86"/>
      <c r="K80" s="75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</row>
    <row r="81" spans="1:118" x14ac:dyDescent="0.2">
      <c r="A81" s="81"/>
      <c r="B81" s="81"/>
      <c r="C81" s="81"/>
      <c r="D81" s="81"/>
      <c r="E81" s="81"/>
      <c r="F81" s="64"/>
      <c r="G81" s="81"/>
      <c r="H81" s="81"/>
      <c r="I81" s="81"/>
      <c r="J81" s="86"/>
      <c r="K81" s="75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</row>
    <row r="82" spans="1:118" x14ac:dyDescent="0.2">
      <c r="A82" s="81"/>
      <c r="B82" s="81"/>
      <c r="C82" s="81"/>
      <c r="D82" s="81"/>
      <c r="E82" s="81"/>
      <c r="F82" s="64"/>
      <c r="G82" s="81"/>
      <c r="H82" s="81"/>
      <c r="I82" s="81"/>
      <c r="J82" s="86"/>
      <c r="K82" s="75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</row>
    <row r="83" spans="1:118" x14ac:dyDescent="0.2">
      <c r="A83" s="81"/>
      <c r="B83" s="81"/>
      <c r="C83" s="81"/>
      <c r="D83" s="81"/>
      <c r="E83" s="81"/>
      <c r="F83" s="64"/>
      <c r="G83" s="81"/>
      <c r="H83" s="81"/>
      <c r="I83" s="81"/>
      <c r="J83" s="86"/>
      <c r="K83" s="75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</row>
    <row r="84" spans="1:118" x14ac:dyDescent="0.2">
      <c r="A84" s="81"/>
      <c r="B84" s="81"/>
      <c r="C84" s="81"/>
      <c r="D84" s="81"/>
      <c r="E84" s="81"/>
      <c r="F84" s="64"/>
      <c r="G84" s="81"/>
      <c r="H84" s="81"/>
      <c r="I84" s="81"/>
      <c r="J84" s="86"/>
      <c r="K84" s="75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</row>
    <row r="85" spans="1:118" x14ac:dyDescent="0.2">
      <c r="A85" s="81"/>
      <c r="B85" s="81"/>
      <c r="C85" s="81"/>
      <c r="D85" s="81"/>
      <c r="E85" s="81"/>
      <c r="F85" s="95"/>
      <c r="G85" s="81"/>
      <c r="H85" s="81"/>
      <c r="I85" s="81"/>
      <c r="J85" s="86"/>
      <c r="K85" s="75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</row>
    <row r="86" spans="1:118" ht="16" x14ac:dyDescent="0.2">
      <c r="A86" s="81"/>
      <c r="B86" s="81"/>
      <c r="C86" s="81"/>
      <c r="D86" s="81"/>
      <c r="E86" s="81"/>
      <c r="F86" s="72"/>
      <c r="G86" s="81"/>
      <c r="H86" s="81"/>
      <c r="I86" s="81"/>
      <c r="J86" s="86"/>
      <c r="K86" s="75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</row>
    <row r="87" spans="1:118" ht="16" x14ac:dyDescent="0.2">
      <c r="A87" s="81"/>
      <c r="B87" s="81"/>
      <c r="C87" s="81"/>
      <c r="D87" s="81"/>
      <c r="E87" s="81"/>
      <c r="F87" s="72"/>
      <c r="G87" s="81"/>
      <c r="H87" s="81"/>
      <c r="I87" s="81"/>
      <c r="J87" s="86"/>
      <c r="K87" s="75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</row>
    <row r="88" spans="1:118" x14ac:dyDescent="0.2">
      <c r="A88" s="81"/>
      <c r="B88" s="81"/>
      <c r="C88" s="81"/>
      <c r="D88" s="81"/>
      <c r="E88" s="81"/>
      <c r="F88" s="64"/>
      <c r="G88" s="81"/>
      <c r="H88" s="81"/>
      <c r="I88" s="81"/>
      <c r="J88" s="86"/>
      <c r="K88" s="75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</row>
    <row r="89" spans="1:118" x14ac:dyDescent="0.2">
      <c r="A89" s="81"/>
      <c r="B89" s="81"/>
      <c r="C89" s="81"/>
      <c r="D89" s="81"/>
      <c r="E89" s="81"/>
      <c r="F89" s="64"/>
      <c r="G89" s="81"/>
      <c r="H89" s="81"/>
      <c r="I89" s="81"/>
      <c r="J89" s="86"/>
      <c r="K89" s="75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</row>
    <row r="90" spans="1:118" x14ac:dyDescent="0.2">
      <c r="A90" s="81"/>
      <c r="B90" s="81"/>
      <c r="C90" s="81"/>
      <c r="D90" s="81"/>
      <c r="E90" s="81"/>
      <c r="F90" s="65"/>
      <c r="G90" s="81"/>
      <c r="H90" s="81"/>
      <c r="I90" s="81"/>
      <c r="J90" s="86"/>
      <c r="K90" s="75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</row>
    <row r="91" spans="1:118" x14ac:dyDescent="0.2">
      <c r="A91" s="81"/>
      <c r="B91" s="81"/>
      <c r="C91" s="81"/>
      <c r="D91" s="81"/>
      <c r="E91" s="81"/>
      <c r="F91" s="64"/>
      <c r="G91" s="81"/>
      <c r="H91" s="81"/>
      <c r="I91" s="81"/>
      <c r="J91" s="86"/>
      <c r="K91" s="75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</row>
    <row r="92" spans="1:118" x14ac:dyDescent="0.2">
      <c r="A92" s="81"/>
      <c r="B92" s="81"/>
      <c r="C92" s="81"/>
      <c r="D92" s="81"/>
      <c r="E92" s="81"/>
      <c r="F92" s="64"/>
      <c r="G92" s="81"/>
      <c r="H92" s="81"/>
      <c r="I92" s="81"/>
      <c r="J92" s="86"/>
      <c r="K92" s="75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</row>
    <row r="93" spans="1:118" x14ac:dyDescent="0.2">
      <c r="A93" s="81"/>
      <c r="B93" s="81"/>
      <c r="C93" s="81"/>
      <c r="D93" s="81"/>
      <c r="E93" s="81"/>
      <c r="F93" s="64"/>
      <c r="G93" s="81"/>
      <c r="H93" s="81"/>
      <c r="I93" s="81"/>
      <c r="J93" s="86"/>
      <c r="K93" s="75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</row>
    <row r="94" spans="1:118" x14ac:dyDescent="0.2">
      <c r="A94" s="81"/>
      <c r="B94" s="81"/>
      <c r="C94" s="81"/>
      <c r="D94" s="81"/>
      <c r="E94" s="81"/>
      <c r="F94" s="64"/>
      <c r="G94" s="81"/>
      <c r="H94" s="81"/>
      <c r="I94" s="81"/>
      <c r="J94" s="86"/>
      <c r="K94" s="75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</row>
    <row r="95" spans="1:118" x14ac:dyDescent="0.2">
      <c r="A95" s="81"/>
      <c r="B95" s="81"/>
      <c r="C95" s="81"/>
      <c r="D95" s="81"/>
      <c r="E95" s="81"/>
      <c r="F95" s="64"/>
      <c r="G95" s="81"/>
      <c r="H95" s="81"/>
      <c r="I95" s="81"/>
      <c r="J95" s="86"/>
      <c r="K95" s="75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</row>
    <row r="96" spans="1:118" x14ac:dyDescent="0.2">
      <c r="A96" s="81"/>
      <c r="B96" s="81"/>
      <c r="C96" s="81"/>
      <c r="D96" s="81"/>
      <c r="E96" s="81"/>
      <c r="F96" s="64"/>
      <c r="G96" s="81"/>
      <c r="H96" s="81"/>
      <c r="I96" s="81"/>
      <c r="J96" s="86"/>
      <c r="K96" s="75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</row>
    <row r="97" spans="1:118" x14ac:dyDescent="0.2">
      <c r="A97" s="81"/>
      <c r="B97" s="81"/>
      <c r="C97" s="81"/>
      <c r="D97" s="81"/>
      <c r="E97" s="81"/>
      <c r="F97" s="64"/>
      <c r="G97" s="81"/>
      <c r="H97" s="81"/>
      <c r="I97" s="81"/>
      <c r="J97" s="86"/>
      <c r="K97" s="75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</row>
    <row r="98" spans="1:118" x14ac:dyDescent="0.2">
      <c r="A98" s="81"/>
      <c r="B98" s="81"/>
      <c r="C98" s="81"/>
      <c r="D98" s="81"/>
      <c r="E98" s="81"/>
      <c r="F98" s="64"/>
      <c r="G98" s="81"/>
      <c r="H98" s="81"/>
      <c r="I98" s="81"/>
      <c r="J98" s="86"/>
      <c r="K98" s="75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</row>
    <row r="99" spans="1:118" x14ac:dyDescent="0.2">
      <c r="A99" s="81"/>
      <c r="B99" s="81"/>
      <c r="C99" s="81"/>
      <c r="D99" s="81"/>
      <c r="E99" s="81"/>
      <c r="F99" s="95"/>
      <c r="G99" s="81"/>
      <c r="H99" s="81"/>
      <c r="I99" s="81"/>
      <c r="J99" s="86"/>
      <c r="K99" s="75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</row>
    <row r="100" spans="1:118" ht="16" x14ac:dyDescent="0.2">
      <c r="A100" s="81"/>
      <c r="B100" s="81"/>
      <c r="C100" s="81"/>
      <c r="D100" s="81"/>
      <c r="E100" s="81"/>
      <c r="F100" s="72"/>
      <c r="G100" s="81"/>
      <c r="H100" s="81"/>
      <c r="I100" s="81"/>
      <c r="J100" s="86"/>
      <c r="K100" s="75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</row>
    <row r="101" spans="1:118" x14ac:dyDescent="0.2">
      <c r="A101" s="81"/>
      <c r="B101" s="81"/>
      <c r="C101" s="81"/>
      <c r="D101" s="81"/>
      <c r="E101" s="81"/>
      <c r="F101" s="64"/>
      <c r="G101" s="81"/>
      <c r="H101" s="81"/>
      <c r="I101" s="81"/>
      <c r="J101" s="86"/>
      <c r="K101" s="75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</row>
    <row r="102" spans="1:118" x14ac:dyDescent="0.2">
      <c r="A102" s="81"/>
      <c r="B102" s="81"/>
      <c r="C102" s="81"/>
      <c r="D102" s="81"/>
      <c r="E102" s="81"/>
      <c r="F102" s="64"/>
      <c r="G102" s="81"/>
      <c r="H102" s="81"/>
      <c r="I102" s="81"/>
      <c r="J102" s="86"/>
      <c r="K102" s="75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</row>
    <row r="103" spans="1:118" x14ac:dyDescent="0.2">
      <c r="A103" s="81"/>
      <c r="B103" s="81"/>
      <c r="C103" s="81"/>
      <c r="D103" s="81"/>
      <c r="E103" s="81"/>
      <c r="F103" s="64"/>
      <c r="G103" s="81"/>
      <c r="H103" s="81"/>
      <c r="I103" s="81"/>
      <c r="J103" s="86"/>
      <c r="K103" s="75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</row>
    <row r="104" spans="1:118" x14ac:dyDescent="0.2">
      <c r="A104" s="81"/>
      <c r="B104" s="81"/>
      <c r="C104" s="81"/>
      <c r="D104" s="81"/>
      <c r="E104" s="81"/>
      <c r="F104" s="64"/>
      <c r="G104" s="81"/>
      <c r="H104" s="81"/>
      <c r="I104" s="81"/>
      <c r="J104" s="86"/>
      <c r="K104" s="75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</row>
    <row r="105" spans="1:118" ht="16" x14ac:dyDescent="0.2">
      <c r="A105" s="81"/>
      <c r="B105" s="81"/>
      <c r="C105" s="81"/>
      <c r="D105" s="81"/>
      <c r="E105" s="81"/>
      <c r="F105" s="72"/>
      <c r="G105" s="81"/>
      <c r="H105" s="81"/>
      <c r="I105" s="81"/>
      <c r="J105" s="86"/>
      <c r="K105" s="75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</row>
    <row r="106" spans="1:118" x14ac:dyDescent="0.2">
      <c r="A106" s="81"/>
      <c r="B106" s="81"/>
      <c r="C106" s="81"/>
      <c r="D106" s="81"/>
      <c r="E106" s="81"/>
      <c r="F106" s="82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</row>
    <row r="107" spans="1:118" x14ac:dyDescent="0.2">
      <c r="A107" s="81"/>
      <c r="B107" s="81"/>
      <c r="C107" s="81"/>
      <c r="D107" s="81"/>
      <c r="E107" s="81"/>
      <c r="F107" s="82"/>
      <c r="G107" s="94"/>
      <c r="H107" s="94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</row>
    <row r="108" spans="1:118" x14ac:dyDescent="0.2">
      <c r="A108" s="81"/>
      <c r="B108" s="81"/>
      <c r="C108" s="81"/>
      <c r="D108" s="81"/>
      <c r="E108" s="81"/>
      <c r="F108" s="82"/>
      <c r="G108" s="89"/>
      <c r="H108" s="89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</row>
    <row r="109" spans="1:118" x14ac:dyDescent="0.2">
      <c r="A109" s="81"/>
      <c r="B109" s="81"/>
      <c r="C109" s="81"/>
      <c r="D109" s="81"/>
      <c r="E109" s="81"/>
      <c r="F109" s="64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</row>
    <row r="110" spans="1:118" x14ac:dyDescent="0.2">
      <c r="A110" s="81"/>
      <c r="B110" s="81"/>
      <c r="C110" s="81"/>
      <c r="D110" s="81"/>
      <c r="E110" s="81"/>
      <c r="F110" s="64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</row>
    <row r="111" spans="1:118" x14ac:dyDescent="0.2">
      <c r="A111" s="81"/>
      <c r="B111" s="81"/>
      <c r="C111" s="81"/>
      <c r="D111" s="81"/>
      <c r="E111" s="81"/>
      <c r="F111" s="64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</row>
    <row r="112" spans="1:118" x14ac:dyDescent="0.2">
      <c r="A112" s="81"/>
      <c r="B112" s="81"/>
      <c r="C112" s="81"/>
      <c r="D112" s="81"/>
      <c r="E112" s="81"/>
      <c r="F112" s="64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</row>
    <row r="113" spans="1:118" x14ac:dyDescent="0.2">
      <c r="A113" s="81"/>
      <c r="B113" s="81"/>
      <c r="C113" s="81"/>
      <c r="D113" s="81"/>
      <c r="E113" s="81"/>
      <c r="F113" s="64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</row>
    <row r="114" spans="1:118" x14ac:dyDescent="0.2">
      <c r="A114" s="81"/>
      <c r="B114" s="81"/>
      <c r="C114" s="81"/>
      <c r="D114" s="81"/>
      <c r="E114" s="81"/>
      <c r="F114" s="64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83"/>
      <c r="DB114" s="83"/>
      <c r="DC114" s="83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</row>
    <row r="115" spans="1:118" x14ac:dyDescent="0.2">
      <c r="A115" s="81"/>
      <c r="B115" s="81"/>
      <c r="C115" s="81"/>
      <c r="D115" s="81"/>
      <c r="E115" s="81"/>
      <c r="F115" s="64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83"/>
      <c r="DB115" s="83"/>
      <c r="DC115" s="83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</row>
    <row r="116" spans="1:118" x14ac:dyDescent="0.2">
      <c r="A116" s="81"/>
      <c r="B116" s="81"/>
      <c r="C116" s="81"/>
      <c r="D116" s="81"/>
      <c r="E116" s="81"/>
      <c r="F116" s="64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83"/>
      <c r="DB116" s="83"/>
      <c r="DC116" s="83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</row>
    <row r="117" spans="1:118" x14ac:dyDescent="0.2">
      <c r="A117" s="81"/>
      <c r="B117" s="81"/>
      <c r="C117" s="81"/>
      <c r="D117" s="81"/>
      <c r="E117" s="81"/>
      <c r="F117" s="64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83"/>
      <c r="DB117" s="83"/>
      <c r="DC117" s="83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</row>
    <row r="118" spans="1:118" x14ac:dyDescent="0.2">
      <c r="A118" s="81"/>
      <c r="B118" s="81"/>
      <c r="C118" s="81"/>
      <c r="D118" s="81"/>
      <c r="E118" s="81"/>
      <c r="F118" s="64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</row>
    <row r="119" spans="1:118" x14ac:dyDescent="0.2">
      <c r="A119" s="81"/>
      <c r="B119" s="81"/>
      <c r="C119" s="81"/>
      <c r="D119" s="81"/>
      <c r="E119" s="81"/>
      <c r="F119" s="64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83"/>
      <c r="DB119" s="83"/>
      <c r="DC119" s="83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</row>
    <row r="120" spans="1:118" x14ac:dyDescent="0.2">
      <c r="A120" s="81"/>
      <c r="B120" s="81"/>
      <c r="C120" s="81"/>
      <c r="D120" s="81"/>
      <c r="E120" s="81"/>
      <c r="F120" s="64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83"/>
      <c r="DB120" s="83"/>
      <c r="DC120" s="83"/>
      <c r="DD120" s="83"/>
      <c r="DE120" s="83"/>
      <c r="DF120" s="83"/>
      <c r="DG120" s="83"/>
      <c r="DH120" s="83"/>
      <c r="DI120" s="83"/>
      <c r="DJ120" s="83"/>
      <c r="DK120" s="83"/>
      <c r="DL120" s="83"/>
      <c r="DM120" s="83"/>
      <c r="DN120" s="83"/>
    </row>
    <row r="121" spans="1:118" x14ac:dyDescent="0.2">
      <c r="A121" s="81"/>
      <c r="B121" s="81"/>
      <c r="C121" s="81"/>
      <c r="D121" s="81"/>
      <c r="E121" s="81"/>
      <c r="F121" s="64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3"/>
      <c r="DA121" s="83"/>
      <c r="DB121" s="83"/>
      <c r="DC121" s="83"/>
      <c r="DD121" s="83"/>
      <c r="DE121" s="83"/>
      <c r="DF121" s="83"/>
      <c r="DG121" s="83"/>
      <c r="DH121" s="83"/>
      <c r="DI121" s="83"/>
      <c r="DJ121" s="83"/>
      <c r="DK121" s="83"/>
      <c r="DL121" s="83"/>
      <c r="DM121" s="83"/>
      <c r="DN121" s="83"/>
    </row>
    <row r="122" spans="1:118" x14ac:dyDescent="0.2">
      <c r="A122" s="81"/>
      <c r="B122" s="81"/>
      <c r="C122" s="81"/>
      <c r="D122" s="81"/>
      <c r="E122" s="81"/>
      <c r="F122" s="64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3"/>
      <c r="DA122" s="83"/>
      <c r="DB122" s="83"/>
      <c r="DC122" s="83"/>
      <c r="DD122" s="83"/>
      <c r="DE122" s="83"/>
      <c r="DF122" s="83"/>
      <c r="DG122" s="83"/>
      <c r="DH122" s="83"/>
      <c r="DI122" s="83"/>
      <c r="DJ122" s="83"/>
      <c r="DK122" s="83"/>
      <c r="DL122" s="83"/>
      <c r="DM122" s="83"/>
      <c r="DN122" s="83"/>
    </row>
    <row r="123" spans="1:118" x14ac:dyDescent="0.2">
      <c r="A123" s="81"/>
      <c r="B123" s="81"/>
      <c r="C123" s="81"/>
      <c r="D123" s="81"/>
      <c r="E123" s="81"/>
      <c r="F123" s="64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3"/>
      <c r="DA123" s="83"/>
      <c r="DB123" s="83"/>
      <c r="DC123" s="83"/>
      <c r="DD123" s="83"/>
      <c r="DE123" s="83"/>
      <c r="DF123" s="83"/>
      <c r="DG123" s="83"/>
      <c r="DH123" s="83"/>
      <c r="DI123" s="83"/>
      <c r="DJ123" s="83"/>
      <c r="DK123" s="83"/>
      <c r="DL123" s="83"/>
      <c r="DM123" s="83"/>
      <c r="DN123" s="83"/>
    </row>
    <row r="124" spans="1:118" x14ac:dyDescent="0.2">
      <c r="A124" s="81"/>
      <c r="B124" s="81"/>
      <c r="C124" s="81"/>
      <c r="D124" s="81"/>
      <c r="E124" s="81"/>
      <c r="F124" s="64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3"/>
      <c r="DA124" s="83"/>
      <c r="DB124" s="83"/>
      <c r="DC124" s="83"/>
      <c r="DD124" s="83"/>
      <c r="DE124" s="83"/>
      <c r="DF124" s="83"/>
      <c r="DG124" s="83"/>
      <c r="DH124" s="83"/>
      <c r="DI124" s="83"/>
      <c r="DJ124" s="83"/>
      <c r="DK124" s="83"/>
      <c r="DL124" s="83"/>
      <c r="DM124" s="83"/>
      <c r="DN124" s="83"/>
    </row>
    <row r="125" spans="1:118" x14ac:dyDescent="0.2">
      <c r="A125" s="81"/>
      <c r="B125" s="81"/>
      <c r="C125" s="81"/>
      <c r="D125" s="81"/>
      <c r="E125" s="81"/>
      <c r="F125" s="65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3"/>
      <c r="DA125" s="83"/>
      <c r="DB125" s="83"/>
      <c r="DC125" s="83"/>
      <c r="DD125" s="83"/>
      <c r="DE125" s="83"/>
      <c r="DF125" s="83"/>
      <c r="DG125" s="83"/>
      <c r="DH125" s="83"/>
      <c r="DI125" s="83"/>
      <c r="DJ125" s="83"/>
      <c r="DK125" s="83"/>
      <c r="DL125" s="83"/>
      <c r="DM125" s="83"/>
      <c r="DN125" s="83"/>
    </row>
    <row r="126" spans="1:118" x14ac:dyDescent="0.2">
      <c r="A126" s="81"/>
      <c r="B126" s="81"/>
      <c r="C126" s="81"/>
      <c r="D126" s="81"/>
      <c r="E126" s="81"/>
      <c r="F126" s="64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3"/>
      <c r="DA126" s="83"/>
      <c r="DB126" s="83"/>
      <c r="DC126" s="83"/>
      <c r="DD126" s="83"/>
      <c r="DE126" s="83"/>
      <c r="DF126" s="83"/>
      <c r="DG126" s="83"/>
      <c r="DH126" s="83"/>
      <c r="DI126" s="83"/>
      <c r="DJ126" s="83"/>
      <c r="DK126" s="83"/>
      <c r="DL126" s="83"/>
      <c r="DM126" s="83"/>
      <c r="DN126" s="83"/>
    </row>
    <row r="127" spans="1:118" x14ac:dyDescent="0.2">
      <c r="A127" s="81"/>
      <c r="B127" s="81"/>
      <c r="C127" s="81"/>
      <c r="D127" s="81"/>
      <c r="E127" s="81"/>
      <c r="F127" s="64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</row>
    <row r="128" spans="1:118" x14ac:dyDescent="0.2">
      <c r="A128" s="81"/>
      <c r="B128" s="81"/>
      <c r="C128" s="81"/>
      <c r="D128" s="81"/>
      <c r="E128" s="81"/>
      <c r="F128" s="64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  <c r="CZ128" s="83"/>
      <c r="DA128" s="83"/>
      <c r="DB128" s="83"/>
      <c r="DC128" s="83"/>
      <c r="DD128" s="83"/>
      <c r="DE128" s="83"/>
      <c r="DF128" s="83"/>
      <c r="DG128" s="83"/>
      <c r="DH128" s="83"/>
      <c r="DI128" s="83"/>
      <c r="DJ128" s="83"/>
      <c r="DK128" s="83"/>
      <c r="DL128" s="83"/>
      <c r="DM128" s="83"/>
      <c r="DN128" s="83"/>
    </row>
    <row r="129" spans="1:118" x14ac:dyDescent="0.2">
      <c r="A129" s="81"/>
      <c r="B129" s="81"/>
      <c r="C129" s="81"/>
      <c r="D129" s="81"/>
      <c r="E129" s="81"/>
      <c r="F129" s="64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  <c r="CZ129" s="83"/>
      <c r="DA129" s="83"/>
      <c r="DB129" s="83"/>
      <c r="DC129" s="83"/>
      <c r="DD129" s="83"/>
      <c r="DE129" s="83"/>
      <c r="DF129" s="83"/>
      <c r="DG129" s="83"/>
      <c r="DH129" s="83"/>
      <c r="DI129" s="83"/>
      <c r="DJ129" s="83"/>
      <c r="DK129" s="83"/>
      <c r="DL129" s="83"/>
      <c r="DM129" s="83"/>
      <c r="DN129" s="83"/>
    </row>
    <row r="130" spans="1:118" x14ac:dyDescent="0.2">
      <c r="A130" s="81"/>
      <c r="B130" s="81"/>
      <c r="C130" s="81"/>
      <c r="D130" s="81"/>
      <c r="E130" s="81"/>
      <c r="F130" s="64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83"/>
      <c r="CY130" s="83"/>
      <c r="CZ130" s="83"/>
      <c r="DA130" s="83"/>
      <c r="DB130" s="83"/>
      <c r="DC130" s="83"/>
      <c r="DD130" s="83"/>
      <c r="DE130" s="83"/>
      <c r="DF130" s="83"/>
      <c r="DG130" s="83"/>
      <c r="DH130" s="83"/>
      <c r="DI130" s="83"/>
      <c r="DJ130" s="83"/>
      <c r="DK130" s="83"/>
      <c r="DL130" s="83"/>
      <c r="DM130" s="83"/>
      <c r="DN130" s="83"/>
    </row>
    <row r="131" spans="1:118" x14ac:dyDescent="0.2">
      <c r="A131" s="81"/>
      <c r="B131" s="81"/>
      <c r="C131" s="81"/>
      <c r="D131" s="81"/>
      <c r="E131" s="81"/>
      <c r="F131" s="64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83"/>
      <c r="CY131" s="83"/>
      <c r="CZ131" s="83"/>
      <c r="DA131" s="83"/>
      <c r="DB131" s="83"/>
      <c r="DC131" s="83"/>
      <c r="DD131" s="83"/>
      <c r="DE131" s="83"/>
      <c r="DF131" s="83"/>
      <c r="DG131" s="83"/>
      <c r="DH131" s="83"/>
      <c r="DI131" s="83"/>
      <c r="DJ131" s="83"/>
      <c r="DK131" s="83"/>
      <c r="DL131" s="83"/>
      <c r="DM131" s="83"/>
      <c r="DN131" s="83"/>
    </row>
    <row r="132" spans="1:118" x14ac:dyDescent="0.2">
      <c r="A132" s="81"/>
      <c r="B132" s="81"/>
      <c r="C132" s="81"/>
      <c r="D132" s="81"/>
      <c r="E132" s="81"/>
      <c r="F132" s="64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83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83"/>
      <c r="CY132" s="83"/>
      <c r="CZ132" s="83"/>
      <c r="DA132" s="83"/>
      <c r="DB132" s="83"/>
      <c r="DC132" s="83"/>
      <c r="DD132" s="83"/>
      <c r="DE132" s="83"/>
      <c r="DF132" s="83"/>
      <c r="DG132" s="83"/>
      <c r="DH132" s="83"/>
      <c r="DI132" s="83"/>
      <c r="DJ132" s="83"/>
      <c r="DK132" s="83"/>
      <c r="DL132" s="83"/>
      <c r="DM132" s="83"/>
      <c r="DN132" s="83"/>
    </row>
    <row r="133" spans="1:118" x14ac:dyDescent="0.2">
      <c r="A133" s="81"/>
      <c r="B133" s="81"/>
      <c r="C133" s="81"/>
      <c r="D133" s="81"/>
      <c r="E133" s="81"/>
      <c r="F133" s="64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  <c r="CZ133" s="83"/>
      <c r="DA133" s="83"/>
      <c r="DB133" s="83"/>
      <c r="DC133" s="83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</row>
    <row r="134" spans="1:118" x14ac:dyDescent="0.2">
      <c r="A134" s="81"/>
      <c r="B134" s="81"/>
      <c r="C134" s="81"/>
      <c r="D134" s="81"/>
      <c r="E134" s="81"/>
      <c r="F134" s="64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83"/>
      <c r="CY134" s="83"/>
      <c r="CZ134" s="83"/>
      <c r="DA134" s="83"/>
      <c r="DB134" s="83"/>
      <c r="DC134" s="83"/>
      <c r="DD134" s="83"/>
      <c r="DE134" s="83"/>
      <c r="DF134" s="83"/>
      <c r="DG134" s="83"/>
      <c r="DH134" s="83"/>
      <c r="DI134" s="83"/>
      <c r="DJ134" s="83"/>
      <c r="DK134" s="83"/>
      <c r="DL134" s="83"/>
      <c r="DM134" s="83"/>
      <c r="DN134" s="83"/>
    </row>
    <row r="135" spans="1:118" x14ac:dyDescent="0.2">
      <c r="A135" s="81"/>
      <c r="B135" s="81"/>
      <c r="C135" s="81"/>
      <c r="D135" s="81"/>
      <c r="E135" s="81"/>
      <c r="F135" s="64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83"/>
      <c r="CY135" s="83"/>
      <c r="CZ135" s="83"/>
      <c r="DA135" s="83"/>
      <c r="DB135" s="83"/>
      <c r="DC135" s="83"/>
      <c r="DD135" s="83"/>
      <c r="DE135" s="83"/>
      <c r="DF135" s="83"/>
      <c r="DG135" s="83"/>
      <c r="DH135" s="83"/>
      <c r="DI135" s="83"/>
      <c r="DJ135" s="83"/>
      <c r="DK135" s="83"/>
      <c r="DL135" s="83"/>
      <c r="DM135" s="83"/>
      <c r="DN135" s="83"/>
    </row>
    <row r="136" spans="1:118" x14ac:dyDescent="0.2">
      <c r="A136" s="81"/>
      <c r="B136" s="81"/>
      <c r="C136" s="81"/>
      <c r="D136" s="81"/>
      <c r="E136" s="81"/>
      <c r="F136" s="64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  <c r="CZ136" s="83"/>
      <c r="DA136" s="83"/>
      <c r="DB136" s="83"/>
      <c r="DC136" s="83"/>
      <c r="DD136" s="83"/>
      <c r="DE136" s="83"/>
      <c r="DF136" s="83"/>
      <c r="DG136" s="83"/>
      <c r="DH136" s="83"/>
      <c r="DI136" s="83"/>
      <c r="DJ136" s="83"/>
      <c r="DK136" s="83"/>
      <c r="DL136" s="83"/>
      <c r="DM136" s="83"/>
      <c r="DN136" s="83"/>
    </row>
    <row r="137" spans="1:118" x14ac:dyDescent="0.2">
      <c r="A137" s="81"/>
      <c r="B137" s="81"/>
      <c r="C137" s="81"/>
      <c r="D137" s="81"/>
      <c r="E137" s="81"/>
      <c r="F137" s="64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  <c r="CZ137" s="83"/>
      <c r="DA137" s="83"/>
      <c r="DB137" s="83"/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</row>
    <row r="138" spans="1:118" x14ac:dyDescent="0.2">
      <c r="A138" s="81"/>
      <c r="B138" s="81"/>
      <c r="C138" s="81"/>
      <c r="D138" s="81"/>
      <c r="E138" s="81"/>
      <c r="F138" s="64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83"/>
      <c r="CY138" s="83"/>
      <c r="CZ138" s="83"/>
      <c r="DA138" s="83"/>
      <c r="DB138" s="83"/>
      <c r="DC138" s="83"/>
      <c r="DD138" s="83"/>
      <c r="DE138" s="83"/>
      <c r="DF138" s="83"/>
      <c r="DG138" s="83"/>
      <c r="DH138" s="83"/>
      <c r="DI138" s="83"/>
      <c r="DJ138" s="83"/>
      <c r="DK138" s="83"/>
      <c r="DL138" s="83"/>
      <c r="DM138" s="83"/>
      <c r="DN138" s="83"/>
    </row>
    <row r="139" spans="1:118" x14ac:dyDescent="0.2">
      <c r="A139" s="81"/>
      <c r="B139" s="81"/>
      <c r="C139" s="81"/>
      <c r="D139" s="81"/>
      <c r="E139" s="81"/>
      <c r="F139" s="64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83"/>
      <c r="CY139" s="83"/>
      <c r="CZ139" s="83"/>
      <c r="DA139" s="83"/>
      <c r="DB139" s="83"/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</row>
    <row r="140" spans="1:118" x14ac:dyDescent="0.2">
      <c r="A140" s="81"/>
      <c r="B140" s="81"/>
      <c r="C140" s="81"/>
      <c r="D140" s="81"/>
      <c r="E140" s="81"/>
      <c r="F140" s="64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83"/>
      <c r="CY140" s="83"/>
      <c r="CZ140" s="83"/>
      <c r="DA140" s="83"/>
      <c r="DB140" s="83"/>
      <c r="DC140" s="83"/>
      <c r="DD140" s="83"/>
      <c r="DE140" s="83"/>
      <c r="DF140" s="83"/>
      <c r="DG140" s="83"/>
      <c r="DH140" s="83"/>
      <c r="DI140" s="83"/>
      <c r="DJ140" s="83"/>
      <c r="DK140" s="83"/>
      <c r="DL140" s="83"/>
      <c r="DM140" s="83"/>
      <c r="DN140" s="83"/>
    </row>
    <row r="141" spans="1:118" ht="19" x14ac:dyDescent="0.25">
      <c r="A141" s="81"/>
      <c r="B141" s="81"/>
      <c r="C141" s="81"/>
      <c r="D141" s="81"/>
      <c r="E141" s="81"/>
      <c r="F141" s="71"/>
      <c r="G141" s="73"/>
      <c r="H141" s="73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83"/>
      <c r="CY141" s="83"/>
      <c r="CZ141" s="83"/>
      <c r="DA141" s="83"/>
      <c r="DB141" s="83"/>
      <c r="DC141" s="83"/>
      <c r="DD141" s="83"/>
      <c r="DE141" s="83"/>
      <c r="DF141" s="83"/>
      <c r="DG141" s="83"/>
      <c r="DH141" s="83"/>
      <c r="DI141" s="83"/>
      <c r="DJ141" s="83"/>
      <c r="DK141" s="83"/>
      <c r="DL141" s="83"/>
      <c r="DM141" s="83"/>
      <c r="DN141" s="83"/>
    </row>
    <row r="142" spans="1:118" x14ac:dyDescent="0.2">
      <c r="A142" s="81"/>
      <c r="B142" s="81"/>
      <c r="C142" s="81"/>
      <c r="D142" s="81"/>
      <c r="E142" s="81"/>
      <c r="F142" s="82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83"/>
      <c r="CY142" s="83"/>
      <c r="CZ142" s="83"/>
      <c r="DA142" s="83"/>
      <c r="DB142" s="83"/>
      <c r="DC142" s="83"/>
      <c r="DD142" s="83"/>
      <c r="DE142" s="83"/>
      <c r="DF142" s="83"/>
      <c r="DG142" s="83"/>
      <c r="DH142" s="83"/>
      <c r="DI142" s="83"/>
      <c r="DJ142" s="83"/>
      <c r="DK142" s="83"/>
      <c r="DL142" s="83"/>
      <c r="DM142" s="83"/>
      <c r="DN142" s="83"/>
    </row>
    <row r="143" spans="1:118" x14ac:dyDescent="0.2">
      <c r="A143" s="81"/>
      <c r="B143" s="81"/>
      <c r="C143" s="81"/>
      <c r="D143" s="81"/>
      <c r="E143" s="81"/>
      <c r="F143" s="82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83"/>
      <c r="CY143" s="83"/>
      <c r="CZ143" s="83"/>
      <c r="DA143" s="83"/>
      <c r="DB143" s="83"/>
      <c r="DC143" s="83"/>
      <c r="DD143" s="83"/>
      <c r="DE143" s="83"/>
      <c r="DF143" s="83"/>
      <c r="DG143" s="83"/>
      <c r="DH143" s="83"/>
      <c r="DI143" s="83"/>
      <c r="DJ143" s="83"/>
      <c r="DK143" s="83"/>
      <c r="DL143" s="83"/>
      <c r="DM143" s="83"/>
      <c r="DN143" s="83"/>
    </row>
    <row r="144" spans="1:118" x14ac:dyDescent="0.2">
      <c r="A144" s="81"/>
      <c r="B144" s="81"/>
      <c r="C144" s="81"/>
      <c r="D144" s="81"/>
      <c r="E144" s="81"/>
      <c r="F144" s="82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83"/>
      <c r="CY144" s="83"/>
      <c r="CZ144" s="83"/>
      <c r="DA144" s="83"/>
      <c r="DB144" s="83"/>
      <c r="DC144" s="83"/>
      <c r="DD144" s="83"/>
      <c r="DE144" s="83"/>
      <c r="DF144" s="83"/>
      <c r="DG144" s="83"/>
      <c r="DH144" s="83"/>
      <c r="DI144" s="83"/>
      <c r="DJ144" s="83"/>
      <c r="DK144" s="83"/>
      <c r="DL144" s="83"/>
      <c r="DM144" s="83"/>
      <c r="DN144" s="83"/>
    </row>
    <row r="145" spans="1:118" x14ac:dyDescent="0.2">
      <c r="A145" s="81"/>
      <c r="B145" s="81"/>
      <c r="C145" s="81"/>
      <c r="D145" s="81"/>
      <c r="E145" s="81"/>
      <c r="F145" s="82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83"/>
      <c r="BX145" s="83"/>
      <c r="BY145" s="83"/>
      <c r="BZ145" s="83"/>
      <c r="CA145" s="83"/>
      <c r="CB145" s="83"/>
      <c r="CC145" s="83"/>
      <c r="CD145" s="83"/>
      <c r="CE145" s="83"/>
      <c r="CF145" s="83"/>
      <c r="CG145" s="83"/>
      <c r="CH145" s="83"/>
      <c r="CI145" s="83"/>
      <c r="CJ145" s="83"/>
      <c r="CK145" s="83"/>
      <c r="CL145" s="83"/>
      <c r="CM145" s="83"/>
      <c r="CN145" s="83"/>
      <c r="CO145" s="83"/>
      <c r="CP145" s="83"/>
      <c r="CQ145" s="83"/>
      <c r="CR145" s="83"/>
      <c r="CS145" s="83"/>
      <c r="CT145" s="83"/>
      <c r="CU145" s="83"/>
      <c r="CV145" s="83"/>
      <c r="CW145" s="83"/>
      <c r="CX145" s="83"/>
      <c r="CY145" s="83"/>
      <c r="CZ145" s="83"/>
      <c r="DA145" s="83"/>
      <c r="DB145" s="83"/>
      <c r="DC145" s="83"/>
      <c r="DD145" s="83"/>
      <c r="DE145" s="83"/>
      <c r="DF145" s="83"/>
      <c r="DG145" s="83"/>
      <c r="DH145" s="83"/>
      <c r="DI145" s="83"/>
      <c r="DJ145" s="83"/>
      <c r="DK145" s="83"/>
      <c r="DL145" s="83"/>
      <c r="DM145" s="83"/>
      <c r="DN145" s="83"/>
    </row>
    <row r="146" spans="1:118" x14ac:dyDescent="0.2">
      <c r="A146" s="81"/>
      <c r="B146" s="81"/>
      <c r="C146" s="81"/>
      <c r="D146" s="81"/>
      <c r="E146" s="81"/>
      <c r="F146" s="82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83"/>
      <c r="BX146" s="83"/>
      <c r="BY146" s="83"/>
      <c r="BZ146" s="83"/>
      <c r="CA146" s="83"/>
      <c r="CB146" s="83"/>
      <c r="CC146" s="83"/>
      <c r="CD146" s="83"/>
      <c r="CE146" s="83"/>
      <c r="CF146" s="83"/>
      <c r="CG146" s="83"/>
      <c r="CH146" s="83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83"/>
      <c r="CY146" s="83"/>
      <c r="CZ146" s="83"/>
      <c r="DA146" s="83"/>
      <c r="DB146" s="83"/>
      <c r="DC146" s="83"/>
      <c r="DD146" s="83"/>
      <c r="DE146" s="83"/>
      <c r="DF146" s="83"/>
      <c r="DG146" s="83"/>
      <c r="DH146" s="83"/>
      <c r="DI146" s="83"/>
      <c r="DJ146" s="83"/>
      <c r="DK146" s="83"/>
      <c r="DL146" s="83"/>
      <c r="DM146" s="83"/>
      <c r="DN146" s="83"/>
    </row>
    <row r="147" spans="1:118" x14ac:dyDescent="0.2">
      <c r="A147" s="81"/>
      <c r="B147" s="81"/>
      <c r="C147" s="81"/>
      <c r="D147" s="81"/>
      <c r="E147" s="81"/>
      <c r="F147" s="82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83"/>
      <c r="CY147" s="83"/>
      <c r="CZ147" s="83"/>
      <c r="DA147" s="83"/>
      <c r="DB147" s="83"/>
      <c r="DC147" s="83"/>
      <c r="DD147" s="83"/>
      <c r="DE147" s="83"/>
      <c r="DF147" s="83"/>
      <c r="DG147" s="83"/>
      <c r="DH147" s="83"/>
      <c r="DI147" s="83"/>
      <c r="DJ147" s="83"/>
      <c r="DK147" s="83"/>
      <c r="DL147" s="83"/>
      <c r="DM147" s="83"/>
      <c r="DN147" s="83"/>
    </row>
    <row r="148" spans="1:118" x14ac:dyDescent="0.2">
      <c r="A148" s="81"/>
      <c r="B148" s="81"/>
      <c r="C148" s="81"/>
      <c r="D148" s="81"/>
      <c r="E148" s="81"/>
      <c r="F148" s="82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83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83"/>
      <c r="CY148" s="83"/>
      <c r="CZ148" s="83"/>
      <c r="DA148" s="83"/>
      <c r="DB148" s="83"/>
      <c r="DC148" s="83"/>
      <c r="DD148" s="83"/>
      <c r="DE148" s="83"/>
      <c r="DF148" s="83"/>
      <c r="DG148" s="83"/>
      <c r="DH148" s="83"/>
      <c r="DI148" s="83"/>
      <c r="DJ148" s="83"/>
      <c r="DK148" s="83"/>
      <c r="DL148" s="83"/>
      <c r="DM148" s="83"/>
      <c r="DN148" s="83"/>
    </row>
    <row r="149" spans="1:118" x14ac:dyDescent="0.2">
      <c r="A149" s="81"/>
      <c r="B149" s="81"/>
      <c r="C149" s="81"/>
      <c r="D149" s="81"/>
      <c r="E149" s="81"/>
      <c r="F149" s="82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83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83"/>
      <c r="CY149" s="83"/>
      <c r="CZ149" s="83"/>
      <c r="DA149" s="83"/>
      <c r="DB149" s="83"/>
      <c r="DC149" s="83"/>
      <c r="DD149" s="83"/>
      <c r="DE149" s="83"/>
      <c r="DF149" s="83"/>
      <c r="DG149" s="83"/>
      <c r="DH149" s="83"/>
      <c r="DI149" s="83"/>
      <c r="DJ149" s="83"/>
      <c r="DK149" s="83"/>
      <c r="DL149" s="83"/>
      <c r="DM149" s="83"/>
      <c r="DN149" s="83"/>
    </row>
    <row r="150" spans="1:118" x14ac:dyDescent="0.2">
      <c r="A150" s="81"/>
      <c r="B150" s="81"/>
      <c r="C150" s="81"/>
      <c r="D150" s="81"/>
      <c r="E150" s="81"/>
      <c r="F150" s="82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83"/>
      <c r="CY150" s="83"/>
      <c r="CZ150" s="83"/>
      <c r="DA150" s="83"/>
      <c r="DB150" s="83"/>
      <c r="DC150" s="83"/>
      <c r="DD150" s="83"/>
      <c r="DE150" s="83"/>
      <c r="DF150" s="83"/>
      <c r="DG150" s="83"/>
      <c r="DH150" s="83"/>
      <c r="DI150" s="83"/>
      <c r="DJ150" s="83"/>
      <c r="DK150" s="83"/>
      <c r="DL150" s="83"/>
      <c r="DM150" s="83"/>
      <c r="DN150" s="83"/>
    </row>
    <row r="151" spans="1:118" x14ac:dyDescent="0.2">
      <c r="A151" s="81"/>
      <c r="B151" s="81"/>
      <c r="C151" s="81"/>
      <c r="D151" s="81"/>
      <c r="E151" s="81"/>
      <c r="F151" s="82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83"/>
      <c r="CY151" s="83"/>
      <c r="CZ151" s="83"/>
      <c r="DA151" s="83"/>
      <c r="DB151" s="83"/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</row>
    <row r="152" spans="1:118" x14ac:dyDescent="0.2">
      <c r="A152" s="81"/>
      <c r="B152" s="81"/>
      <c r="C152" s="81"/>
      <c r="D152" s="81"/>
      <c r="E152" s="81"/>
      <c r="F152" s="82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83"/>
      <c r="CY152" s="83"/>
      <c r="CZ152" s="83"/>
      <c r="DA152" s="83"/>
      <c r="DB152" s="83"/>
      <c r="DC152" s="83"/>
      <c r="DD152" s="83"/>
      <c r="DE152" s="83"/>
      <c r="DF152" s="83"/>
      <c r="DG152" s="83"/>
      <c r="DH152" s="83"/>
      <c r="DI152" s="83"/>
      <c r="DJ152" s="83"/>
      <c r="DK152" s="83"/>
      <c r="DL152" s="83"/>
      <c r="DM152" s="83"/>
      <c r="DN152" s="83"/>
    </row>
    <row r="153" spans="1:118" x14ac:dyDescent="0.2">
      <c r="A153" s="81"/>
      <c r="B153" s="81"/>
      <c r="C153" s="81"/>
      <c r="D153" s="81"/>
      <c r="E153" s="81"/>
      <c r="F153" s="82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83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83"/>
      <c r="CY153" s="83"/>
      <c r="CZ153" s="83"/>
      <c r="DA153" s="83"/>
      <c r="DB153" s="83"/>
      <c r="DC153" s="83"/>
      <c r="DD153" s="83"/>
      <c r="DE153" s="83"/>
      <c r="DF153" s="83"/>
      <c r="DG153" s="83"/>
      <c r="DH153" s="83"/>
      <c r="DI153" s="83"/>
      <c r="DJ153" s="83"/>
      <c r="DK153" s="83"/>
      <c r="DL153" s="83"/>
      <c r="DM153" s="83"/>
      <c r="DN153" s="83"/>
    </row>
    <row r="154" spans="1:118" x14ac:dyDescent="0.2">
      <c r="A154" s="81"/>
      <c r="B154" s="81"/>
      <c r="C154" s="81"/>
      <c r="D154" s="81"/>
      <c r="E154" s="81"/>
      <c r="F154" s="82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83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83"/>
      <c r="CY154" s="83"/>
      <c r="CZ154" s="83"/>
      <c r="DA154" s="83"/>
      <c r="DB154" s="83"/>
      <c r="DC154" s="83"/>
      <c r="DD154" s="83"/>
      <c r="DE154" s="83"/>
      <c r="DF154" s="83"/>
      <c r="DG154" s="83"/>
      <c r="DH154" s="83"/>
      <c r="DI154" s="83"/>
      <c r="DJ154" s="83"/>
      <c r="DK154" s="83"/>
      <c r="DL154" s="83"/>
      <c r="DM154" s="83"/>
      <c r="DN154" s="83"/>
    </row>
    <row r="155" spans="1:118" x14ac:dyDescent="0.2">
      <c r="A155" s="81"/>
      <c r="B155" s="81"/>
      <c r="C155" s="81"/>
      <c r="D155" s="81"/>
      <c r="E155" s="81"/>
      <c r="F155" s="82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83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83"/>
      <c r="CY155" s="83"/>
      <c r="CZ155" s="83"/>
      <c r="DA155" s="83"/>
      <c r="DB155" s="83"/>
      <c r="DC155" s="83"/>
      <c r="DD155" s="83"/>
      <c r="DE155" s="83"/>
      <c r="DF155" s="83"/>
      <c r="DG155" s="83"/>
      <c r="DH155" s="83"/>
      <c r="DI155" s="83"/>
      <c r="DJ155" s="83"/>
      <c r="DK155" s="83"/>
      <c r="DL155" s="83"/>
      <c r="DM155" s="83"/>
      <c r="DN155" s="83"/>
    </row>
    <row r="156" spans="1:118" x14ac:dyDescent="0.2">
      <c r="A156" s="81"/>
      <c r="B156" s="81"/>
      <c r="C156" s="81"/>
      <c r="D156" s="81"/>
      <c r="E156" s="81"/>
      <c r="F156" s="82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  <c r="CX156" s="83"/>
      <c r="CY156" s="83"/>
      <c r="CZ156" s="83"/>
      <c r="DA156" s="83"/>
      <c r="DB156" s="83"/>
      <c r="DC156" s="83"/>
      <c r="DD156" s="83"/>
      <c r="DE156" s="83"/>
      <c r="DF156" s="83"/>
      <c r="DG156" s="83"/>
      <c r="DH156" s="83"/>
      <c r="DI156" s="83"/>
      <c r="DJ156" s="83"/>
      <c r="DK156" s="83"/>
      <c r="DL156" s="83"/>
      <c r="DM156" s="83"/>
      <c r="DN156" s="83"/>
    </row>
    <row r="157" spans="1:118" x14ac:dyDescent="0.2">
      <c r="A157" s="81"/>
      <c r="B157" s="81"/>
      <c r="C157" s="81"/>
      <c r="D157" s="81"/>
      <c r="E157" s="81"/>
      <c r="F157" s="82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83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83"/>
      <c r="CY157" s="83"/>
      <c r="CZ157" s="83"/>
      <c r="DA157" s="83"/>
      <c r="DB157" s="83"/>
      <c r="DC157" s="83"/>
      <c r="DD157" s="83"/>
      <c r="DE157" s="83"/>
      <c r="DF157" s="83"/>
      <c r="DG157" s="83"/>
      <c r="DH157" s="83"/>
      <c r="DI157" s="83"/>
      <c r="DJ157" s="83"/>
      <c r="DK157" s="83"/>
      <c r="DL157" s="83"/>
      <c r="DM157" s="83"/>
      <c r="DN157" s="83"/>
    </row>
    <row r="158" spans="1:118" x14ac:dyDescent="0.2">
      <c r="A158" s="81"/>
      <c r="B158" s="81"/>
      <c r="C158" s="81"/>
      <c r="D158" s="81"/>
      <c r="E158" s="81"/>
      <c r="F158" s="82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83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83"/>
      <c r="CY158" s="83"/>
      <c r="CZ158" s="83"/>
      <c r="DA158" s="83"/>
      <c r="DB158" s="83"/>
      <c r="DC158" s="83"/>
      <c r="DD158" s="83"/>
      <c r="DE158" s="83"/>
      <c r="DF158" s="83"/>
      <c r="DG158" s="83"/>
      <c r="DH158" s="83"/>
      <c r="DI158" s="83"/>
      <c r="DJ158" s="83"/>
      <c r="DK158" s="83"/>
      <c r="DL158" s="83"/>
      <c r="DM158" s="83"/>
      <c r="DN158" s="83"/>
    </row>
    <row r="159" spans="1:118" x14ac:dyDescent="0.2">
      <c r="A159" s="81"/>
      <c r="B159" s="81"/>
      <c r="C159" s="81"/>
      <c r="D159" s="81"/>
      <c r="E159" s="81"/>
      <c r="F159" s="82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83"/>
      <c r="BX159" s="83"/>
      <c r="BY159" s="83"/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  <c r="CX159" s="83"/>
      <c r="CY159" s="83"/>
      <c r="CZ159" s="83"/>
      <c r="DA159" s="83"/>
      <c r="DB159" s="83"/>
      <c r="DC159" s="83"/>
      <c r="DD159" s="83"/>
      <c r="DE159" s="83"/>
      <c r="DF159" s="83"/>
      <c r="DG159" s="83"/>
      <c r="DH159" s="83"/>
      <c r="DI159" s="83"/>
      <c r="DJ159" s="83"/>
      <c r="DK159" s="83"/>
      <c r="DL159" s="83"/>
      <c r="DM159" s="83"/>
      <c r="DN159" s="83"/>
    </row>
    <row r="160" spans="1:118" x14ac:dyDescent="0.2">
      <c r="A160" s="81"/>
      <c r="B160" s="81"/>
      <c r="C160" s="81"/>
      <c r="D160" s="81"/>
      <c r="E160" s="81"/>
      <c r="F160" s="82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83"/>
      <c r="BX160" s="83"/>
      <c r="BY160" s="83"/>
      <c r="BZ160" s="83"/>
      <c r="CA160" s="83"/>
      <c r="CB160" s="83"/>
      <c r="CC160" s="83"/>
      <c r="CD160" s="83"/>
      <c r="CE160" s="83"/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  <c r="CX160" s="83"/>
      <c r="CY160" s="83"/>
      <c r="CZ160" s="83"/>
      <c r="DA160" s="83"/>
      <c r="DB160" s="83"/>
      <c r="DC160" s="83"/>
      <c r="DD160" s="83"/>
      <c r="DE160" s="83"/>
      <c r="DF160" s="83"/>
      <c r="DG160" s="83"/>
      <c r="DH160" s="83"/>
      <c r="DI160" s="83"/>
      <c r="DJ160" s="83"/>
      <c r="DK160" s="83"/>
      <c r="DL160" s="83"/>
      <c r="DM160" s="83"/>
      <c r="DN160" s="83"/>
    </row>
    <row r="161" spans="1:118" x14ac:dyDescent="0.2">
      <c r="A161" s="81"/>
      <c r="B161" s="81"/>
      <c r="C161" s="81"/>
      <c r="D161" s="81"/>
      <c r="E161" s="81"/>
      <c r="F161" s="82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83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83"/>
      <c r="BX161" s="83"/>
      <c r="BY161" s="83"/>
      <c r="BZ161" s="83"/>
      <c r="CA161" s="83"/>
      <c r="CB161" s="83"/>
      <c r="CC161" s="83"/>
      <c r="CD161" s="83"/>
      <c r="CE161" s="83"/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83"/>
      <c r="CY161" s="83"/>
      <c r="CZ161" s="83"/>
      <c r="DA161" s="83"/>
      <c r="DB161" s="83"/>
      <c r="DC161" s="83"/>
      <c r="DD161" s="83"/>
      <c r="DE161" s="83"/>
      <c r="DF161" s="83"/>
      <c r="DG161" s="83"/>
      <c r="DH161" s="83"/>
      <c r="DI161" s="83"/>
      <c r="DJ161" s="83"/>
      <c r="DK161" s="83"/>
      <c r="DL161" s="83"/>
      <c r="DM161" s="83"/>
      <c r="DN161" s="83"/>
    </row>
    <row r="162" spans="1:118" x14ac:dyDescent="0.2">
      <c r="A162" s="81"/>
      <c r="B162" s="81"/>
      <c r="C162" s="81"/>
      <c r="D162" s="81"/>
      <c r="E162" s="81"/>
      <c r="F162" s="82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8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83"/>
      <c r="BX162" s="83"/>
      <c r="BY162" s="83"/>
      <c r="BZ162" s="83"/>
      <c r="CA162" s="83"/>
      <c r="CB162" s="83"/>
      <c r="CC162" s="83"/>
      <c r="CD162" s="83"/>
      <c r="CE162" s="83"/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83"/>
      <c r="CY162" s="83"/>
      <c r="CZ162" s="83"/>
      <c r="DA162" s="83"/>
      <c r="DB162" s="83"/>
      <c r="DC162" s="83"/>
      <c r="DD162" s="83"/>
      <c r="DE162" s="83"/>
      <c r="DF162" s="83"/>
      <c r="DG162" s="83"/>
      <c r="DH162" s="83"/>
      <c r="DI162" s="83"/>
      <c r="DJ162" s="83"/>
      <c r="DK162" s="83"/>
      <c r="DL162" s="83"/>
      <c r="DM162" s="83"/>
      <c r="DN162" s="83"/>
    </row>
    <row r="163" spans="1:118" x14ac:dyDescent="0.2">
      <c r="A163" s="81"/>
      <c r="B163" s="81"/>
      <c r="C163" s="81"/>
      <c r="D163" s="81"/>
      <c r="E163" s="81"/>
      <c r="F163" s="82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</row>
    <row r="164" spans="1:118" x14ac:dyDescent="0.2">
      <c r="A164" s="83"/>
      <c r="B164" s="83"/>
      <c r="C164" s="83"/>
      <c r="D164" s="83"/>
      <c r="E164" s="83"/>
      <c r="F164" s="96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83"/>
      <c r="CY164" s="83"/>
      <c r="CZ164" s="83"/>
      <c r="DA164" s="83"/>
      <c r="DB164" s="83"/>
      <c r="DC164" s="83"/>
      <c r="DD164" s="83"/>
      <c r="DE164" s="83"/>
      <c r="DF164" s="83"/>
      <c r="DG164" s="83"/>
      <c r="DH164" s="83"/>
      <c r="DI164" s="83"/>
      <c r="DJ164" s="83"/>
      <c r="DK164" s="83"/>
      <c r="DL164" s="83"/>
      <c r="DM164" s="83"/>
      <c r="DN164" s="83"/>
    </row>
    <row r="165" spans="1:118" x14ac:dyDescent="0.2">
      <c r="A165" s="83"/>
      <c r="B165" s="83"/>
      <c r="C165" s="83"/>
      <c r="D165" s="83"/>
      <c r="E165" s="83"/>
      <c r="F165" s="96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83"/>
      <c r="CY165" s="83"/>
      <c r="CZ165" s="83"/>
      <c r="DA165" s="83"/>
      <c r="DB165" s="83"/>
      <c r="DC165" s="83"/>
      <c r="DD165" s="83"/>
      <c r="DE165" s="83"/>
      <c r="DF165" s="83"/>
      <c r="DG165" s="83"/>
      <c r="DH165" s="83"/>
      <c r="DI165" s="83"/>
      <c r="DJ165" s="83"/>
      <c r="DK165" s="83"/>
      <c r="DL165" s="83"/>
      <c r="DM165" s="83"/>
      <c r="DN165" s="83"/>
    </row>
    <row r="166" spans="1:118" x14ac:dyDescent="0.2">
      <c r="A166" s="83"/>
      <c r="B166" s="83"/>
      <c r="C166" s="83"/>
      <c r="D166" s="83"/>
      <c r="E166" s="83"/>
      <c r="F166" s="96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83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83"/>
      <c r="CY166" s="83"/>
      <c r="CZ166" s="83"/>
      <c r="DA166" s="83"/>
      <c r="DB166" s="83"/>
      <c r="DC166" s="83"/>
      <c r="DD166" s="83"/>
      <c r="DE166" s="83"/>
      <c r="DF166" s="83"/>
      <c r="DG166" s="83"/>
      <c r="DH166" s="83"/>
      <c r="DI166" s="83"/>
      <c r="DJ166" s="83"/>
      <c r="DK166" s="83"/>
      <c r="DL166" s="83"/>
      <c r="DM166" s="83"/>
      <c r="DN166" s="83"/>
    </row>
    <row r="167" spans="1:118" x14ac:dyDescent="0.2">
      <c r="A167" s="83"/>
      <c r="B167" s="83"/>
      <c r="C167" s="83"/>
      <c r="D167" s="83"/>
      <c r="E167" s="83"/>
      <c r="F167" s="96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83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83"/>
      <c r="CY167" s="83"/>
      <c r="CZ167" s="83"/>
      <c r="DA167" s="83"/>
      <c r="DB167" s="83"/>
      <c r="DC167" s="83"/>
      <c r="DD167" s="83"/>
      <c r="DE167" s="83"/>
      <c r="DF167" s="83"/>
      <c r="DG167" s="83"/>
      <c r="DH167" s="83"/>
      <c r="DI167" s="83"/>
      <c r="DJ167" s="83"/>
      <c r="DK167" s="83"/>
      <c r="DL167" s="83"/>
      <c r="DM167" s="83"/>
      <c r="DN167" s="83"/>
    </row>
    <row r="168" spans="1:118" x14ac:dyDescent="0.2">
      <c r="A168" s="83"/>
      <c r="B168" s="83"/>
      <c r="C168" s="83"/>
      <c r="D168" s="83"/>
      <c r="E168" s="83"/>
      <c r="F168" s="96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  <c r="BR168" s="83"/>
      <c r="BS168" s="83"/>
      <c r="BT168" s="83"/>
      <c r="BU168" s="83"/>
      <c r="BV168" s="83"/>
      <c r="BW168" s="83"/>
      <c r="BX168" s="83"/>
      <c r="BY168" s="83"/>
      <c r="BZ168" s="83"/>
      <c r="CA168" s="83"/>
      <c r="CB168" s="83"/>
      <c r="CC168" s="83"/>
      <c r="CD168" s="83"/>
      <c r="CE168" s="83"/>
      <c r="CF168" s="83"/>
      <c r="CG168" s="83"/>
      <c r="CH168" s="83"/>
      <c r="CI168" s="83"/>
      <c r="CJ168" s="83"/>
      <c r="CK168" s="83"/>
      <c r="CL168" s="83"/>
      <c r="CM168" s="83"/>
      <c r="CN168" s="83"/>
      <c r="CO168" s="83"/>
      <c r="CP168" s="83"/>
      <c r="CQ168" s="83"/>
      <c r="CR168" s="83"/>
      <c r="CS168" s="83"/>
      <c r="CT168" s="83"/>
      <c r="CU168" s="83"/>
      <c r="CV168" s="83"/>
      <c r="CW168" s="83"/>
      <c r="CX168" s="83"/>
      <c r="CY168" s="83"/>
      <c r="CZ168" s="83"/>
      <c r="DA168" s="83"/>
      <c r="DB168" s="83"/>
      <c r="DC168" s="83"/>
      <c r="DD168" s="83"/>
      <c r="DE168" s="83"/>
      <c r="DF168" s="83"/>
      <c r="DG168" s="83"/>
      <c r="DH168" s="83"/>
      <c r="DI168" s="83"/>
      <c r="DJ168" s="83"/>
      <c r="DK168" s="83"/>
      <c r="DL168" s="83"/>
      <c r="DM168" s="83"/>
      <c r="DN168" s="83"/>
    </row>
    <row r="169" spans="1:118" x14ac:dyDescent="0.2">
      <c r="A169" s="83"/>
      <c r="B169" s="83"/>
      <c r="C169" s="83"/>
      <c r="D169" s="83"/>
      <c r="E169" s="83"/>
      <c r="F169" s="96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  <c r="BR169" s="83"/>
      <c r="BS169" s="83"/>
      <c r="BT169" s="83"/>
      <c r="BU169" s="83"/>
      <c r="BV169" s="83"/>
      <c r="BW169" s="83"/>
      <c r="BX169" s="83"/>
      <c r="BY169" s="83"/>
      <c r="BZ169" s="83"/>
      <c r="CA169" s="83"/>
      <c r="CB169" s="83"/>
      <c r="CC169" s="83"/>
      <c r="CD169" s="83"/>
      <c r="CE169" s="83"/>
      <c r="CF169" s="83"/>
      <c r="CG169" s="83"/>
      <c r="CH169" s="83"/>
      <c r="CI169" s="83"/>
      <c r="CJ169" s="83"/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83"/>
      <c r="CY169" s="83"/>
      <c r="CZ169" s="83"/>
      <c r="DA169" s="83"/>
      <c r="DB169" s="83"/>
      <c r="DC169" s="83"/>
      <c r="DD169" s="83"/>
      <c r="DE169" s="83"/>
      <c r="DF169" s="83"/>
      <c r="DG169" s="83"/>
      <c r="DH169" s="83"/>
      <c r="DI169" s="83"/>
      <c r="DJ169" s="83"/>
      <c r="DK169" s="83"/>
      <c r="DL169" s="83"/>
      <c r="DM169" s="83"/>
      <c r="DN169" s="83"/>
    </row>
    <row r="170" spans="1:118" x14ac:dyDescent="0.2">
      <c r="A170" s="83"/>
      <c r="B170" s="83"/>
      <c r="C170" s="83"/>
      <c r="D170" s="83"/>
      <c r="E170" s="83"/>
      <c r="F170" s="96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  <c r="BR170" s="83"/>
      <c r="BS170" s="83"/>
      <c r="BT170" s="83"/>
      <c r="BU170" s="83"/>
      <c r="BV170" s="83"/>
      <c r="BW170" s="83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  <c r="CI170" s="83"/>
      <c r="CJ170" s="83"/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83"/>
      <c r="CY170" s="83"/>
      <c r="CZ170" s="83"/>
      <c r="DA170" s="83"/>
      <c r="DB170" s="83"/>
      <c r="DC170" s="83"/>
      <c r="DD170" s="83"/>
      <c r="DE170" s="83"/>
      <c r="DF170" s="83"/>
      <c r="DG170" s="83"/>
      <c r="DH170" s="83"/>
      <c r="DI170" s="83"/>
      <c r="DJ170" s="83"/>
      <c r="DK170" s="83"/>
      <c r="DL170" s="83"/>
      <c r="DM170" s="83"/>
      <c r="DN170" s="83"/>
    </row>
    <row r="171" spans="1:118" x14ac:dyDescent="0.2">
      <c r="A171" s="83"/>
      <c r="B171" s="83"/>
      <c r="C171" s="83"/>
      <c r="D171" s="83"/>
      <c r="E171" s="83"/>
      <c r="F171" s="96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  <c r="BR171" s="83"/>
      <c r="BS171" s="83"/>
      <c r="BT171" s="83"/>
      <c r="BU171" s="83"/>
      <c r="BV171" s="83"/>
      <c r="BW171" s="83"/>
      <c r="BX171" s="83"/>
      <c r="BY171" s="83"/>
      <c r="BZ171" s="83"/>
      <c r="CA171" s="83"/>
      <c r="CB171" s="83"/>
      <c r="CC171" s="83"/>
      <c r="CD171" s="83"/>
      <c r="CE171" s="83"/>
      <c r="CF171" s="83"/>
      <c r="CG171" s="83"/>
      <c r="CH171" s="83"/>
      <c r="CI171" s="83"/>
      <c r="CJ171" s="83"/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83"/>
      <c r="CY171" s="83"/>
      <c r="CZ171" s="83"/>
      <c r="DA171" s="83"/>
      <c r="DB171" s="83"/>
      <c r="DC171" s="83"/>
      <c r="DD171" s="83"/>
      <c r="DE171" s="83"/>
      <c r="DF171" s="83"/>
      <c r="DG171" s="83"/>
      <c r="DH171" s="83"/>
      <c r="DI171" s="83"/>
      <c r="DJ171" s="83"/>
      <c r="DK171" s="83"/>
      <c r="DL171" s="83"/>
      <c r="DM171" s="83"/>
      <c r="DN171" s="83"/>
    </row>
    <row r="172" spans="1:118" x14ac:dyDescent="0.2">
      <c r="A172" s="83"/>
      <c r="B172" s="83"/>
      <c r="C172" s="83"/>
      <c r="D172" s="83"/>
      <c r="E172" s="83"/>
      <c r="F172" s="96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83"/>
      <c r="CY172" s="83"/>
      <c r="CZ172" s="83"/>
      <c r="DA172" s="83"/>
      <c r="DB172" s="83"/>
      <c r="DC172" s="83"/>
      <c r="DD172" s="83"/>
      <c r="DE172" s="83"/>
      <c r="DF172" s="83"/>
      <c r="DG172" s="83"/>
      <c r="DH172" s="83"/>
      <c r="DI172" s="83"/>
      <c r="DJ172" s="83"/>
      <c r="DK172" s="83"/>
      <c r="DL172" s="83"/>
      <c r="DM172" s="83"/>
      <c r="DN172" s="83"/>
    </row>
    <row r="173" spans="1:118" x14ac:dyDescent="0.2">
      <c r="A173" s="83"/>
      <c r="B173" s="83"/>
      <c r="C173" s="83"/>
      <c r="D173" s="83"/>
      <c r="E173" s="83"/>
      <c r="F173" s="96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83"/>
      <c r="CY173" s="83"/>
      <c r="CZ173" s="83"/>
      <c r="DA173" s="83"/>
      <c r="DB173" s="83"/>
      <c r="DC173" s="83"/>
      <c r="DD173" s="83"/>
      <c r="DE173" s="83"/>
      <c r="DF173" s="83"/>
      <c r="DG173" s="83"/>
      <c r="DH173" s="83"/>
      <c r="DI173" s="83"/>
      <c r="DJ173" s="83"/>
      <c r="DK173" s="83"/>
      <c r="DL173" s="83"/>
      <c r="DM173" s="83"/>
      <c r="DN173" s="83"/>
    </row>
    <row r="174" spans="1:118" x14ac:dyDescent="0.2">
      <c r="A174" s="83"/>
      <c r="B174" s="83"/>
      <c r="C174" s="83"/>
      <c r="D174" s="83"/>
      <c r="E174" s="83"/>
      <c r="F174" s="96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83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83"/>
      <c r="CY174" s="83"/>
      <c r="CZ174" s="83"/>
      <c r="DA174" s="83"/>
      <c r="DB174" s="83"/>
      <c r="DC174" s="83"/>
      <c r="DD174" s="83"/>
      <c r="DE174" s="83"/>
      <c r="DF174" s="83"/>
      <c r="DG174" s="83"/>
      <c r="DH174" s="83"/>
      <c r="DI174" s="83"/>
      <c r="DJ174" s="83"/>
      <c r="DK174" s="83"/>
      <c r="DL174" s="83"/>
      <c r="DM174" s="83"/>
      <c r="DN174" s="83"/>
    </row>
    <row r="175" spans="1:118" x14ac:dyDescent="0.2">
      <c r="A175" s="83"/>
      <c r="B175" s="83"/>
      <c r="C175" s="83"/>
      <c r="D175" s="83"/>
      <c r="E175" s="83"/>
      <c r="F175" s="96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  <c r="BR175" s="83"/>
      <c r="BS175" s="83"/>
      <c r="BT175" s="83"/>
      <c r="BU175" s="83"/>
      <c r="BV175" s="83"/>
      <c r="BW175" s="83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  <c r="CI175" s="83"/>
      <c r="CJ175" s="83"/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83"/>
      <c r="CY175" s="83"/>
      <c r="CZ175" s="83"/>
      <c r="DA175" s="83"/>
      <c r="DB175" s="83"/>
      <c r="DC175" s="83"/>
      <c r="DD175" s="83"/>
      <c r="DE175" s="83"/>
      <c r="DF175" s="83"/>
      <c r="DG175" s="83"/>
      <c r="DH175" s="83"/>
      <c r="DI175" s="83"/>
      <c r="DJ175" s="83"/>
      <c r="DK175" s="83"/>
      <c r="DL175" s="83"/>
      <c r="DM175" s="83"/>
      <c r="DN175" s="83"/>
    </row>
    <row r="176" spans="1:118" x14ac:dyDescent="0.2">
      <c r="A176" s="83"/>
      <c r="B176" s="83"/>
      <c r="C176" s="83"/>
      <c r="D176" s="83"/>
      <c r="E176" s="83"/>
      <c r="F176" s="96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  <c r="BR176" s="83"/>
      <c r="BS176" s="83"/>
      <c r="BT176" s="83"/>
      <c r="BU176" s="83"/>
      <c r="BV176" s="83"/>
      <c r="BW176" s="83"/>
      <c r="BX176" s="83"/>
      <c r="BY176" s="83"/>
      <c r="BZ176" s="83"/>
      <c r="CA176" s="83"/>
      <c r="CB176" s="83"/>
      <c r="CC176" s="83"/>
      <c r="CD176" s="83"/>
      <c r="CE176" s="83"/>
      <c r="CF176" s="83"/>
      <c r="CG176" s="83"/>
      <c r="CH176" s="83"/>
      <c r="CI176" s="83"/>
      <c r="CJ176" s="83"/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83"/>
      <c r="CY176" s="83"/>
      <c r="CZ176" s="83"/>
      <c r="DA176" s="83"/>
      <c r="DB176" s="83"/>
      <c r="DC176" s="83"/>
      <c r="DD176" s="83"/>
      <c r="DE176" s="83"/>
      <c r="DF176" s="83"/>
      <c r="DG176" s="83"/>
      <c r="DH176" s="83"/>
      <c r="DI176" s="83"/>
      <c r="DJ176" s="83"/>
      <c r="DK176" s="83"/>
      <c r="DL176" s="83"/>
      <c r="DM176" s="83"/>
      <c r="DN176" s="83"/>
    </row>
    <row r="177" spans="1:118" x14ac:dyDescent="0.2">
      <c r="A177" s="83"/>
      <c r="B177" s="83"/>
      <c r="C177" s="83"/>
      <c r="D177" s="83"/>
      <c r="E177" s="83"/>
      <c r="F177" s="96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  <c r="BR177" s="83"/>
      <c r="BS177" s="83"/>
      <c r="BT177" s="83"/>
      <c r="BU177" s="83"/>
      <c r="BV177" s="83"/>
      <c r="BW177" s="83"/>
      <c r="BX177" s="83"/>
      <c r="BY177" s="83"/>
      <c r="BZ177" s="83"/>
      <c r="CA177" s="83"/>
      <c r="CB177" s="83"/>
      <c r="CC177" s="83"/>
      <c r="CD177" s="83"/>
      <c r="CE177" s="83"/>
      <c r="CF177" s="83"/>
      <c r="CG177" s="83"/>
      <c r="CH177" s="83"/>
      <c r="CI177" s="83"/>
      <c r="CJ177" s="83"/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83"/>
      <c r="CY177" s="83"/>
      <c r="CZ177" s="83"/>
      <c r="DA177" s="83"/>
      <c r="DB177" s="83"/>
      <c r="DC177" s="83"/>
      <c r="DD177" s="83"/>
      <c r="DE177" s="83"/>
      <c r="DF177" s="83"/>
      <c r="DG177" s="83"/>
      <c r="DH177" s="83"/>
      <c r="DI177" s="83"/>
      <c r="DJ177" s="83"/>
      <c r="DK177" s="83"/>
      <c r="DL177" s="83"/>
      <c r="DM177" s="83"/>
      <c r="DN177" s="83"/>
    </row>
    <row r="178" spans="1:118" x14ac:dyDescent="0.2">
      <c r="A178" s="83"/>
      <c r="B178" s="83"/>
      <c r="C178" s="83"/>
      <c r="D178" s="83"/>
      <c r="E178" s="83"/>
      <c r="F178" s="96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3"/>
      <c r="BS178" s="83"/>
      <c r="BT178" s="83"/>
      <c r="BU178" s="83"/>
      <c r="BV178" s="83"/>
      <c r="BW178" s="83"/>
      <c r="BX178" s="83"/>
      <c r="BY178" s="83"/>
      <c r="BZ178" s="83"/>
      <c r="CA178" s="83"/>
      <c r="CB178" s="83"/>
      <c r="CC178" s="83"/>
      <c r="CD178" s="83"/>
      <c r="CE178" s="83"/>
      <c r="CF178" s="83"/>
      <c r="CG178" s="83"/>
      <c r="CH178" s="83"/>
      <c r="CI178" s="83"/>
      <c r="CJ178" s="83"/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83"/>
      <c r="CY178" s="83"/>
      <c r="CZ178" s="83"/>
      <c r="DA178" s="83"/>
      <c r="DB178" s="83"/>
      <c r="DC178" s="83"/>
      <c r="DD178" s="83"/>
      <c r="DE178" s="83"/>
      <c r="DF178" s="83"/>
      <c r="DG178" s="83"/>
      <c r="DH178" s="83"/>
      <c r="DI178" s="83"/>
      <c r="DJ178" s="83"/>
      <c r="DK178" s="83"/>
      <c r="DL178" s="83"/>
      <c r="DM178" s="83"/>
      <c r="DN178" s="83"/>
    </row>
    <row r="179" spans="1:118" x14ac:dyDescent="0.2">
      <c r="A179" s="83"/>
      <c r="B179" s="83"/>
      <c r="C179" s="83"/>
      <c r="D179" s="83"/>
      <c r="E179" s="83"/>
      <c r="F179" s="96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  <c r="BR179" s="83"/>
      <c r="BS179" s="83"/>
      <c r="BT179" s="83"/>
      <c r="BU179" s="83"/>
      <c r="BV179" s="83"/>
      <c r="BW179" s="83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  <c r="CI179" s="83"/>
      <c r="CJ179" s="83"/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83"/>
      <c r="CY179" s="83"/>
      <c r="CZ179" s="83"/>
      <c r="DA179" s="83"/>
      <c r="DB179" s="83"/>
      <c r="DC179" s="83"/>
      <c r="DD179" s="83"/>
      <c r="DE179" s="83"/>
      <c r="DF179" s="83"/>
      <c r="DG179" s="83"/>
      <c r="DH179" s="83"/>
      <c r="DI179" s="83"/>
      <c r="DJ179" s="83"/>
      <c r="DK179" s="83"/>
      <c r="DL179" s="83"/>
      <c r="DM179" s="83"/>
      <c r="DN179" s="83"/>
    </row>
    <row r="180" spans="1:118" x14ac:dyDescent="0.2">
      <c r="A180" s="83"/>
      <c r="B180" s="83"/>
      <c r="C180" s="83"/>
      <c r="D180" s="83"/>
      <c r="E180" s="83"/>
      <c r="F180" s="96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</row>
    <row r="181" spans="1:118" x14ac:dyDescent="0.2">
      <c r="A181" s="83"/>
      <c r="B181" s="83"/>
      <c r="C181" s="83"/>
      <c r="D181" s="83"/>
      <c r="E181" s="83"/>
      <c r="F181" s="96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83"/>
      <c r="CR181" s="83"/>
      <c r="CS181" s="83"/>
      <c r="CT181" s="83"/>
      <c r="CU181" s="83"/>
      <c r="CV181" s="83"/>
      <c r="CW181" s="83"/>
      <c r="CX181" s="83"/>
      <c r="CY181" s="83"/>
      <c r="CZ181" s="83"/>
      <c r="DA181" s="83"/>
      <c r="DB181" s="83"/>
      <c r="DC181" s="83"/>
      <c r="DD181" s="83"/>
      <c r="DE181" s="83"/>
      <c r="DF181" s="83"/>
      <c r="DG181" s="83"/>
      <c r="DH181" s="83"/>
      <c r="DI181" s="83"/>
      <c r="DJ181" s="83"/>
      <c r="DK181" s="83"/>
      <c r="DL181" s="83"/>
      <c r="DM181" s="83"/>
      <c r="DN181" s="83"/>
    </row>
    <row r="182" spans="1:118" x14ac:dyDescent="0.2">
      <c r="A182" s="83"/>
      <c r="B182" s="83"/>
      <c r="C182" s="83"/>
      <c r="D182" s="83"/>
      <c r="E182" s="83"/>
      <c r="F182" s="96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8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83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83"/>
      <c r="CR182" s="83"/>
      <c r="CS182" s="83"/>
      <c r="CT182" s="83"/>
      <c r="CU182" s="83"/>
      <c r="CV182" s="83"/>
      <c r="CW182" s="83"/>
      <c r="CX182" s="83"/>
      <c r="CY182" s="83"/>
      <c r="CZ182" s="83"/>
      <c r="DA182" s="83"/>
      <c r="DB182" s="83"/>
      <c r="DC182" s="83"/>
      <c r="DD182" s="83"/>
      <c r="DE182" s="83"/>
      <c r="DF182" s="83"/>
      <c r="DG182" s="83"/>
      <c r="DH182" s="83"/>
      <c r="DI182" s="83"/>
      <c r="DJ182" s="83"/>
      <c r="DK182" s="83"/>
      <c r="DL182" s="83"/>
      <c r="DM182" s="83"/>
      <c r="DN182" s="83"/>
    </row>
    <row r="183" spans="1:118" x14ac:dyDescent="0.2">
      <c r="A183" s="83"/>
      <c r="B183" s="83"/>
      <c r="C183" s="83"/>
      <c r="D183" s="83"/>
      <c r="E183" s="83"/>
      <c r="F183" s="96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83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  <c r="BR183" s="83"/>
      <c r="BS183" s="83"/>
      <c r="BT183" s="83"/>
      <c r="BU183" s="83"/>
      <c r="BV183" s="83"/>
      <c r="BW183" s="83"/>
      <c r="BX183" s="83"/>
      <c r="BY183" s="83"/>
      <c r="BZ183" s="83"/>
      <c r="CA183" s="83"/>
      <c r="CB183" s="83"/>
      <c r="CC183" s="83"/>
      <c r="CD183" s="83"/>
      <c r="CE183" s="83"/>
      <c r="CF183" s="83"/>
      <c r="CG183" s="83"/>
      <c r="CH183" s="83"/>
      <c r="CI183" s="83"/>
      <c r="CJ183" s="83"/>
      <c r="CK183" s="83"/>
      <c r="CL183" s="83"/>
      <c r="CM183" s="83"/>
      <c r="CN183" s="83"/>
      <c r="CO183" s="83"/>
      <c r="CP183" s="83"/>
      <c r="CQ183" s="83"/>
      <c r="CR183" s="83"/>
      <c r="CS183" s="83"/>
      <c r="CT183" s="83"/>
      <c r="CU183" s="83"/>
      <c r="CV183" s="83"/>
      <c r="CW183" s="83"/>
      <c r="CX183" s="83"/>
      <c r="CY183" s="83"/>
      <c r="CZ183" s="83"/>
      <c r="DA183" s="83"/>
      <c r="DB183" s="83"/>
      <c r="DC183" s="83"/>
      <c r="DD183" s="83"/>
      <c r="DE183" s="83"/>
      <c r="DF183" s="83"/>
      <c r="DG183" s="83"/>
      <c r="DH183" s="83"/>
      <c r="DI183" s="83"/>
      <c r="DJ183" s="83"/>
      <c r="DK183" s="83"/>
      <c r="DL183" s="83"/>
      <c r="DM183" s="83"/>
      <c r="DN183" s="83"/>
    </row>
    <row r="184" spans="1:118" x14ac:dyDescent="0.2">
      <c r="A184" s="83"/>
      <c r="B184" s="83"/>
      <c r="C184" s="83"/>
      <c r="D184" s="83"/>
      <c r="E184" s="83"/>
      <c r="F184" s="96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83"/>
      <c r="BC184" s="83"/>
      <c r="BD184" s="83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Q184" s="83"/>
      <c r="BR184" s="83"/>
      <c r="BS184" s="83"/>
      <c r="BT184" s="83"/>
      <c r="BU184" s="83"/>
      <c r="BV184" s="83"/>
      <c r="BW184" s="83"/>
      <c r="BX184" s="83"/>
      <c r="BY184" s="83"/>
      <c r="BZ184" s="83"/>
      <c r="CA184" s="83"/>
      <c r="CB184" s="83"/>
      <c r="CC184" s="83"/>
      <c r="CD184" s="83"/>
      <c r="CE184" s="83"/>
      <c r="CF184" s="83"/>
      <c r="CG184" s="83"/>
      <c r="CH184" s="83"/>
      <c r="CI184" s="83"/>
      <c r="CJ184" s="83"/>
      <c r="CK184" s="83"/>
      <c r="CL184" s="83"/>
      <c r="CM184" s="83"/>
      <c r="CN184" s="83"/>
      <c r="CO184" s="83"/>
      <c r="CP184" s="83"/>
      <c r="CQ184" s="83"/>
      <c r="CR184" s="83"/>
      <c r="CS184" s="83"/>
      <c r="CT184" s="83"/>
      <c r="CU184" s="83"/>
      <c r="CV184" s="83"/>
      <c r="CW184" s="83"/>
      <c r="CX184" s="83"/>
      <c r="CY184" s="83"/>
      <c r="CZ184" s="83"/>
      <c r="DA184" s="83"/>
      <c r="DB184" s="83"/>
      <c r="DC184" s="83"/>
      <c r="DD184" s="83"/>
      <c r="DE184" s="83"/>
      <c r="DF184" s="83"/>
      <c r="DG184" s="83"/>
      <c r="DH184" s="83"/>
      <c r="DI184" s="83"/>
      <c r="DJ184" s="83"/>
      <c r="DK184" s="83"/>
      <c r="DL184" s="83"/>
      <c r="DM184" s="83"/>
      <c r="DN184" s="83"/>
    </row>
    <row r="185" spans="1:118" x14ac:dyDescent="0.2">
      <c r="A185" s="83"/>
      <c r="B185" s="83"/>
      <c r="C185" s="83"/>
      <c r="D185" s="83"/>
      <c r="E185" s="83"/>
      <c r="F185" s="96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83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  <c r="BR185" s="83"/>
      <c r="BS185" s="83"/>
      <c r="BT185" s="83"/>
      <c r="BU185" s="83"/>
      <c r="BV185" s="83"/>
      <c r="BW185" s="83"/>
      <c r="BX185" s="83"/>
      <c r="BY185" s="83"/>
      <c r="BZ185" s="83"/>
      <c r="CA185" s="83"/>
      <c r="CB185" s="83"/>
      <c r="CC185" s="83"/>
      <c r="CD185" s="83"/>
      <c r="CE185" s="83"/>
      <c r="CF185" s="83"/>
      <c r="CG185" s="83"/>
      <c r="CH185" s="83"/>
      <c r="CI185" s="83"/>
      <c r="CJ185" s="83"/>
      <c r="CK185" s="83"/>
      <c r="CL185" s="83"/>
      <c r="CM185" s="83"/>
      <c r="CN185" s="83"/>
      <c r="CO185" s="83"/>
      <c r="CP185" s="83"/>
      <c r="CQ185" s="83"/>
      <c r="CR185" s="83"/>
      <c r="CS185" s="83"/>
      <c r="CT185" s="83"/>
      <c r="CU185" s="83"/>
      <c r="CV185" s="83"/>
      <c r="CW185" s="83"/>
      <c r="CX185" s="83"/>
      <c r="CY185" s="83"/>
      <c r="CZ185" s="83"/>
      <c r="DA185" s="83"/>
      <c r="DB185" s="83"/>
      <c r="DC185" s="83"/>
      <c r="DD185" s="83"/>
      <c r="DE185" s="83"/>
      <c r="DF185" s="83"/>
      <c r="DG185" s="83"/>
      <c r="DH185" s="83"/>
      <c r="DI185" s="83"/>
      <c r="DJ185" s="83"/>
      <c r="DK185" s="83"/>
      <c r="DL185" s="83"/>
      <c r="DM185" s="83"/>
      <c r="DN185" s="83"/>
    </row>
    <row r="186" spans="1:118" x14ac:dyDescent="0.2">
      <c r="A186" s="83"/>
      <c r="B186" s="83"/>
      <c r="C186" s="83"/>
      <c r="D186" s="83"/>
      <c r="E186" s="83"/>
      <c r="F186" s="96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83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  <c r="BR186" s="83"/>
      <c r="BS186" s="83"/>
      <c r="BT186" s="83"/>
      <c r="BU186" s="83"/>
      <c r="BV186" s="83"/>
      <c r="BW186" s="83"/>
      <c r="BX186" s="83"/>
      <c r="BY186" s="83"/>
      <c r="BZ186" s="83"/>
      <c r="CA186" s="83"/>
      <c r="CB186" s="83"/>
      <c r="CC186" s="83"/>
      <c r="CD186" s="83"/>
      <c r="CE186" s="83"/>
      <c r="CF186" s="83"/>
      <c r="CG186" s="83"/>
      <c r="CH186" s="83"/>
      <c r="CI186" s="83"/>
      <c r="CJ186" s="83"/>
      <c r="CK186" s="83"/>
      <c r="CL186" s="83"/>
      <c r="CM186" s="83"/>
      <c r="CN186" s="83"/>
      <c r="CO186" s="83"/>
      <c r="CP186" s="83"/>
      <c r="CQ186" s="83"/>
      <c r="CR186" s="83"/>
      <c r="CS186" s="83"/>
      <c r="CT186" s="83"/>
      <c r="CU186" s="83"/>
      <c r="CV186" s="83"/>
      <c r="CW186" s="83"/>
      <c r="CX186" s="83"/>
      <c r="CY186" s="83"/>
      <c r="CZ186" s="83"/>
      <c r="DA186" s="83"/>
      <c r="DB186" s="83"/>
      <c r="DC186" s="83"/>
      <c r="DD186" s="83"/>
      <c r="DE186" s="83"/>
      <c r="DF186" s="83"/>
      <c r="DG186" s="83"/>
      <c r="DH186" s="83"/>
      <c r="DI186" s="83"/>
      <c r="DJ186" s="83"/>
      <c r="DK186" s="83"/>
      <c r="DL186" s="83"/>
      <c r="DM186" s="83"/>
      <c r="DN186" s="83"/>
    </row>
    <row r="187" spans="1:118" x14ac:dyDescent="0.2">
      <c r="A187" s="83"/>
      <c r="B187" s="83"/>
      <c r="C187" s="83"/>
      <c r="D187" s="83"/>
      <c r="E187" s="83"/>
      <c r="F187" s="96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  <c r="BR187" s="83"/>
      <c r="BS187" s="83"/>
      <c r="BT187" s="83"/>
      <c r="BU187" s="83"/>
      <c r="BV187" s="83"/>
      <c r="BW187" s="83"/>
      <c r="BX187" s="83"/>
      <c r="BY187" s="83"/>
      <c r="BZ187" s="83"/>
      <c r="CA187" s="83"/>
      <c r="CB187" s="83"/>
      <c r="CC187" s="83"/>
      <c r="CD187" s="83"/>
      <c r="CE187" s="83"/>
      <c r="CF187" s="83"/>
      <c r="CG187" s="83"/>
      <c r="CH187" s="83"/>
      <c r="CI187" s="83"/>
      <c r="CJ187" s="83"/>
      <c r="CK187" s="83"/>
      <c r="CL187" s="83"/>
      <c r="CM187" s="83"/>
      <c r="CN187" s="83"/>
      <c r="CO187" s="83"/>
      <c r="CP187" s="83"/>
      <c r="CQ187" s="83"/>
      <c r="CR187" s="83"/>
      <c r="CS187" s="83"/>
      <c r="CT187" s="83"/>
      <c r="CU187" s="83"/>
      <c r="CV187" s="83"/>
      <c r="CW187" s="83"/>
      <c r="CX187" s="83"/>
      <c r="CY187" s="83"/>
      <c r="CZ187" s="83"/>
      <c r="DA187" s="83"/>
      <c r="DB187" s="83"/>
      <c r="DC187" s="83"/>
      <c r="DD187" s="83"/>
      <c r="DE187" s="83"/>
      <c r="DF187" s="83"/>
      <c r="DG187" s="83"/>
      <c r="DH187" s="83"/>
      <c r="DI187" s="83"/>
      <c r="DJ187" s="83"/>
      <c r="DK187" s="83"/>
      <c r="DL187" s="83"/>
      <c r="DM187" s="83"/>
      <c r="DN187" s="83"/>
    </row>
    <row r="188" spans="1:118" x14ac:dyDescent="0.2">
      <c r="A188" s="83"/>
      <c r="B188" s="83"/>
      <c r="C188" s="83"/>
      <c r="D188" s="83"/>
      <c r="E188" s="83"/>
      <c r="F188" s="96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83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83"/>
      <c r="CR188" s="83"/>
      <c r="CS188" s="83"/>
      <c r="CT188" s="83"/>
      <c r="CU188" s="83"/>
      <c r="CV188" s="83"/>
      <c r="CW188" s="83"/>
      <c r="CX188" s="83"/>
      <c r="CY188" s="83"/>
      <c r="CZ188" s="83"/>
      <c r="DA188" s="83"/>
      <c r="DB188" s="83"/>
      <c r="DC188" s="83"/>
      <c r="DD188" s="83"/>
      <c r="DE188" s="83"/>
      <c r="DF188" s="83"/>
      <c r="DG188" s="83"/>
      <c r="DH188" s="83"/>
      <c r="DI188" s="83"/>
      <c r="DJ188" s="83"/>
      <c r="DK188" s="83"/>
      <c r="DL188" s="83"/>
      <c r="DM188" s="83"/>
      <c r="DN188" s="83"/>
    </row>
    <row r="189" spans="1:118" x14ac:dyDescent="0.2">
      <c r="A189" s="83"/>
      <c r="B189" s="83"/>
      <c r="C189" s="83"/>
      <c r="D189" s="83"/>
      <c r="E189" s="83"/>
      <c r="F189" s="96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83"/>
      <c r="BX189" s="83"/>
      <c r="BY189" s="83"/>
      <c r="BZ189" s="83"/>
      <c r="CA189" s="83"/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/>
      <c r="CQ189" s="83"/>
      <c r="CR189" s="83"/>
      <c r="CS189" s="83"/>
      <c r="CT189" s="83"/>
      <c r="CU189" s="83"/>
      <c r="CV189" s="83"/>
      <c r="CW189" s="83"/>
      <c r="CX189" s="83"/>
      <c r="CY189" s="83"/>
      <c r="CZ189" s="83"/>
      <c r="DA189" s="83"/>
      <c r="DB189" s="83"/>
      <c r="DC189" s="83"/>
      <c r="DD189" s="83"/>
      <c r="DE189" s="83"/>
      <c r="DF189" s="83"/>
      <c r="DG189" s="83"/>
      <c r="DH189" s="83"/>
      <c r="DI189" s="83"/>
      <c r="DJ189" s="83"/>
      <c r="DK189" s="83"/>
      <c r="DL189" s="83"/>
      <c r="DM189" s="83"/>
      <c r="DN189" s="83"/>
    </row>
    <row r="190" spans="1:118" x14ac:dyDescent="0.2">
      <c r="A190" s="83"/>
      <c r="B190" s="83"/>
      <c r="C190" s="83"/>
      <c r="D190" s="83"/>
      <c r="E190" s="83"/>
      <c r="F190" s="96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</row>
    <row r="191" spans="1:118" x14ac:dyDescent="0.2">
      <c r="A191" s="83"/>
      <c r="B191" s="83"/>
      <c r="C191" s="83"/>
      <c r="D191" s="83"/>
      <c r="E191" s="83"/>
      <c r="F191" s="96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  <c r="BR191" s="83"/>
      <c r="BS191" s="83"/>
      <c r="BT191" s="83"/>
      <c r="BU191" s="83"/>
      <c r="BV191" s="83"/>
      <c r="BW191" s="83"/>
      <c r="BX191" s="83"/>
      <c r="BY191" s="83"/>
      <c r="BZ191" s="83"/>
      <c r="CA191" s="83"/>
      <c r="CB191" s="83"/>
      <c r="CC191" s="83"/>
      <c r="CD191" s="83"/>
      <c r="CE191" s="83"/>
      <c r="CF191" s="83"/>
      <c r="CG191" s="83"/>
      <c r="CH191" s="83"/>
      <c r="CI191" s="83"/>
      <c r="CJ191" s="83"/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83"/>
      <c r="CY191" s="83"/>
      <c r="CZ191" s="83"/>
      <c r="DA191" s="83"/>
      <c r="DB191" s="83"/>
      <c r="DC191" s="83"/>
      <c r="DD191" s="83"/>
      <c r="DE191" s="83"/>
      <c r="DF191" s="83"/>
      <c r="DG191" s="83"/>
      <c r="DH191" s="83"/>
      <c r="DI191" s="83"/>
      <c r="DJ191" s="83"/>
      <c r="DK191" s="83"/>
      <c r="DL191" s="83"/>
      <c r="DM191" s="83"/>
      <c r="DN191" s="83"/>
    </row>
    <row r="192" spans="1:118" x14ac:dyDescent="0.2">
      <c r="A192" s="83"/>
      <c r="B192" s="83"/>
      <c r="C192" s="83"/>
      <c r="D192" s="83"/>
      <c r="E192" s="83"/>
      <c r="F192" s="96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83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  <c r="BR192" s="83"/>
      <c r="BS192" s="83"/>
      <c r="BT192" s="83"/>
      <c r="BU192" s="83"/>
      <c r="BV192" s="83"/>
      <c r="BW192" s="83"/>
      <c r="BX192" s="83"/>
      <c r="BY192" s="83"/>
      <c r="BZ192" s="83"/>
      <c r="CA192" s="83"/>
      <c r="CB192" s="83"/>
      <c r="CC192" s="83"/>
      <c r="CD192" s="83"/>
      <c r="CE192" s="83"/>
      <c r="CF192" s="83"/>
      <c r="CG192" s="83"/>
      <c r="CH192" s="83"/>
      <c r="CI192" s="83"/>
      <c r="CJ192" s="83"/>
      <c r="CK192" s="83"/>
      <c r="CL192" s="83"/>
      <c r="CM192" s="83"/>
      <c r="CN192" s="83"/>
      <c r="CO192" s="83"/>
      <c r="CP192" s="83"/>
      <c r="CQ192" s="83"/>
      <c r="CR192" s="83"/>
      <c r="CS192" s="83"/>
      <c r="CT192" s="83"/>
      <c r="CU192" s="83"/>
      <c r="CV192" s="83"/>
      <c r="CW192" s="83"/>
      <c r="CX192" s="83"/>
      <c r="CY192" s="83"/>
      <c r="CZ192" s="83"/>
      <c r="DA192" s="83"/>
      <c r="DB192" s="83"/>
      <c r="DC192" s="83"/>
      <c r="DD192" s="83"/>
      <c r="DE192" s="83"/>
      <c r="DF192" s="83"/>
      <c r="DG192" s="83"/>
      <c r="DH192" s="83"/>
      <c r="DI192" s="83"/>
      <c r="DJ192" s="83"/>
      <c r="DK192" s="83"/>
      <c r="DL192" s="83"/>
      <c r="DM192" s="83"/>
      <c r="DN192" s="83"/>
    </row>
    <row r="193" spans="1:118" x14ac:dyDescent="0.2">
      <c r="A193" s="83"/>
      <c r="B193" s="83"/>
      <c r="C193" s="83"/>
      <c r="D193" s="83"/>
      <c r="E193" s="83"/>
      <c r="F193" s="96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83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  <c r="BM193" s="83"/>
      <c r="BN193" s="83"/>
      <c r="BO193" s="83"/>
      <c r="BP193" s="83"/>
      <c r="BQ193" s="83"/>
      <c r="BR193" s="83"/>
      <c r="BS193" s="83"/>
      <c r="BT193" s="83"/>
      <c r="BU193" s="83"/>
      <c r="BV193" s="83"/>
      <c r="BW193" s="83"/>
      <c r="BX193" s="83"/>
      <c r="BY193" s="83"/>
      <c r="BZ193" s="83"/>
      <c r="CA193" s="83"/>
      <c r="CB193" s="83"/>
      <c r="CC193" s="83"/>
      <c r="CD193" s="83"/>
      <c r="CE193" s="83"/>
      <c r="CF193" s="83"/>
      <c r="CG193" s="83"/>
      <c r="CH193" s="83"/>
      <c r="CI193" s="83"/>
      <c r="CJ193" s="83"/>
      <c r="CK193" s="83"/>
      <c r="CL193" s="83"/>
      <c r="CM193" s="83"/>
      <c r="CN193" s="83"/>
      <c r="CO193" s="83"/>
      <c r="CP193" s="83"/>
      <c r="CQ193" s="83"/>
      <c r="CR193" s="83"/>
      <c r="CS193" s="83"/>
      <c r="CT193" s="83"/>
      <c r="CU193" s="83"/>
      <c r="CV193" s="83"/>
      <c r="CW193" s="83"/>
      <c r="CX193" s="83"/>
      <c r="CY193" s="83"/>
      <c r="CZ193" s="83"/>
      <c r="DA193" s="83"/>
      <c r="DB193" s="83"/>
      <c r="DC193" s="83"/>
      <c r="DD193" s="83"/>
      <c r="DE193" s="83"/>
      <c r="DF193" s="83"/>
      <c r="DG193" s="83"/>
      <c r="DH193" s="83"/>
      <c r="DI193" s="83"/>
      <c r="DJ193" s="83"/>
      <c r="DK193" s="83"/>
      <c r="DL193" s="83"/>
      <c r="DM193" s="83"/>
      <c r="DN193" s="83"/>
    </row>
    <row r="194" spans="1:118" x14ac:dyDescent="0.2">
      <c r="A194" s="83"/>
      <c r="B194" s="83"/>
      <c r="C194" s="83"/>
      <c r="D194" s="83"/>
      <c r="E194" s="83"/>
      <c r="F194" s="96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83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  <c r="BM194" s="83"/>
      <c r="BN194" s="83"/>
      <c r="BO194" s="83"/>
      <c r="BP194" s="83"/>
      <c r="BQ194" s="83"/>
      <c r="BR194" s="83"/>
      <c r="BS194" s="83"/>
      <c r="BT194" s="83"/>
      <c r="BU194" s="83"/>
      <c r="BV194" s="83"/>
      <c r="BW194" s="83"/>
      <c r="BX194" s="83"/>
      <c r="BY194" s="83"/>
      <c r="BZ194" s="83"/>
      <c r="CA194" s="83"/>
      <c r="CB194" s="83"/>
      <c r="CC194" s="83"/>
      <c r="CD194" s="83"/>
      <c r="CE194" s="83"/>
      <c r="CF194" s="83"/>
      <c r="CG194" s="83"/>
      <c r="CH194" s="83"/>
      <c r="CI194" s="83"/>
      <c r="CJ194" s="83"/>
      <c r="CK194" s="83"/>
      <c r="CL194" s="83"/>
      <c r="CM194" s="83"/>
      <c r="CN194" s="83"/>
      <c r="CO194" s="83"/>
      <c r="CP194" s="83"/>
      <c r="CQ194" s="83"/>
      <c r="CR194" s="83"/>
      <c r="CS194" s="83"/>
      <c r="CT194" s="83"/>
      <c r="CU194" s="83"/>
      <c r="CV194" s="83"/>
      <c r="CW194" s="83"/>
      <c r="CX194" s="83"/>
      <c r="CY194" s="83"/>
      <c r="CZ194" s="83"/>
      <c r="DA194" s="83"/>
      <c r="DB194" s="83"/>
      <c r="DC194" s="83"/>
      <c r="DD194" s="83"/>
      <c r="DE194" s="83"/>
      <c r="DF194" s="83"/>
      <c r="DG194" s="83"/>
      <c r="DH194" s="83"/>
      <c r="DI194" s="83"/>
      <c r="DJ194" s="83"/>
      <c r="DK194" s="83"/>
      <c r="DL194" s="83"/>
      <c r="DM194" s="83"/>
      <c r="DN194" s="83"/>
    </row>
    <row r="195" spans="1:118" x14ac:dyDescent="0.2">
      <c r="A195" s="83"/>
      <c r="B195" s="83"/>
      <c r="C195" s="83"/>
      <c r="D195" s="83"/>
      <c r="E195" s="83"/>
      <c r="F195" s="96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  <c r="BM195" s="83"/>
      <c r="BN195" s="83"/>
      <c r="BO195" s="83"/>
      <c r="BP195" s="83"/>
      <c r="BQ195" s="83"/>
      <c r="BR195" s="83"/>
      <c r="BS195" s="83"/>
      <c r="BT195" s="83"/>
      <c r="BU195" s="83"/>
      <c r="BV195" s="83"/>
      <c r="BW195" s="83"/>
      <c r="BX195" s="83"/>
      <c r="BY195" s="83"/>
      <c r="BZ195" s="83"/>
      <c r="CA195" s="83"/>
      <c r="CB195" s="83"/>
      <c r="CC195" s="83"/>
      <c r="CD195" s="83"/>
      <c r="CE195" s="83"/>
      <c r="CF195" s="83"/>
      <c r="CG195" s="83"/>
      <c r="CH195" s="83"/>
      <c r="CI195" s="83"/>
      <c r="CJ195" s="83"/>
      <c r="CK195" s="83"/>
      <c r="CL195" s="83"/>
      <c r="CM195" s="83"/>
      <c r="CN195" s="83"/>
      <c r="CO195" s="83"/>
      <c r="CP195" s="83"/>
      <c r="CQ195" s="83"/>
      <c r="CR195" s="83"/>
      <c r="CS195" s="83"/>
      <c r="CT195" s="83"/>
      <c r="CU195" s="83"/>
      <c r="CV195" s="83"/>
      <c r="CW195" s="83"/>
      <c r="CX195" s="83"/>
      <c r="CY195" s="83"/>
      <c r="CZ195" s="83"/>
      <c r="DA195" s="83"/>
      <c r="DB195" s="83"/>
      <c r="DC195" s="83"/>
      <c r="DD195" s="83"/>
      <c r="DE195" s="83"/>
      <c r="DF195" s="83"/>
      <c r="DG195" s="83"/>
      <c r="DH195" s="83"/>
      <c r="DI195" s="83"/>
      <c r="DJ195" s="83"/>
      <c r="DK195" s="83"/>
      <c r="DL195" s="83"/>
      <c r="DM195" s="83"/>
      <c r="DN195" s="83"/>
    </row>
    <row r="196" spans="1:118" x14ac:dyDescent="0.2">
      <c r="A196" s="83"/>
      <c r="B196" s="83"/>
      <c r="C196" s="83"/>
      <c r="D196" s="83"/>
      <c r="E196" s="83"/>
      <c r="F196" s="96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83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  <c r="BR196" s="83"/>
      <c r="BS196" s="83"/>
      <c r="BT196" s="83"/>
      <c r="BU196" s="83"/>
      <c r="BV196" s="83"/>
      <c r="BW196" s="83"/>
      <c r="BX196" s="83"/>
      <c r="BY196" s="83"/>
      <c r="BZ196" s="83"/>
      <c r="CA196" s="83"/>
      <c r="CB196" s="83"/>
      <c r="CC196" s="83"/>
      <c r="CD196" s="83"/>
      <c r="CE196" s="83"/>
      <c r="CF196" s="83"/>
      <c r="CG196" s="83"/>
      <c r="CH196" s="83"/>
      <c r="CI196" s="83"/>
      <c r="CJ196" s="83"/>
      <c r="CK196" s="83"/>
      <c r="CL196" s="83"/>
      <c r="CM196" s="83"/>
      <c r="CN196" s="83"/>
      <c r="CO196" s="83"/>
      <c r="CP196" s="83"/>
      <c r="CQ196" s="83"/>
      <c r="CR196" s="83"/>
      <c r="CS196" s="83"/>
      <c r="CT196" s="83"/>
      <c r="CU196" s="83"/>
      <c r="CV196" s="83"/>
      <c r="CW196" s="83"/>
      <c r="CX196" s="83"/>
      <c r="CY196" s="83"/>
      <c r="CZ196" s="83"/>
      <c r="DA196" s="83"/>
      <c r="DB196" s="83"/>
      <c r="DC196" s="83"/>
      <c r="DD196" s="83"/>
      <c r="DE196" s="83"/>
      <c r="DF196" s="83"/>
      <c r="DG196" s="83"/>
      <c r="DH196" s="83"/>
      <c r="DI196" s="83"/>
      <c r="DJ196" s="83"/>
      <c r="DK196" s="83"/>
      <c r="DL196" s="83"/>
      <c r="DM196" s="83"/>
      <c r="DN196" s="83"/>
    </row>
    <row r="197" spans="1:118" x14ac:dyDescent="0.2">
      <c r="A197" s="83"/>
      <c r="B197" s="83"/>
      <c r="C197" s="83"/>
      <c r="D197" s="83"/>
      <c r="E197" s="83"/>
      <c r="F197" s="96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  <c r="BR197" s="83"/>
      <c r="BS197" s="83"/>
      <c r="BT197" s="83"/>
      <c r="BU197" s="83"/>
      <c r="BV197" s="83"/>
      <c r="BW197" s="83"/>
      <c r="BX197" s="83"/>
      <c r="BY197" s="83"/>
      <c r="BZ197" s="83"/>
      <c r="CA197" s="83"/>
      <c r="CB197" s="83"/>
      <c r="CC197" s="83"/>
      <c r="CD197" s="83"/>
      <c r="CE197" s="83"/>
      <c r="CF197" s="83"/>
      <c r="CG197" s="83"/>
      <c r="CH197" s="83"/>
      <c r="CI197" s="83"/>
      <c r="CJ197" s="83"/>
      <c r="CK197" s="83"/>
      <c r="CL197" s="83"/>
      <c r="CM197" s="83"/>
      <c r="CN197" s="83"/>
      <c r="CO197" s="83"/>
      <c r="CP197" s="83"/>
      <c r="CQ197" s="83"/>
      <c r="CR197" s="83"/>
      <c r="CS197" s="83"/>
      <c r="CT197" s="83"/>
      <c r="CU197" s="83"/>
      <c r="CV197" s="83"/>
      <c r="CW197" s="83"/>
      <c r="CX197" s="83"/>
      <c r="CY197" s="83"/>
      <c r="CZ197" s="83"/>
      <c r="DA197" s="83"/>
      <c r="DB197" s="83"/>
      <c r="DC197" s="83"/>
      <c r="DD197" s="83"/>
      <c r="DE197" s="83"/>
      <c r="DF197" s="83"/>
      <c r="DG197" s="83"/>
      <c r="DH197" s="83"/>
      <c r="DI197" s="83"/>
      <c r="DJ197" s="83"/>
      <c r="DK197" s="83"/>
      <c r="DL197" s="83"/>
      <c r="DM197" s="83"/>
      <c r="DN197" s="83"/>
    </row>
    <row r="198" spans="1:118" x14ac:dyDescent="0.2">
      <c r="A198" s="83"/>
      <c r="B198" s="83"/>
      <c r="C198" s="83"/>
      <c r="D198" s="83"/>
      <c r="E198" s="83"/>
      <c r="F198" s="96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8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  <c r="BR198" s="83"/>
      <c r="BS198" s="83"/>
      <c r="BT198" s="83"/>
      <c r="BU198" s="83"/>
      <c r="BV198" s="83"/>
      <c r="BW198" s="83"/>
      <c r="BX198" s="83"/>
      <c r="BY198" s="83"/>
      <c r="BZ198" s="83"/>
      <c r="CA198" s="83"/>
      <c r="CB198" s="83"/>
      <c r="CC198" s="83"/>
      <c r="CD198" s="83"/>
      <c r="CE198" s="83"/>
      <c r="CF198" s="83"/>
      <c r="CG198" s="83"/>
      <c r="CH198" s="83"/>
      <c r="CI198" s="83"/>
      <c r="CJ198" s="83"/>
      <c r="CK198" s="83"/>
      <c r="CL198" s="83"/>
      <c r="CM198" s="83"/>
      <c r="CN198" s="83"/>
      <c r="CO198" s="83"/>
      <c r="CP198" s="83"/>
      <c r="CQ198" s="83"/>
      <c r="CR198" s="83"/>
      <c r="CS198" s="83"/>
      <c r="CT198" s="83"/>
      <c r="CU198" s="83"/>
      <c r="CV198" s="83"/>
      <c r="CW198" s="83"/>
      <c r="CX198" s="83"/>
      <c r="CY198" s="83"/>
      <c r="CZ198" s="83"/>
      <c r="DA198" s="83"/>
      <c r="DB198" s="83"/>
      <c r="DC198" s="83"/>
      <c r="DD198" s="83"/>
      <c r="DE198" s="83"/>
      <c r="DF198" s="83"/>
      <c r="DG198" s="83"/>
      <c r="DH198" s="83"/>
      <c r="DI198" s="83"/>
      <c r="DJ198" s="83"/>
      <c r="DK198" s="83"/>
      <c r="DL198" s="83"/>
      <c r="DM198" s="83"/>
      <c r="DN198" s="83"/>
    </row>
    <row r="199" spans="1:118" x14ac:dyDescent="0.2">
      <c r="A199" s="83"/>
      <c r="B199" s="83"/>
      <c r="C199" s="83"/>
      <c r="D199" s="83"/>
      <c r="E199" s="83"/>
      <c r="F199" s="96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83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3"/>
      <c r="CM199" s="83"/>
      <c r="CN199" s="83"/>
      <c r="CO199" s="83"/>
      <c r="CP199" s="83"/>
      <c r="CQ199" s="83"/>
      <c r="CR199" s="83"/>
      <c r="CS199" s="83"/>
      <c r="CT199" s="83"/>
      <c r="CU199" s="83"/>
      <c r="CV199" s="83"/>
      <c r="CW199" s="83"/>
      <c r="CX199" s="83"/>
      <c r="CY199" s="83"/>
      <c r="CZ199" s="83"/>
      <c r="DA199" s="83"/>
      <c r="DB199" s="83"/>
      <c r="DC199" s="83"/>
      <c r="DD199" s="83"/>
      <c r="DE199" s="83"/>
      <c r="DF199" s="83"/>
      <c r="DG199" s="83"/>
      <c r="DH199" s="83"/>
      <c r="DI199" s="83"/>
      <c r="DJ199" s="83"/>
      <c r="DK199" s="83"/>
      <c r="DL199" s="83"/>
      <c r="DM199" s="83"/>
      <c r="DN199" s="83"/>
    </row>
    <row r="200" spans="1:118" x14ac:dyDescent="0.2">
      <c r="A200" s="83"/>
      <c r="B200" s="83"/>
      <c r="C200" s="83"/>
      <c r="D200" s="83"/>
      <c r="E200" s="83"/>
      <c r="F200" s="96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</row>
    <row r="201" spans="1:118" x14ac:dyDescent="0.2">
      <c r="A201" s="83"/>
      <c r="B201" s="83"/>
      <c r="C201" s="83"/>
      <c r="D201" s="83"/>
      <c r="E201" s="83"/>
      <c r="F201" s="96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83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M201" s="83"/>
      <c r="BN201" s="83"/>
      <c r="BO201" s="83"/>
      <c r="BP201" s="83"/>
      <c r="BQ201" s="83"/>
      <c r="BR201" s="83"/>
      <c r="BS201" s="83"/>
      <c r="BT201" s="83"/>
      <c r="BU201" s="83"/>
      <c r="BV201" s="83"/>
      <c r="BW201" s="83"/>
      <c r="BX201" s="83"/>
      <c r="BY201" s="83"/>
      <c r="BZ201" s="83"/>
      <c r="CA201" s="83"/>
      <c r="CB201" s="83"/>
      <c r="CC201" s="83"/>
      <c r="CD201" s="83"/>
      <c r="CE201" s="83"/>
      <c r="CF201" s="83"/>
      <c r="CG201" s="83"/>
      <c r="CH201" s="83"/>
      <c r="CI201" s="83"/>
      <c r="CJ201" s="83"/>
      <c r="CK201" s="83"/>
      <c r="CL201" s="83"/>
      <c r="CM201" s="83"/>
      <c r="CN201" s="83"/>
      <c r="CO201" s="83"/>
      <c r="CP201" s="83"/>
      <c r="CQ201" s="83"/>
      <c r="CR201" s="83"/>
      <c r="CS201" s="83"/>
      <c r="CT201" s="83"/>
      <c r="CU201" s="83"/>
      <c r="CV201" s="83"/>
      <c r="CW201" s="83"/>
      <c r="CX201" s="83"/>
      <c r="CY201" s="83"/>
      <c r="CZ201" s="83"/>
      <c r="DA201" s="83"/>
      <c r="DB201" s="83"/>
      <c r="DC201" s="83"/>
      <c r="DD201" s="83"/>
      <c r="DE201" s="83"/>
      <c r="DF201" s="83"/>
      <c r="DG201" s="83"/>
      <c r="DH201" s="83"/>
      <c r="DI201" s="83"/>
      <c r="DJ201" s="83"/>
      <c r="DK201" s="83"/>
      <c r="DL201" s="83"/>
      <c r="DM201" s="83"/>
      <c r="DN201" s="83"/>
    </row>
    <row r="202" spans="1:118" x14ac:dyDescent="0.2">
      <c r="A202" s="83"/>
      <c r="B202" s="83"/>
      <c r="C202" s="83"/>
      <c r="D202" s="83"/>
      <c r="E202" s="83"/>
      <c r="F202" s="96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83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3"/>
      <c r="DA202" s="83"/>
      <c r="DB202" s="83"/>
      <c r="DC202" s="83"/>
      <c r="DD202" s="83"/>
      <c r="DE202" s="83"/>
      <c r="DF202" s="83"/>
      <c r="DG202" s="83"/>
      <c r="DH202" s="83"/>
      <c r="DI202" s="83"/>
      <c r="DJ202" s="83"/>
      <c r="DK202" s="83"/>
      <c r="DL202" s="83"/>
      <c r="DM202" s="83"/>
      <c r="DN202" s="83"/>
    </row>
    <row r="203" spans="1:118" x14ac:dyDescent="0.2">
      <c r="A203" s="83"/>
      <c r="B203" s="83"/>
      <c r="C203" s="83"/>
      <c r="D203" s="83"/>
      <c r="E203" s="83"/>
      <c r="F203" s="96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83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  <c r="BM203" s="83"/>
      <c r="BN203" s="83"/>
      <c r="BO203" s="83"/>
      <c r="BP203" s="83"/>
      <c r="BQ203" s="83"/>
      <c r="BR203" s="83"/>
      <c r="BS203" s="83"/>
      <c r="BT203" s="83"/>
      <c r="BU203" s="83"/>
      <c r="BV203" s="83"/>
      <c r="BW203" s="83"/>
      <c r="BX203" s="83"/>
      <c r="BY203" s="83"/>
      <c r="BZ203" s="83"/>
      <c r="CA203" s="83"/>
      <c r="CB203" s="83"/>
      <c r="CC203" s="83"/>
      <c r="CD203" s="83"/>
      <c r="CE203" s="83"/>
      <c r="CF203" s="83"/>
      <c r="CG203" s="83"/>
      <c r="CH203" s="83"/>
      <c r="CI203" s="83"/>
      <c r="CJ203" s="83"/>
      <c r="CK203" s="83"/>
      <c r="CL203" s="83"/>
      <c r="CM203" s="83"/>
      <c r="CN203" s="83"/>
      <c r="CO203" s="83"/>
      <c r="CP203" s="83"/>
      <c r="CQ203" s="83"/>
      <c r="CR203" s="83"/>
      <c r="CS203" s="83"/>
      <c r="CT203" s="83"/>
      <c r="CU203" s="83"/>
      <c r="CV203" s="83"/>
      <c r="CW203" s="83"/>
      <c r="CX203" s="83"/>
      <c r="CY203" s="83"/>
      <c r="CZ203" s="83"/>
      <c r="DA203" s="83"/>
      <c r="DB203" s="83"/>
      <c r="DC203" s="83"/>
      <c r="DD203" s="83"/>
      <c r="DE203" s="83"/>
      <c r="DF203" s="83"/>
      <c r="DG203" s="83"/>
      <c r="DH203" s="83"/>
      <c r="DI203" s="83"/>
      <c r="DJ203" s="83"/>
      <c r="DK203" s="83"/>
      <c r="DL203" s="83"/>
      <c r="DM203" s="83"/>
      <c r="DN203" s="83"/>
    </row>
    <row r="204" spans="1:118" x14ac:dyDescent="0.2">
      <c r="A204" s="83"/>
      <c r="B204" s="83"/>
      <c r="C204" s="83"/>
      <c r="D204" s="83"/>
      <c r="E204" s="83"/>
      <c r="F204" s="96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  <c r="AP204" s="83"/>
      <c r="AQ204" s="83"/>
      <c r="AR204" s="83"/>
      <c r="AS204" s="83"/>
      <c r="AT204" s="83"/>
      <c r="AU204" s="83"/>
      <c r="AV204" s="83"/>
      <c r="AW204" s="83"/>
      <c r="AX204" s="83"/>
      <c r="AY204" s="83"/>
      <c r="AZ204" s="83"/>
      <c r="BA204" s="83"/>
      <c r="BB204" s="83"/>
      <c r="BC204" s="83"/>
      <c r="BD204" s="83"/>
      <c r="BE204" s="83"/>
      <c r="BF204" s="83"/>
      <c r="BG204" s="83"/>
      <c r="BH204" s="83"/>
      <c r="BI204" s="83"/>
      <c r="BJ204" s="83"/>
      <c r="BK204" s="83"/>
      <c r="BL204" s="83"/>
      <c r="BM204" s="83"/>
      <c r="BN204" s="83"/>
      <c r="BO204" s="83"/>
      <c r="BP204" s="83"/>
      <c r="BQ204" s="83"/>
      <c r="BR204" s="83"/>
      <c r="BS204" s="83"/>
      <c r="BT204" s="83"/>
      <c r="BU204" s="83"/>
      <c r="BV204" s="83"/>
      <c r="BW204" s="83"/>
      <c r="BX204" s="83"/>
      <c r="BY204" s="83"/>
      <c r="BZ204" s="83"/>
      <c r="CA204" s="83"/>
      <c r="CB204" s="83"/>
      <c r="CC204" s="83"/>
      <c r="CD204" s="83"/>
      <c r="CE204" s="83"/>
      <c r="CF204" s="83"/>
      <c r="CG204" s="83"/>
      <c r="CH204" s="83"/>
      <c r="CI204" s="83"/>
      <c r="CJ204" s="83"/>
      <c r="CK204" s="83"/>
      <c r="CL204" s="83"/>
      <c r="CM204" s="83"/>
      <c r="CN204" s="83"/>
      <c r="CO204" s="83"/>
      <c r="CP204" s="83"/>
      <c r="CQ204" s="83"/>
      <c r="CR204" s="83"/>
      <c r="CS204" s="83"/>
      <c r="CT204" s="83"/>
      <c r="CU204" s="83"/>
      <c r="CV204" s="83"/>
      <c r="CW204" s="83"/>
      <c r="CX204" s="83"/>
      <c r="CY204" s="83"/>
      <c r="CZ204" s="83"/>
      <c r="DA204" s="83"/>
      <c r="DB204" s="83"/>
      <c r="DC204" s="83"/>
      <c r="DD204" s="83"/>
      <c r="DE204" s="83"/>
      <c r="DF204" s="83"/>
      <c r="DG204" s="83"/>
      <c r="DH204" s="83"/>
      <c r="DI204" s="83"/>
      <c r="DJ204" s="83"/>
      <c r="DK204" s="83"/>
      <c r="DL204" s="83"/>
      <c r="DM204" s="83"/>
      <c r="DN204" s="83"/>
    </row>
    <row r="205" spans="1:118" x14ac:dyDescent="0.2">
      <c r="A205" s="83"/>
      <c r="B205" s="83"/>
      <c r="C205" s="83"/>
      <c r="D205" s="83"/>
      <c r="E205" s="83"/>
      <c r="F205" s="96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  <c r="AY205" s="83"/>
      <c r="AZ205" s="83"/>
      <c r="BA205" s="83"/>
      <c r="BB205" s="83"/>
      <c r="BC205" s="83"/>
      <c r="BD205" s="83"/>
      <c r="BE205" s="83"/>
      <c r="BF205" s="83"/>
      <c r="BG205" s="83"/>
      <c r="BH205" s="83"/>
      <c r="BI205" s="83"/>
      <c r="BJ205" s="83"/>
      <c r="BK205" s="83"/>
      <c r="BL205" s="83"/>
      <c r="BM205" s="83"/>
      <c r="BN205" s="83"/>
      <c r="BO205" s="83"/>
      <c r="BP205" s="83"/>
      <c r="BQ205" s="83"/>
      <c r="BR205" s="83"/>
      <c r="BS205" s="83"/>
      <c r="BT205" s="83"/>
      <c r="BU205" s="83"/>
      <c r="BV205" s="83"/>
      <c r="BW205" s="83"/>
      <c r="BX205" s="83"/>
      <c r="BY205" s="83"/>
      <c r="BZ205" s="83"/>
      <c r="CA205" s="83"/>
      <c r="CB205" s="83"/>
      <c r="CC205" s="83"/>
      <c r="CD205" s="83"/>
      <c r="CE205" s="83"/>
      <c r="CF205" s="83"/>
      <c r="CG205" s="83"/>
      <c r="CH205" s="83"/>
      <c r="CI205" s="83"/>
      <c r="CJ205" s="83"/>
      <c r="CK205" s="83"/>
      <c r="CL205" s="83"/>
      <c r="CM205" s="83"/>
      <c r="CN205" s="83"/>
      <c r="CO205" s="83"/>
      <c r="CP205" s="83"/>
      <c r="CQ205" s="83"/>
      <c r="CR205" s="83"/>
      <c r="CS205" s="83"/>
      <c r="CT205" s="83"/>
      <c r="CU205" s="83"/>
      <c r="CV205" s="83"/>
      <c r="CW205" s="83"/>
      <c r="CX205" s="83"/>
      <c r="CY205" s="83"/>
      <c r="CZ205" s="83"/>
      <c r="DA205" s="83"/>
      <c r="DB205" s="83"/>
      <c r="DC205" s="83"/>
      <c r="DD205" s="83"/>
      <c r="DE205" s="83"/>
      <c r="DF205" s="83"/>
      <c r="DG205" s="83"/>
      <c r="DH205" s="83"/>
      <c r="DI205" s="83"/>
      <c r="DJ205" s="83"/>
      <c r="DK205" s="83"/>
      <c r="DL205" s="83"/>
      <c r="DM205" s="83"/>
      <c r="DN205" s="83"/>
    </row>
    <row r="206" spans="1:118" x14ac:dyDescent="0.2">
      <c r="A206" s="83"/>
      <c r="B206" s="83"/>
      <c r="C206" s="83"/>
      <c r="D206" s="83"/>
      <c r="E206" s="83"/>
      <c r="F206" s="96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83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</row>
    <row r="207" spans="1:118" x14ac:dyDescent="0.2">
      <c r="A207" s="83"/>
      <c r="B207" s="83"/>
      <c r="C207" s="83"/>
      <c r="D207" s="83"/>
      <c r="E207" s="83"/>
      <c r="F207" s="96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  <c r="AY207" s="83"/>
      <c r="AZ207" s="83"/>
      <c r="BA207" s="83"/>
      <c r="BB207" s="83"/>
      <c r="BC207" s="83"/>
      <c r="BD207" s="83"/>
      <c r="BE207" s="83"/>
      <c r="BF207" s="83"/>
      <c r="BG207" s="83"/>
      <c r="BH207" s="83"/>
      <c r="BI207" s="83"/>
      <c r="BJ207" s="83"/>
      <c r="BK207" s="83"/>
      <c r="BL207" s="83"/>
      <c r="BM207" s="83"/>
      <c r="BN207" s="83"/>
      <c r="BO207" s="83"/>
      <c r="BP207" s="83"/>
      <c r="BQ207" s="83"/>
      <c r="BR207" s="83"/>
      <c r="BS207" s="83"/>
      <c r="BT207" s="83"/>
      <c r="BU207" s="83"/>
      <c r="BV207" s="83"/>
      <c r="BW207" s="83"/>
      <c r="BX207" s="83"/>
      <c r="BY207" s="83"/>
      <c r="BZ207" s="83"/>
      <c r="CA207" s="83"/>
      <c r="CB207" s="83"/>
      <c r="CC207" s="83"/>
      <c r="CD207" s="83"/>
      <c r="CE207" s="83"/>
      <c r="CF207" s="83"/>
      <c r="CG207" s="83"/>
      <c r="CH207" s="83"/>
      <c r="CI207" s="83"/>
      <c r="CJ207" s="83"/>
      <c r="CK207" s="83"/>
      <c r="CL207" s="83"/>
      <c r="CM207" s="83"/>
      <c r="CN207" s="83"/>
      <c r="CO207" s="83"/>
      <c r="CP207" s="83"/>
      <c r="CQ207" s="83"/>
      <c r="CR207" s="83"/>
      <c r="CS207" s="83"/>
      <c r="CT207" s="83"/>
      <c r="CU207" s="83"/>
      <c r="CV207" s="83"/>
      <c r="CW207" s="83"/>
      <c r="CX207" s="83"/>
      <c r="CY207" s="83"/>
      <c r="CZ207" s="83"/>
      <c r="DA207" s="83"/>
      <c r="DB207" s="83"/>
      <c r="DC207" s="83"/>
      <c r="DD207" s="83"/>
      <c r="DE207" s="83"/>
      <c r="DF207" s="83"/>
      <c r="DG207" s="83"/>
      <c r="DH207" s="83"/>
      <c r="DI207" s="83"/>
      <c r="DJ207" s="83"/>
      <c r="DK207" s="83"/>
      <c r="DL207" s="83"/>
      <c r="DM207" s="83"/>
      <c r="DN207" s="83"/>
    </row>
    <row r="208" spans="1:118" x14ac:dyDescent="0.2">
      <c r="A208" s="83"/>
      <c r="B208" s="83"/>
      <c r="C208" s="83"/>
      <c r="D208" s="83"/>
      <c r="E208" s="83"/>
      <c r="F208" s="96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83"/>
      <c r="AX208" s="83"/>
      <c r="AY208" s="83"/>
      <c r="AZ208" s="83"/>
      <c r="BA208" s="83"/>
      <c r="BB208" s="83"/>
      <c r="BC208" s="83"/>
      <c r="BD208" s="83"/>
      <c r="BE208" s="83"/>
      <c r="BF208" s="83"/>
      <c r="BG208" s="83"/>
      <c r="BH208" s="83"/>
      <c r="BI208" s="83"/>
      <c r="BJ208" s="83"/>
      <c r="BK208" s="83"/>
      <c r="BL208" s="83"/>
      <c r="BM208" s="83"/>
      <c r="BN208" s="83"/>
      <c r="BO208" s="83"/>
      <c r="BP208" s="83"/>
      <c r="BQ208" s="83"/>
      <c r="BR208" s="83"/>
      <c r="BS208" s="83"/>
      <c r="BT208" s="83"/>
      <c r="BU208" s="83"/>
      <c r="BV208" s="83"/>
      <c r="BW208" s="83"/>
      <c r="BX208" s="83"/>
      <c r="BY208" s="83"/>
      <c r="BZ208" s="83"/>
      <c r="CA208" s="83"/>
      <c r="CB208" s="83"/>
      <c r="CC208" s="83"/>
      <c r="CD208" s="83"/>
      <c r="CE208" s="83"/>
      <c r="CF208" s="83"/>
      <c r="CG208" s="83"/>
      <c r="CH208" s="83"/>
      <c r="CI208" s="83"/>
      <c r="CJ208" s="83"/>
      <c r="CK208" s="83"/>
      <c r="CL208" s="83"/>
      <c r="CM208" s="83"/>
      <c r="CN208" s="83"/>
      <c r="CO208" s="83"/>
      <c r="CP208" s="83"/>
      <c r="CQ208" s="83"/>
      <c r="CR208" s="83"/>
      <c r="CS208" s="83"/>
      <c r="CT208" s="83"/>
      <c r="CU208" s="83"/>
      <c r="CV208" s="83"/>
      <c r="CW208" s="83"/>
      <c r="CX208" s="83"/>
      <c r="CY208" s="83"/>
      <c r="CZ208" s="83"/>
      <c r="DA208" s="83"/>
      <c r="DB208" s="83"/>
      <c r="DC208" s="83"/>
      <c r="DD208" s="83"/>
      <c r="DE208" s="83"/>
      <c r="DF208" s="83"/>
      <c r="DG208" s="83"/>
      <c r="DH208" s="83"/>
      <c r="DI208" s="83"/>
      <c r="DJ208" s="83"/>
      <c r="DK208" s="83"/>
      <c r="DL208" s="83"/>
      <c r="DM208" s="83"/>
      <c r="DN208" s="83"/>
    </row>
    <row r="209" spans="1:118" x14ac:dyDescent="0.2">
      <c r="A209" s="83"/>
      <c r="B209" s="83"/>
      <c r="C209" s="83"/>
      <c r="D209" s="83"/>
      <c r="E209" s="83"/>
      <c r="F209" s="96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83"/>
      <c r="BA209" s="83"/>
      <c r="BB209" s="83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M209" s="83"/>
      <c r="BN209" s="83"/>
      <c r="BO209" s="83"/>
      <c r="BP209" s="83"/>
      <c r="BQ209" s="83"/>
      <c r="BR209" s="83"/>
      <c r="BS209" s="83"/>
      <c r="BT209" s="83"/>
      <c r="BU209" s="83"/>
      <c r="BV209" s="83"/>
      <c r="BW209" s="83"/>
      <c r="BX209" s="83"/>
      <c r="BY209" s="83"/>
      <c r="BZ209" s="83"/>
      <c r="CA209" s="83"/>
      <c r="CB209" s="83"/>
      <c r="CC209" s="83"/>
      <c r="CD209" s="83"/>
      <c r="CE209" s="83"/>
      <c r="CF209" s="83"/>
      <c r="CG209" s="83"/>
      <c r="CH209" s="83"/>
      <c r="CI209" s="83"/>
      <c r="CJ209" s="83"/>
      <c r="CK209" s="83"/>
      <c r="CL209" s="83"/>
      <c r="CM209" s="83"/>
      <c r="CN209" s="83"/>
      <c r="CO209" s="83"/>
      <c r="CP209" s="83"/>
      <c r="CQ209" s="83"/>
      <c r="CR209" s="83"/>
      <c r="CS209" s="83"/>
      <c r="CT209" s="83"/>
      <c r="CU209" s="83"/>
      <c r="CV209" s="83"/>
      <c r="CW209" s="83"/>
      <c r="CX209" s="83"/>
      <c r="CY209" s="83"/>
      <c r="CZ209" s="83"/>
      <c r="DA209" s="83"/>
      <c r="DB209" s="83"/>
      <c r="DC209" s="83"/>
      <c r="DD209" s="83"/>
      <c r="DE209" s="83"/>
      <c r="DF209" s="83"/>
      <c r="DG209" s="83"/>
      <c r="DH209" s="83"/>
      <c r="DI209" s="83"/>
      <c r="DJ209" s="83"/>
      <c r="DK209" s="83"/>
      <c r="DL209" s="83"/>
      <c r="DM209" s="83"/>
      <c r="DN209" s="83"/>
    </row>
    <row r="210" spans="1:118" x14ac:dyDescent="0.2">
      <c r="A210" s="83"/>
      <c r="B210" s="83"/>
      <c r="C210" s="83"/>
      <c r="D210" s="83"/>
      <c r="E210" s="83"/>
      <c r="F210" s="96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3"/>
      <c r="DA210" s="83"/>
      <c r="DB210" s="83"/>
      <c r="DC210" s="83"/>
      <c r="DD210" s="83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</row>
    <row r="211" spans="1:118" x14ac:dyDescent="0.2">
      <c r="A211" s="83"/>
      <c r="B211" s="83"/>
      <c r="C211" s="83"/>
      <c r="D211" s="83"/>
      <c r="E211" s="83"/>
      <c r="F211" s="96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/>
      <c r="AZ211" s="83"/>
      <c r="BA211" s="83"/>
      <c r="BB211" s="83"/>
      <c r="BC211" s="83"/>
      <c r="BD211" s="83"/>
      <c r="BE211" s="83"/>
      <c r="BF211" s="83"/>
      <c r="BG211" s="83"/>
      <c r="BH211" s="83"/>
      <c r="BI211" s="83"/>
      <c r="BJ211" s="83"/>
      <c r="BK211" s="83"/>
      <c r="BL211" s="83"/>
      <c r="BM211" s="83"/>
      <c r="BN211" s="83"/>
      <c r="BO211" s="83"/>
      <c r="BP211" s="83"/>
      <c r="BQ211" s="83"/>
      <c r="BR211" s="83"/>
      <c r="BS211" s="83"/>
      <c r="BT211" s="83"/>
      <c r="BU211" s="83"/>
      <c r="BV211" s="83"/>
      <c r="BW211" s="83"/>
      <c r="BX211" s="83"/>
      <c r="BY211" s="83"/>
      <c r="BZ211" s="83"/>
      <c r="CA211" s="83"/>
      <c r="CB211" s="83"/>
      <c r="CC211" s="83"/>
      <c r="CD211" s="83"/>
      <c r="CE211" s="83"/>
      <c r="CF211" s="83"/>
      <c r="CG211" s="83"/>
      <c r="CH211" s="83"/>
      <c r="CI211" s="83"/>
      <c r="CJ211" s="83"/>
      <c r="CK211" s="83"/>
      <c r="CL211" s="83"/>
      <c r="CM211" s="83"/>
      <c r="CN211" s="83"/>
      <c r="CO211" s="83"/>
      <c r="CP211" s="83"/>
      <c r="CQ211" s="83"/>
      <c r="CR211" s="83"/>
      <c r="CS211" s="83"/>
      <c r="CT211" s="83"/>
      <c r="CU211" s="83"/>
      <c r="CV211" s="83"/>
      <c r="CW211" s="83"/>
      <c r="CX211" s="83"/>
      <c r="CY211" s="83"/>
      <c r="CZ211" s="83"/>
      <c r="DA211" s="83"/>
      <c r="DB211" s="83"/>
      <c r="DC211" s="83"/>
      <c r="DD211" s="83"/>
      <c r="DE211" s="83"/>
      <c r="DF211" s="83"/>
      <c r="DG211" s="83"/>
      <c r="DH211" s="83"/>
      <c r="DI211" s="83"/>
      <c r="DJ211" s="83"/>
      <c r="DK211" s="83"/>
      <c r="DL211" s="83"/>
      <c r="DM211" s="83"/>
      <c r="DN211" s="83"/>
    </row>
    <row r="212" spans="1:118" x14ac:dyDescent="0.2">
      <c r="A212" s="83"/>
      <c r="B212" s="83"/>
      <c r="C212" s="83"/>
      <c r="D212" s="83"/>
      <c r="E212" s="83"/>
      <c r="F212" s="96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  <c r="AP212" s="83"/>
      <c r="AQ212" s="83"/>
      <c r="AR212" s="83"/>
      <c r="AS212" s="83"/>
      <c r="AT212" s="83"/>
      <c r="AU212" s="83"/>
      <c r="AV212" s="83"/>
      <c r="AW212" s="83"/>
      <c r="AX212" s="83"/>
      <c r="AY212" s="83"/>
      <c r="AZ212" s="83"/>
      <c r="BA212" s="83"/>
      <c r="BB212" s="83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  <c r="BR212" s="83"/>
      <c r="BS212" s="83"/>
      <c r="BT212" s="83"/>
      <c r="BU212" s="83"/>
      <c r="BV212" s="83"/>
      <c r="BW212" s="83"/>
      <c r="BX212" s="83"/>
      <c r="BY212" s="83"/>
      <c r="BZ212" s="83"/>
      <c r="CA212" s="83"/>
      <c r="CB212" s="83"/>
      <c r="CC212" s="83"/>
      <c r="CD212" s="83"/>
      <c r="CE212" s="83"/>
      <c r="CF212" s="83"/>
      <c r="CG212" s="83"/>
      <c r="CH212" s="83"/>
      <c r="CI212" s="83"/>
      <c r="CJ212" s="83"/>
      <c r="CK212" s="83"/>
      <c r="CL212" s="83"/>
      <c r="CM212" s="83"/>
      <c r="CN212" s="83"/>
      <c r="CO212" s="83"/>
      <c r="CP212" s="83"/>
      <c r="CQ212" s="83"/>
      <c r="CR212" s="83"/>
      <c r="CS212" s="83"/>
      <c r="CT212" s="83"/>
      <c r="CU212" s="83"/>
      <c r="CV212" s="83"/>
      <c r="CW212" s="83"/>
      <c r="CX212" s="83"/>
      <c r="CY212" s="83"/>
      <c r="CZ212" s="83"/>
      <c r="DA212" s="83"/>
      <c r="DB212" s="83"/>
      <c r="DC212" s="83"/>
      <c r="DD212" s="83"/>
      <c r="DE212" s="83"/>
      <c r="DF212" s="83"/>
      <c r="DG212" s="83"/>
      <c r="DH212" s="83"/>
      <c r="DI212" s="83"/>
      <c r="DJ212" s="83"/>
      <c r="DK212" s="83"/>
      <c r="DL212" s="83"/>
      <c r="DM212" s="83"/>
      <c r="DN212" s="83"/>
    </row>
    <row r="213" spans="1:118" x14ac:dyDescent="0.2">
      <c r="A213" s="83"/>
      <c r="B213" s="83"/>
      <c r="C213" s="83"/>
      <c r="D213" s="83"/>
      <c r="E213" s="83"/>
      <c r="F213" s="96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83"/>
      <c r="AX213" s="83"/>
      <c r="AY213" s="83"/>
      <c r="AZ213" s="83"/>
      <c r="BA213" s="83"/>
      <c r="BB213" s="83"/>
      <c r="BC213" s="83"/>
      <c r="BD213" s="83"/>
      <c r="BE213" s="83"/>
      <c r="BF213" s="83"/>
      <c r="BG213" s="83"/>
      <c r="BH213" s="83"/>
      <c r="BI213" s="83"/>
      <c r="BJ213" s="83"/>
      <c r="BK213" s="83"/>
      <c r="BL213" s="83"/>
      <c r="BM213" s="83"/>
      <c r="BN213" s="83"/>
      <c r="BO213" s="83"/>
      <c r="BP213" s="83"/>
      <c r="BQ213" s="83"/>
      <c r="BR213" s="83"/>
      <c r="BS213" s="83"/>
      <c r="BT213" s="83"/>
      <c r="BU213" s="83"/>
      <c r="BV213" s="83"/>
      <c r="BW213" s="83"/>
      <c r="BX213" s="83"/>
      <c r="BY213" s="83"/>
      <c r="BZ213" s="83"/>
      <c r="CA213" s="83"/>
      <c r="CB213" s="83"/>
      <c r="CC213" s="83"/>
      <c r="CD213" s="83"/>
      <c r="CE213" s="83"/>
      <c r="CF213" s="83"/>
      <c r="CG213" s="83"/>
      <c r="CH213" s="83"/>
      <c r="CI213" s="83"/>
      <c r="CJ213" s="83"/>
      <c r="CK213" s="83"/>
      <c r="CL213" s="83"/>
      <c r="CM213" s="83"/>
      <c r="CN213" s="83"/>
      <c r="CO213" s="83"/>
      <c r="CP213" s="83"/>
      <c r="CQ213" s="83"/>
      <c r="CR213" s="83"/>
      <c r="CS213" s="83"/>
      <c r="CT213" s="83"/>
      <c r="CU213" s="83"/>
      <c r="CV213" s="83"/>
      <c r="CW213" s="83"/>
      <c r="CX213" s="83"/>
      <c r="CY213" s="83"/>
      <c r="CZ213" s="83"/>
      <c r="DA213" s="83"/>
      <c r="DB213" s="83"/>
      <c r="DC213" s="83"/>
      <c r="DD213" s="83"/>
      <c r="DE213" s="83"/>
      <c r="DF213" s="83"/>
      <c r="DG213" s="83"/>
      <c r="DH213" s="83"/>
      <c r="DI213" s="83"/>
      <c r="DJ213" s="83"/>
      <c r="DK213" s="83"/>
      <c r="DL213" s="83"/>
      <c r="DM213" s="83"/>
      <c r="DN213" s="83"/>
    </row>
    <row r="214" spans="1:118" x14ac:dyDescent="0.2">
      <c r="A214" s="83"/>
      <c r="B214" s="83"/>
      <c r="C214" s="83"/>
      <c r="D214" s="83"/>
      <c r="E214" s="83"/>
      <c r="F214" s="96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  <c r="AP214" s="83"/>
      <c r="AQ214" s="83"/>
      <c r="AR214" s="83"/>
      <c r="AS214" s="83"/>
      <c r="AT214" s="83"/>
      <c r="AU214" s="83"/>
      <c r="AV214" s="83"/>
      <c r="AW214" s="83"/>
      <c r="AX214" s="83"/>
      <c r="AY214" s="83"/>
      <c r="AZ214" s="83"/>
      <c r="BA214" s="83"/>
      <c r="BB214" s="83"/>
      <c r="BC214" s="83"/>
      <c r="BD214" s="83"/>
      <c r="BE214" s="83"/>
      <c r="BF214" s="83"/>
      <c r="BG214" s="83"/>
      <c r="BH214" s="83"/>
      <c r="BI214" s="83"/>
      <c r="BJ214" s="83"/>
      <c r="BK214" s="83"/>
      <c r="BL214" s="83"/>
      <c r="BM214" s="83"/>
      <c r="BN214" s="83"/>
      <c r="BO214" s="83"/>
      <c r="BP214" s="83"/>
      <c r="BQ214" s="83"/>
      <c r="BR214" s="83"/>
      <c r="BS214" s="83"/>
      <c r="BT214" s="83"/>
      <c r="BU214" s="83"/>
      <c r="BV214" s="83"/>
      <c r="BW214" s="83"/>
      <c r="BX214" s="83"/>
      <c r="BY214" s="83"/>
      <c r="BZ214" s="83"/>
      <c r="CA214" s="83"/>
      <c r="CB214" s="83"/>
      <c r="CC214" s="83"/>
      <c r="CD214" s="83"/>
      <c r="CE214" s="83"/>
      <c r="CF214" s="83"/>
      <c r="CG214" s="83"/>
      <c r="CH214" s="83"/>
      <c r="CI214" s="83"/>
      <c r="CJ214" s="83"/>
      <c r="CK214" s="83"/>
      <c r="CL214" s="83"/>
      <c r="CM214" s="83"/>
      <c r="CN214" s="83"/>
      <c r="CO214" s="83"/>
      <c r="CP214" s="83"/>
      <c r="CQ214" s="83"/>
      <c r="CR214" s="83"/>
      <c r="CS214" s="83"/>
      <c r="CT214" s="83"/>
      <c r="CU214" s="83"/>
      <c r="CV214" s="83"/>
      <c r="CW214" s="83"/>
      <c r="CX214" s="83"/>
      <c r="CY214" s="83"/>
      <c r="CZ214" s="83"/>
      <c r="DA214" s="83"/>
      <c r="DB214" s="83"/>
      <c r="DC214" s="83"/>
      <c r="DD214" s="83"/>
      <c r="DE214" s="83"/>
      <c r="DF214" s="83"/>
      <c r="DG214" s="83"/>
      <c r="DH214" s="83"/>
      <c r="DI214" s="83"/>
      <c r="DJ214" s="83"/>
      <c r="DK214" s="83"/>
      <c r="DL214" s="83"/>
      <c r="DM214" s="83"/>
      <c r="DN214" s="83"/>
    </row>
    <row r="215" spans="1:118" x14ac:dyDescent="0.2">
      <c r="A215" s="83"/>
      <c r="B215" s="83"/>
      <c r="C215" s="83"/>
      <c r="D215" s="83"/>
      <c r="E215" s="83"/>
      <c r="F215" s="96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83"/>
      <c r="BA215" s="83"/>
      <c r="BB215" s="83"/>
      <c r="BC215" s="83"/>
      <c r="BD215" s="83"/>
      <c r="BE215" s="83"/>
      <c r="BF215" s="83"/>
      <c r="BG215" s="83"/>
      <c r="BH215" s="83"/>
      <c r="BI215" s="83"/>
      <c r="BJ215" s="83"/>
      <c r="BK215" s="83"/>
      <c r="BL215" s="83"/>
      <c r="BM215" s="83"/>
      <c r="BN215" s="83"/>
      <c r="BO215" s="83"/>
      <c r="BP215" s="83"/>
      <c r="BQ215" s="83"/>
      <c r="BR215" s="83"/>
      <c r="BS215" s="83"/>
      <c r="BT215" s="83"/>
      <c r="BU215" s="83"/>
      <c r="BV215" s="83"/>
      <c r="BW215" s="83"/>
      <c r="BX215" s="83"/>
      <c r="BY215" s="83"/>
      <c r="BZ215" s="83"/>
      <c r="CA215" s="83"/>
      <c r="CB215" s="83"/>
      <c r="CC215" s="83"/>
      <c r="CD215" s="83"/>
      <c r="CE215" s="83"/>
      <c r="CF215" s="83"/>
      <c r="CG215" s="83"/>
      <c r="CH215" s="83"/>
      <c r="CI215" s="83"/>
      <c r="CJ215" s="83"/>
      <c r="CK215" s="83"/>
      <c r="CL215" s="83"/>
      <c r="CM215" s="83"/>
      <c r="CN215" s="83"/>
      <c r="CO215" s="83"/>
      <c r="CP215" s="83"/>
      <c r="CQ215" s="83"/>
      <c r="CR215" s="83"/>
      <c r="CS215" s="83"/>
      <c r="CT215" s="83"/>
      <c r="CU215" s="83"/>
      <c r="CV215" s="83"/>
      <c r="CW215" s="83"/>
      <c r="CX215" s="83"/>
      <c r="CY215" s="83"/>
      <c r="CZ215" s="83"/>
      <c r="DA215" s="83"/>
      <c r="DB215" s="83"/>
      <c r="DC215" s="83"/>
      <c r="DD215" s="83"/>
      <c r="DE215" s="83"/>
      <c r="DF215" s="83"/>
      <c r="DG215" s="83"/>
      <c r="DH215" s="83"/>
      <c r="DI215" s="83"/>
      <c r="DJ215" s="83"/>
      <c r="DK215" s="83"/>
      <c r="DL215" s="83"/>
      <c r="DM215" s="83"/>
      <c r="DN215" s="83"/>
    </row>
    <row r="216" spans="1:118" x14ac:dyDescent="0.2">
      <c r="A216" s="83"/>
      <c r="B216" s="83"/>
      <c r="C216" s="83"/>
      <c r="D216" s="83"/>
      <c r="E216" s="83"/>
      <c r="F216" s="96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83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</row>
    <row r="217" spans="1:118" x14ac:dyDescent="0.2">
      <c r="A217" s="83"/>
      <c r="B217" s="83"/>
      <c r="C217" s="83"/>
      <c r="D217" s="83"/>
      <c r="E217" s="83"/>
      <c r="F217" s="96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83"/>
      <c r="BA217" s="83"/>
      <c r="BB217" s="83"/>
      <c r="BC217" s="83"/>
      <c r="BD217" s="83"/>
      <c r="BE217" s="83"/>
      <c r="BF217" s="83"/>
      <c r="BG217" s="83"/>
      <c r="BH217" s="83"/>
      <c r="BI217" s="83"/>
      <c r="BJ217" s="83"/>
      <c r="BK217" s="83"/>
      <c r="BL217" s="83"/>
      <c r="BM217" s="83"/>
      <c r="BN217" s="83"/>
      <c r="BO217" s="83"/>
      <c r="BP217" s="83"/>
      <c r="BQ217" s="83"/>
      <c r="BR217" s="83"/>
      <c r="BS217" s="83"/>
      <c r="BT217" s="83"/>
      <c r="BU217" s="83"/>
      <c r="BV217" s="83"/>
      <c r="BW217" s="83"/>
      <c r="BX217" s="83"/>
      <c r="BY217" s="83"/>
      <c r="BZ217" s="83"/>
      <c r="CA217" s="83"/>
      <c r="CB217" s="83"/>
      <c r="CC217" s="83"/>
      <c r="CD217" s="83"/>
      <c r="CE217" s="83"/>
      <c r="CF217" s="83"/>
      <c r="CG217" s="83"/>
      <c r="CH217" s="83"/>
      <c r="CI217" s="83"/>
      <c r="CJ217" s="83"/>
      <c r="CK217" s="83"/>
      <c r="CL217" s="83"/>
      <c r="CM217" s="83"/>
      <c r="CN217" s="83"/>
      <c r="CO217" s="83"/>
      <c r="CP217" s="83"/>
      <c r="CQ217" s="83"/>
      <c r="CR217" s="83"/>
      <c r="CS217" s="83"/>
      <c r="CT217" s="83"/>
      <c r="CU217" s="83"/>
      <c r="CV217" s="83"/>
      <c r="CW217" s="83"/>
      <c r="CX217" s="83"/>
      <c r="CY217" s="83"/>
      <c r="CZ217" s="83"/>
      <c r="DA217" s="83"/>
      <c r="DB217" s="83"/>
      <c r="DC217" s="83"/>
      <c r="DD217" s="83"/>
      <c r="DE217" s="83"/>
      <c r="DF217" s="83"/>
      <c r="DG217" s="83"/>
      <c r="DH217" s="83"/>
      <c r="DI217" s="83"/>
      <c r="DJ217" s="83"/>
      <c r="DK217" s="83"/>
      <c r="DL217" s="83"/>
      <c r="DM217" s="83"/>
      <c r="DN217" s="83"/>
    </row>
    <row r="218" spans="1:118" x14ac:dyDescent="0.2">
      <c r="A218" s="83"/>
      <c r="B218" s="83"/>
      <c r="C218" s="83"/>
      <c r="D218" s="83"/>
      <c r="E218" s="83"/>
      <c r="F218" s="96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83"/>
      <c r="AX218" s="83"/>
      <c r="AY218" s="83"/>
      <c r="AZ218" s="83"/>
      <c r="BA218" s="83"/>
      <c r="BB218" s="83"/>
      <c r="BC218" s="83"/>
      <c r="BD218" s="83"/>
      <c r="BE218" s="83"/>
      <c r="BF218" s="83"/>
      <c r="BG218" s="83"/>
      <c r="BH218" s="83"/>
      <c r="BI218" s="83"/>
      <c r="BJ218" s="83"/>
      <c r="BK218" s="83"/>
      <c r="BL218" s="83"/>
      <c r="BM218" s="83"/>
      <c r="BN218" s="83"/>
      <c r="BO218" s="83"/>
      <c r="BP218" s="83"/>
      <c r="BQ218" s="83"/>
      <c r="BR218" s="83"/>
      <c r="BS218" s="83"/>
      <c r="BT218" s="83"/>
      <c r="BU218" s="83"/>
      <c r="BV218" s="83"/>
      <c r="BW218" s="83"/>
      <c r="BX218" s="83"/>
      <c r="BY218" s="83"/>
      <c r="BZ218" s="83"/>
      <c r="CA218" s="83"/>
      <c r="CB218" s="83"/>
      <c r="CC218" s="83"/>
      <c r="CD218" s="83"/>
      <c r="CE218" s="83"/>
      <c r="CF218" s="83"/>
      <c r="CG218" s="83"/>
      <c r="CH218" s="83"/>
      <c r="CI218" s="83"/>
      <c r="CJ218" s="83"/>
      <c r="CK218" s="83"/>
      <c r="CL218" s="83"/>
      <c r="CM218" s="83"/>
      <c r="CN218" s="83"/>
      <c r="CO218" s="83"/>
      <c r="CP218" s="83"/>
      <c r="CQ218" s="83"/>
      <c r="CR218" s="83"/>
      <c r="CS218" s="83"/>
      <c r="CT218" s="83"/>
      <c r="CU218" s="83"/>
      <c r="CV218" s="83"/>
      <c r="CW218" s="83"/>
      <c r="CX218" s="83"/>
      <c r="CY218" s="83"/>
      <c r="CZ218" s="83"/>
      <c r="DA218" s="83"/>
      <c r="DB218" s="83"/>
      <c r="DC218" s="83"/>
      <c r="DD218" s="83"/>
      <c r="DE218" s="83"/>
      <c r="DF218" s="83"/>
      <c r="DG218" s="83"/>
      <c r="DH218" s="83"/>
      <c r="DI218" s="83"/>
      <c r="DJ218" s="83"/>
      <c r="DK218" s="83"/>
      <c r="DL218" s="83"/>
      <c r="DM218" s="83"/>
      <c r="DN218" s="83"/>
    </row>
    <row r="219" spans="1:118" x14ac:dyDescent="0.2">
      <c r="A219" s="83"/>
      <c r="B219" s="83"/>
      <c r="C219" s="83"/>
      <c r="D219" s="83"/>
      <c r="E219" s="83"/>
      <c r="F219" s="96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  <c r="AY219" s="83"/>
      <c r="AZ219" s="83"/>
      <c r="BA219" s="83"/>
      <c r="BB219" s="83"/>
      <c r="BC219" s="83"/>
      <c r="BD219" s="83"/>
      <c r="BE219" s="83"/>
      <c r="BF219" s="83"/>
      <c r="BG219" s="83"/>
      <c r="BH219" s="83"/>
      <c r="BI219" s="83"/>
      <c r="BJ219" s="83"/>
      <c r="BK219" s="83"/>
      <c r="BL219" s="83"/>
      <c r="BM219" s="83"/>
      <c r="BN219" s="83"/>
      <c r="BO219" s="83"/>
      <c r="BP219" s="83"/>
      <c r="BQ219" s="83"/>
      <c r="BR219" s="83"/>
      <c r="BS219" s="83"/>
      <c r="BT219" s="83"/>
      <c r="BU219" s="83"/>
      <c r="BV219" s="83"/>
      <c r="BW219" s="83"/>
      <c r="BX219" s="83"/>
      <c r="BY219" s="83"/>
      <c r="BZ219" s="83"/>
      <c r="CA219" s="83"/>
      <c r="CB219" s="83"/>
      <c r="CC219" s="83"/>
      <c r="CD219" s="83"/>
      <c r="CE219" s="83"/>
      <c r="CF219" s="83"/>
      <c r="CG219" s="83"/>
      <c r="CH219" s="83"/>
      <c r="CI219" s="83"/>
      <c r="CJ219" s="83"/>
      <c r="CK219" s="83"/>
      <c r="CL219" s="83"/>
      <c r="CM219" s="83"/>
      <c r="CN219" s="83"/>
      <c r="CO219" s="83"/>
      <c r="CP219" s="83"/>
      <c r="CQ219" s="83"/>
      <c r="CR219" s="83"/>
      <c r="CS219" s="83"/>
      <c r="CT219" s="83"/>
      <c r="CU219" s="83"/>
      <c r="CV219" s="83"/>
      <c r="CW219" s="83"/>
      <c r="CX219" s="83"/>
      <c r="CY219" s="83"/>
      <c r="CZ219" s="83"/>
      <c r="DA219" s="83"/>
      <c r="DB219" s="83"/>
      <c r="DC219" s="83"/>
      <c r="DD219" s="83"/>
      <c r="DE219" s="83"/>
      <c r="DF219" s="83"/>
      <c r="DG219" s="83"/>
      <c r="DH219" s="83"/>
      <c r="DI219" s="83"/>
      <c r="DJ219" s="83"/>
      <c r="DK219" s="83"/>
      <c r="DL219" s="83"/>
      <c r="DM219" s="83"/>
      <c r="DN219" s="83"/>
    </row>
    <row r="220" spans="1:118" x14ac:dyDescent="0.2">
      <c r="A220" s="83"/>
      <c r="B220" s="83"/>
      <c r="C220" s="83"/>
      <c r="D220" s="83"/>
      <c r="E220" s="83"/>
      <c r="F220" s="96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3"/>
      <c r="DA220" s="83"/>
      <c r="DB220" s="83"/>
      <c r="DC220" s="83"/>
      <c r="DD220" s="83"/>
      <c r="DE220" s="83"/>
      <c r="DF220" s="83"/>
      <c r="DG220" s="83"/>
      <c r="DH220" s="83"/>
      <c r="DI220" s="83"/>
      <c r="DJ220" s="83"/>
      <c r="DK220" s="83"/>
      <c r="DL220" s="83"/>
      <c r="DM220" s="83"/>
      <c r="DN220" s="83"/>
    </row>
    <row r="221" spans="1:118" x14ac:dyDescent="0.2">
      <c r="A221" s="83"/>
      <c r="B221" s="83"/>
      <c r="C221" s="83"/>
      <c r="D221" s="83"/>
      <c r="E221" s="83"/>
      <c r="F221" s="96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  <c r="BB221" s="83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  <c r="BM221" s="83"/>
      <c r="BN221" s="83"/>
      <c r="BO221" s="83"/>
      <c r="BP221" s="83"/>
      <c r="BQ221" s="83"/>
      <c r="BR221" s="83"/>
      <c r="BS221" s="83"/>
      <c r="BT221" s="83"/>
      <c r="BU221" s="83"/>
      <c r="BV221" s="83"/>
      <c r="BW221" s="83"/>
      <c r="BX221" s="83"/>
      <c r="BY221" s="83"/>
      <c r="BZ221" s="83"/>
      <c r="CA221" s="83"/>
      <c r="CB221" s="83"/>
      <c r="CC221" s="83"/>
      <c r="CD221" s="83"/>
      <c r="CE221" s="83"/>
      <c r="CF221" s="83"/>
      <c r="CG221" s="83"/>
      <c r="CH221" s="83"/>
      <c r="CI221" s="83"/>
      <c r="CJ221" s="83"/>
      <c r="CK221" s="83"/>
      <c r="CL221" s="83"/>
      <c r="CM221" s="83"/>
      <c r="CN221" s="83"/>
      <c r="CO221" s="83"/>
      <c r="CP221" s="83"/>
      <c r="CQ221" s="83"/>
      <c r="CR221" s="83"/>
      <c r="CS221" s="83"/>
      <c r="CT221" s="83"/>
      <c r="CU221" s="83"/>
      <c r="CV221" s="83"/>
      <c r="CW221" s="83"/>
      <c r="CX221" s="83"/>
      <c r="CY221" s="83"/>
      <c r="CZ221" s="83"/>
      <c r="DA221" s="83"/>
      <c r="DB221" s="83"/>
      <c r="DC221" s="83"/>
      <c r="DD221" s="83"/>
      <c r="DE221" s="83"/>
      <c r="DF221" s="83"/>
      <c r="DG221" s="83"/>
      <c r="DH221" s="83"/>
      <c r="DI221" s="83"/>
      <c r="DJ221" s="83"/>
      <c r="DK221" s="83"/>
      <c r="DL221" s="83"/>
      <c r="DM221" s="83"/>
      <c r="DN221" s="83"/>
    </row>
    <row r="222" spans="1:118" x14ac:dyDescent="0.2">
      <c r="A222" s="83"/>
      <c r="B222" s="83"/>
      <c r="C222" s="83"/>
      <c r="D222" s="83"/>
      <c r="E222" s="83"/>
      <c r="F222" s="96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83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83"/>
      <c r="CY222" s="83"/>
      <c r="CZ222" s="83"/>
      <c r="DA222" s="83"/>
      <c r="DB222" s="83"/>
      <c r="DC222" s="83"/>
      <c r="DD222" s="83"/>
      <c r="DE222" s="83"/>
      <c r="DF222" s="83"/>
      <c r="DG222" s="83"/>
      <c r="DH222" s="83"/>
      <c r="DI222" s="83"/>
      <c r="DJ222" s="83"/>
      <c r="DK222" s="83"/>
      <c r="DL222" s="83"/>
      <c r="DM222" s="83"/>
      <c r="DN222" s="83"/>
    </row>
    <row r="223" spans="1:118" x14ac:dyDescent="0.2">
      <c r="A223" s="83"/>
      <c r="B223" s="83"/>
      <c r="C223" s="83"/>
      <c r="D223" s="83"/>
      <c r="E223" s="83"/>
      <c r="F223" s="96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3"/>
      <c r="AW223" s="83"/>
      <c r="AX223" s="83"/>
      <c r="AY223" s="83"/>
      <c r="AZ223" s="83"/>
      <c r="BA223" s="83"/>
      <c r="BB223" s="83"/>
      <c r="BC223" s="83"/>
      <c r="BD223" s="83"/>
      <c r="BE223" s="83"/>
      <c r="BF223" s="83"/>
      <c r="BG223" s="83"/>
      <c r="BH223" s="83"/>
      <c r="BI223" s="83"/>
      <c r="BJ223" s="83"/>
      <c r="BK223" s="83"/>
      <c r="BL223" s="83"/>
      <c r="BM223" s="83"/>
      <c r="BN223" s="83"/>
      <c r="BO223" s="83"/>
      <c r="BP223" s="83"/>
      <c r="BQ223" s="83"/>
      <c r="BR223" s="83"/>
      <c r="BS223" s="83"/>
      <c r="BT223" s="83"/>
      <c r="BU223" s="83"/>
      <c r="BV223" s="83"/>
      <c r="BW223" s="83"/>
      <c r="BX223" s="83"/>
      <c r="BY223" s="83"/>
      <c r="BZ223" s="83"/>
      <c r="CA223" s="83"/>
      <c r="CB223" s="83"/>
      <c r="CC223" s="83"/>
      <c r="CD223" s="83"/>
      <c r="CE223" s="83"/>
      <c r="CF223" s="83"/>
      <c r="CG223" s="83"/>
      <c r="CH223" s="83"/>
      <c r="CI223" s="83"/>
      <c r="CJ223" s="83"/>
      <c r="CK223" s="83"/>
      <c r="CL223" s="83"/>
      <c r="CM223" s="83"/>
      <c r="CN223" s="83"/>
      <c r="CO223" s="83"/>
      <c r="CP223" s="83"/>
      <c r="CQ223" s="83"/>
      <c r="CR223" s="83"/>
      <c r="CS223" s="83"/>
      <c r="CT223" s="83"/>
      <c r="CU223" s="83"/>
      <c r="CV223" s="83"/>
      <c r="CW223" s="83"/>
      <c r="CX223" s="83"/>
      <c r="CY223" s="83"/>
      <c r="CZ223" s="83"/>
      <c r="DA223" s="83"/>
      <c r="DB223" s="83"/>
      <c r="DC223" s="83"/>
      <c r="DD223" s="83"/>
      <c r="DE223" s="83"/>
      <c r="DF223" s="83"/>
      <c r="DG223" s="83"/>
      <c r="DH223" s="83"/>
      <c r="DI223" s="83"/>
      <c r="DJ223" s="83"/>
      <c r="DK223" s="83"/>
      <c r="DL223" s="83"/>
      <c r="DM223" s="83"/>
      <c r="DN223" s="83"/>
    </row>
    <row r="224" spans="1:118" x14ac:dyDescent="0.2">
      <c r="A224" s="83"/>
      <c r="B224" s="83"/>
      <c r="C224" s="83"/>
      <c r="D224" s="83"/>
      <c r="E224" s="83"/>
      <c r="F224" s="96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  <c r="AP224" s="83"/>
      <c r="AQ224" s="83"/>
      <c r="AR224" s="83"/>
      <c r="AS224" s="83"/>
      <c r="AT224" s="83"/>
      <c r="AU224" s="83"/>
      <c r="AV224" s="83"/>
      <c r="AW224" s="83"/>
      <c r="AX224" s="83"/>
      <c r="AY224" s="83"/>
      <c r="AZ224" s="83"/>
      <c r="BA224" s="83"/>
      <c r="BB224" s="83"/>
      <c r="BC224" s="83"/>
      <c r="BD224" s="83"/>
      <c r="BE224" s="83"/>
      <c r="BF224" s="83"/>
      <c r="BG224" s="83"/>
      <c r="BH224" s="83"/>
      <c r="BI224" s="83"/>
      <c r="BJ224" s="83"/>
      <c r="BK224" s="83"/>
      <c r="BL224" s="83"/>
      <c r="BM224" s="83"/>
      <c r="BN224" s="83"/>
      <c r="BO224" s="83"/>
      <c r="BP224" s="83"/>
      <c r="BQ224" s="83"/>
      <c r="BR224" s="83"/>
      <c r="BS224" s="83"/>
      <c r="BT224" s="83"/>
      <c r="BU224" s="83"/>
      <c r="BV224" s="83"/>
      <c r="BW224" s="83"/>
      <c r="BX224" s="83"/>
      <c r="BY224" s="83"/>
      <c r="BZ224" s="83"/>
      <c r="CA224" s="83"/>
      <c r="CB224" s="83"/>
      <c r="CC224" s="83"/>
      <c r="CD224" s="83"/>
      <c r="CE224" s="83"/>
      <c r="CF224" s="83"/>
      <c r="CG224" s="83"/>
      <c r="CH224" s="83"/>
      <c r="CI224" s="83"/>
      <c r="CJ224" s="83"/>
      <c r="CK224" s="83"/>
      <c r="CL224" s="83"/>
      <c r="CM224" s="83"/>
      <c r="CN224" s="83"/>
      <c r="CO224" s="83"/>
      <c r="CP224" s="83"/>
      <c r="CQ224" s="83"/>
      <c r="CR224" s="83"/>
      <c r="CS224" s="83"/>
      <c r="CT224" s="83"/>
      <c r="CU224" s="83"/>
      <c r="CV224" s="83"/>
      <c r="CW224" s="83"/>
      <c r="CX224" s="83"/>
      <c r="CY224" s="83"/>
      <c r="CZ224" s="83"/>
      <c r="DA224" s="83"/>
      <c r="DB224" s="83"/>
      <c r="DC224" s="83"/>
      <c r="DD224" s="83"/>
      <c r="DE224" s="83"/>
      <c r="DF224" s="83"/>
      <c r="DG224" s="83"/>
      <c r="DH224" s="83"/>
      <c r="DI224" s="83"/>
      <c r="DJ224" s="83"/>
      <c r="DK224" s="83"/>
      <c r="DL224" s="83"/>
      <c r="DM224" s="83"/>
      <c r="DN224" s="83"/>
    </row>
    <row r="225" spans="1:118" x14ac:dyDescent="0.2">
      <c r="A225" s="83"/>
      <c r="B225" s="83"/>
      <c r="C225" s="83"/>
      <c r="D225" s="83"/>
      <c r="E225" s="83"/>
      <c r="F225" s="96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83"/>
      <c r="BA225" s="83"/>
      <c r="BB225" s="83"/>
      <c r="BC225" s="83"/>
      <c r="BD225" s="83"/>
      <c r="BE225" s="83"/>
      <c r="BF225" s="83"/>
      <c r="BG225" s="83"/>
      <c r="BH225" s="83"/>
      <c r="BI225" s="83"/>
      <c r="BJ225" s="83"/>
      <c r="BK225" s="83"/>
      <c r="BL225" s="83"/>
      <c r="BM225" s="83"/>
      <c r="BN225" s="83"/>
      <c r="BO225" s="83"/>
      <c r="BP225" s="83"/>
      <c r="BQ225" s="83"/>
      <c r="BR225" s="83"/>
      <c r="BS225" s="83"/>
      <c r="BT225" s="83"/>
      <c r="BU225" s="83"/>
      <c r="BV225" s="83"/>
      <c r="BW225" s="83"/>
      <c r="BX225" s="83"/>
      <c r="BY225" s="83"/>
      <c r="BZ225" s="83"/>
      <c r="CA225" s="83"/>
      <c r="CB225" s="83"/>
      <c r="CC225" s="83"/>
      <c r="CD225" s="83"/>
      <c r="CE225" s="83"/>
      <c r="CF225" s="83"/>
      <c r="CG225" s="83"/>
      <c r="CH225" s="83"/>
      <c r="CI225" s="83"/>
      <c r="CJ225" s="83"/>
      <c r="CK225" s="83"/>
      <c r="CL225" s="83"/>
      <c r="CM225" s="83"/>
      <c r="CN225" s="83"/>
      <c r="CO225" s="83"/>
      <c r="CP225" s="83"/>
      <c r="CQ225" s="83"/>
      <c r="CR225" s="83"/>
      <c r="CS225" s="83"/>
      <c r="CT225" s="83"/>
      <c r="CU225" s="83"/>
      <c r="CV225" s="83"/>
      <c r="CW225" s="83"/>
      <c r="CX225" s="83"/>
      <c r="CY225" s="83"/>
      <c r="CZ225" s="83"/>
      <c r="DA225" s="83"/>
      <c r="DB225" s="83"/>
      <c r="DC225" s="83"/>
      <c r="DD225" s="83"/>
      <c r="DE225" s="83"/>
      <c r="DF225" s="83"/>
      <c r="DG225" s="83"/>
      <c r="DH225" s="83"/>
      <c r="DI225" s="83"/>
      <c r="DJ225" s="83"/>
      <c r="DK225" s="83"/>
      <c r="DL225" s="83"/>
      <c r="DM225" s="83"/>
      <c r="DN225" s="83"/>
    </row>
    <row r="226" spans="1:118" x14ac:dyDescent="0.2">
      <c r="A226" s="83"/>
      <c r="B226" s="83"/>
      <c r="C226" s="83"/>
      <c r="D226" s="83"/>
      <c r="E226" s="83"/>
      <c r="F226" s="96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</row>
    <row r="227" spans="1:118" x14ac:dyDescent="0.2">
      <c r="A227" s="83"/>
      <c r="B227" s="83"/>
      <c r="C227" s="83"/>
      <c r="D227" s="83"/>
      <c r="E227" s="83"/>
      <c r="F227" s="96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  <c r="AY227" s="83"/>
      <c r="AZ227" s="83"/>
      <c r="BA227" s="83"/>
      <c r="BB227" s="83"/>
      <c r="BC227" s="83"/>
      <c r="BD227" s="83"/>
      <c r="BE227" s="83"/>
      <c r="BF227" s="83"/>
      <c r="BG227" s="83"/>
      <c r="BH227" s="83"/>
      <c r="BI227" s="83"/>
      <c r="BJ227" s="83"/>
      <c r="BK227" s="83"/>
      <c r="BL227" s="83"/>
      <c r="BM227" s="83"/>
      <c r="BN227" s="83"/>
      <c r="BO227" s="83"/>
      <c r="BP227" s="83"/>
      <c r="BQ227" s="83"/>
      <c r="BR227" s="83"/>
      <c r="BS227" s="83"/>
      <c r="BT227" s="83"/>
      <c r="BU227" s="83"/>
      <c r="BV227" s="83"/>
      <c r="BW227" s="83"/>
      <c r="BX227" s="83"/>
      <c r="BY227" s="83"/>
      <c r="BZ227" s="83"/>
      <c r="CA227" s="83"/>
      <c r="CB227" s="83"/>
      <c r="CC227" s="83"/>
      <c r="CD227" s="83"/>
      <c r="CE227" s="83"/>
      <c r="CF227" s="83"/>
      <c r="CG227" s="83"/>
      <c r="CH227" s="83"/>
      <c r="CI227" s="83"/>
      <c r="CJ227" s="83"/>
      <c r="CK227" s="83"/>
      <c r="CL227" s="83"/>
      <c r="CM227" s="83"/>
      <c r="CN227" s="83"/>
      <c r="CO227" s="83"/>
      <c r="CP227" s="83"/>
      <c r="CQ227" s="83"/>
      <c r="CR227" s="83"/>
      <c r="CS227" s="83"/>
      <c r="CT227" s="83"/>
      <c r="CU227" s="83"/>
      <c r="CV227" s="83"/>
      <c r="CW227" s="83"/>
      <c r="CX227" s="83"/>
      <c r="CY227" s="83"/>
      <c r="CZ227" s="83"/>
      <c r="DA227" s="83"/>
      <c r="DB227" s="83"/>
      <c r="DC227" s="83"/>
      <c r="DD227" s="83"/>
      <c r="DE227" s="83"/>
      <c r="DF227" s="83"/>
      <c r="DG227" s="83"/>
      <c r="DH227" s="83"/>
      <c r="DI227" s="83"/>
      <c r="DJ227" s="83"/>
      <c r="DK227" s="83"/>
      <c r="DL227" s="83"/>
      <c r="DM227" s="83"/>
      <c r="DN227" s="83"/>
    </row>
    <row r="228" spans="1:118" x14ac:dyDescent="0.2">
      <c r="A228" s="83"/>
      <c r="B228" s="83"/>
      <c r="C228" s="83"/>
      <c r="D228" s="83"/>
      <c r="E228" s="83"/>
      <c r="F228" s="96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83"/>
      <c r="BN228" s="83"/>
      <c r="BO228" s="83"/>
      <c r="BP228" s="83"/>
      <c r="BQ228" s="83"/>
      <c r="BR228" s="83"/>
      <c r="BS228" s="83"/>
      <c r="BT228" s="83"/>
      <c r="BU228" s="83"/>
      <c r="BV228" s="83"/>
      <c r="BW228" s="83"/>
      <c r="BX228" s="83"/>
      <c r="BY228" s="83"/>
      <c r="BZ228" s="83"/>
      <c r="CA228" s="83"/>
      <c r="CB228" s="83"/>
      <c r="CC228" s="83"/>
      <c r="CD228" s="83"/>
      <c r="CE228" s="83"/>
      <c r="CF228" s="83"/>
      <c r="CG228" s="83"/>
      <c r="CH228" s="83"/>
      <c r="CI228" s="83"/>
      <c r="CJ228" s="83"/>
      <c r="CK228" s="83"/>
      <c r="CL228" s="83"/>
      <c r="CM228" s="83"/>
      <c r="CN228" s="83"/>
      <c r="CO228" s="83"/>
      <c r="CP228" s="83"/>
      <c r="CQ228" s="83"/>
      <c r="CR228" s="83"/>
      <c r="CS228" s="83"/>
      <c r="CT228" s="83"/>
      <c r="CU228" s="83"/>
      <c r="CV228" s="83"/>
      <c r="CW228" s="83"/>
      <c r="CX228" s="83"/>
      <c r="CY228" s="83"/>
      <c r="CZ228" s="83"/>
      <c r="DA228" s="83"/>
      <c r="DB228" s="83"/>
      <c r="DC228" s="83"/>
      <c r="DD228" s="83"/>
      <c r="DE228" s="83"/>
      <c r="DF228" s="83"/>
      <c r="DG228" s="83"/>
      <c r="DH228" s="83"/>
      <c r="DI228" s="83"/>
      <c r="DJ228" s="83"/>
      <c r="DK228" s="83"/>
      <c r="DL228" s="83"/>
      <c r="DM228" s="83"/>
      <c r="DN228" s="83"/>
    </row>
    <row r="229" spans="1:118" x14ac:dyDescent="0.2">
      <c r="A229" s="83"/>
      <c r="B229" s="83"/>
      <c r="C229" s="83"/>
      <c r="D229" s="83"/>
      <c r="E229" s="83"/>
      <c r="F229" s="96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83"/>
      <c r="BA229" s="83"/>
      <c r="BB229" s="83"/>
      <c r="BC229" s="83"/>
      <c r="BD229" s="83"/>
      <c r="BE229" s="83"/>
      <c r="BF229" s="83"/>
      <c r="BG229" s="83"/>
      <c r="BH229" s="83"/>
      <c r="BI229" s="83"/>
      <c r="BJ229" s="83"/>
      <c r="BK229" s="83"/>
      <c r="BL229" s="83"/>
      <c r="BM229" s="83"/>
      <c r="BN229" s="83"/>
      <c r="BO229" s="83"/>
      <c r="BP229" s="83"/>
      <c r="BQ229" s="83"/>
      <c r="BR229" s="83"/>
      <c r="BS229" s="83"/>
      <c r="BT229" s="83"/>
      <c r="BU229" s="83"/>
      <c r="BV229" s="83"/>
      <c r="BW229" s="83"/>
      <c r="BX229" s="83"/>
      <c r="BY229" s="83"/>
      <c r="BZ229" s="83"/>
      <c r="CA229" s="83"/>
      <c r="CB229" s="83"/>
      <c r="CC229" s="83"/>
      <c r="CD229" s="83"/>
      <c r="CE229" s="83"/>
      <c r="CF229" s="83"/>
      <c r="CG229" s="83"/>
      <c r="CH229" s="83"/>
      <c r="CI229" s="83"/>
      <c r="CJ229" s="83"/>
      <c r="CK229" s="83"/>
      <c r="CL229" s="83"/>
      <c r="CM229" s="83"/>
      <c r="CN229" s="83"/>
      <c r="CO229" s="83"/>
      <c r="CP229" s="83"/>
      <c r="CQ229" s="83"/>
      <c r="CR229" s="83"/>
      <c r="CS229" s="83"/>
      <c r="CT229" s="83"/>
      <c r="CU229" s="83"/>
      <c r="CV229" s="83"/>
      <c r="CW229" s="83"/>
      <c r="CX229" s="83"/>
      <c r="CY229" s="83"/>
      <c r="CZ229" s="83"/>
      <c r="DA229" s="83"/>
      <c r="DB229" s="83"/>
      <c r="DC229" s="83"/>
      <c r="DD229" s="83"/>
      <c r="DE229" s="83"/>
      <c r="DF229" s="83"/>
      <c r="DG229" s="83"/>
      <c r="DH229" s="83"/>
      <c r="DI229" s="83"/>
      <c r="DJ229" s="83"/>
      <c r="DK229" s="83"/>
      <c r="DL229" s="83"/>
      <c r="DM229" s="83"/>
      <c r="DN229" s="83"/>
    </row>
    <row r="230" spans="1:118" x14ac:dyDescent="0.2">
      <c r="A230" s="83"/>
      <c r="B230" s="83"/>
      <c r="C230" s="83"/>
      <c r="D230" s="83"/>
      <c r="E230" s="83"/>
      <c r="F230" s="96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83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  <c r="BP230" s="83"/>
      <c r="BQ230" s="83"/>
      <c r="BR230" s="83"/>
      <c r="BS230" s="83"/>
      <c r="BT230" s="83"/>
      <c r="BU230" s="83"/>
      <c r="BV230" s="83"/>
      <c r="BW230" s="83"/>
      <c r="BX230" s="83"/>
      <c r="BY230" s="83"/>
      <c r="BZ230" s="83"/>
      <c r="CA230" s="83"/>
      <c r="CB230" s="83"/>
      <c r="CC230" s="83"/>
      <c r="CD230" s="83"/>
      <c r="CE230" s="83"/>
      <c r="CF230" s="83"/>
      <c r="CG230" s="83"/>
      <c r="CH230" s="83"/>
      <c r="CI230" s="83"/>
      <c r="CJ230" s="83"/>
      <c r="CK230" s="83"/>
      <c r="CL230" s="83"/>
      <c r="CM230" s="83"/>
      <c r="CN230" s="83"/>
      <c r="CO230" s="83"/>
      <c r="CP230" s="83"/>
      <c r="CQ230" s="83"/>
      <c r="CR230" s="83"/>
      <c r="CS230" s="83"/>
      <c r="CT230" s="83"/>
      <c r="CU230" s="83"/>
      <c r="CV230" s="83"/>
      <c r="CW230" s="83"/>
      <c r="CX230" s="83"/>
      <c r="CY230" s="83"/>
      <c r="CZ230" s="83"/>
      <c r="DA230" s="83"/>
      <c r="DB230" s="83"/>
      <c r="DC230" s="83"/>
      <c r="DD230" s="83"/>
      <c r="DE230" s="83"/>
      <c r="DF230" s="83"/>
      <c r="DG230" s="83"/>
      <c r="DH230" s="83"/>
      <c r="DI230" s="83"/>
      <c r="DJ230" s="83"/>
      <c r="DK230" s="83"/>
      <c r="DL230" s="83"/>
      <c r="DM230" s="83"/>
      <c r="DN230" s="83"/>
    </row>
    <row r="231" spans="1:118" x14ac:dyDescent="0.2">
      <c r="A231" s="83"/>
      <c r="B231" s="83"/>
      <c r="C231" s="83"/>
      <c r="D231" s="83"/>
      <c r="E231" s="83"/>
      <c r="F231" s="96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83"/>
      <c r="BA231" s="83"/>
      <c r="BB231" s="83"/>
      <c r="BC231" s="83"/>
      <c r="BD231" s="83"/>
      <c r="BE231" s="83"/>
      <c r="BF231" s="83"/>
      <c r="BG231" s="83"/>
      <c r="BH231" s="83"/>
      <c r="BI231" s="83"/>
      <c r="BJ231" s="83"/>
      <c r="BK231" s="83"/>
      <c r="BL231" s="83"/>
      <c r="BM231" s="83"/>
      <c r="BN231" s="83"/>
      <c r="BO231" s="83"/>
      <c r="BP231" s="83"/>
      <c r="BQ231" s="83"/>
      <c r="BR231" s="83"/>
      <c r="BS231" s="83"/>
      <c r="BT231" s="83"/>
      <c r="BU231" s="83"/>
      <c r="BV231" s="83"/>
      <c r="BW231" s="83"/>
      <c r="BX231" s="83"/>
      <c r="BY231" s="83"/>
      <c r="BZ231" s="83"/>
      <c r="CA231" s="83"/>
      <c r="CB231" s="83"/>
      <c r="CC231" s="83"/>
      <c r="CD231" s="83"/>
      <c r="CE231" s="83"/>
      <c r="CF231" s="83"/>
      <c r="CG231" s="83"/>
      <c r="CH231" s="83"/>
      <c r="CI231" s="83"/>
      <c r="CJ231" s="83"/>
      <c r="CK231" s="83"/>
      <c r="CL231" s="83"/>
      <c r="CM231" s="83"/>
      <c r="CN231" s="83"/>
      <c r="CO231" s="83"/>
      <c r="CP231" s="83"/>
      <c r="CQ231" s="83"/>
      <c r="CR231" s="83"/>
      <c r="CS231" s="83"/>
      <c r="CT231" s="83"/>
      <c r="CU231" s="83"/>
      <c r="CV231" s="83"/>
      <c r="CW231" s="83"/>
      <c r="CX231" s="83"/>
      <c r="CY231" s="83"/>
      <c r="CZ231" s="83"/>
      <c r="DA231" s="83"/>
      <c r="DB231" s="83"/>
      <c r="DC231" s="83"/>
      <c r="DD231" s="83"/>
      <c r="DE231" s="83"/>
      <c r="DF231" s="83"/>
      <c r="DG231" s="83"/>
      <c r="DH231" s="83"/>
      <c r="DI231" s="83"/>
      <c r="DJ231" s="83"/>
      <c r="DK231" s="83"/>
      <c r="DL231" s="83"/>
      <c r="DM231" s="83"/>
      <c r="DN231" s="83"/>
    </row>
    <row r="232" spans="1:118" x14ac:dyDescent="0.2">
      <c r="A232" s="83"/>
      <c r="B232" s="83"/>
      <c r="C232" s="83"/>
      <c r="D232" s="83"/>
      <c r="E232" s="83"/>
      <c r="F232" s="96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83"/>
      <c r="BA232" s="83"/>
      <c r="BB232" s="83"/>
      <c r="BC232" s="83"/>
      <c r="BD232" s="83"/>
      <c r="BE232" s="83"/>
      <c r="BF232" s="83"/>
      <c r="BG232" s="83"/>
      <c r="BH232" s="83"/>
      <c r="BI232" s="83"/>
      <c r="BJ232" s="83"/>
      <c r="BK232" s="83"/>
      <c r="BL232" s="83"/>
      <c r="BM232" s="83"/>
      <c r="BN232" s="83"/>
      <c r="BO232" s="83"/>
      <c r="BP232" s="83"/>
      <c r="BQ232" s="83"/>
      <c r="BR232" s="83"/>
      <c r="BS232" s="83"/>
      <c r="BT232" s="83"/>
      <c r="BU232" s="83"/>
      <c r="BV232" s="83"/>
      <c r="BW232" s="83"/>
      <c r="BX232" s="83"/>
      <c r="BY232" s="83"/>
      <c r="BZ232" s="83"/>
      <c r="CA232" s="83"/>
      <c r="CB232" s="83"/>
      <c r="CC232" s="83"/>
      <c r="CD232" s="83"/>
      <c r="CE232" s="83"/>
      <c r="CF232" s="83"/>
      <c r="CG232" s="83"/>
      <c r="CH232" s="83"/>
      <c r="CI232" s="83"/>
      <c r="CJ232" s="83"/>
      <c r="CK232" s="83"/>
      <c r="CL232" s="83"/>
      <c r="CM232" s="83"/>
      <c r="CN232" s="83"/>
      <c r="CO232" s="83"/>
      <c r="CP232" s="83"/>
      <c r="CQ232" s="83"/>
      <c r="CR232" s="83"/>
      <c r="CS232" s="83"/>
      <c r="CT232" s="83"/>
      <c r="CU232" s="83"/>
      <c r="CV232" s="83"/>
      <c r="CW232" s="83"/>
      <c r="CX232" s="83"/>
      <c r="CY232" s="83"/>
      <c r="CZ232" s="83"/>
      <c r="DA232" s="83"/>
      <c r="DB232" s="83"/>
      <c r="DC232" s="83"/>
      <c r="DD232" s="83"/>
      <c r="DE232" s="83"/>
      <c r="DF232" s="83"/>
      <c r="DG232" s="83"/>
      <c r="DH232" s="83"/>
      <c r="DI232" s="83"/>
      <c r="DJ232" s="83"/>
      <c r="DK232" s="83"/>
      <c r="DL232" s="83"/>
      <c r="DM232" s="83"/>
      <c r="DN232" s="83"/>
    </row>
    <row r="233" spans="1:118" x14ac:dyDescent="0.2">
      <c r="A233" s="83"/>
      <c r="B233" s="83"/>
      <c r="C233" s="83"/>
      <c r="D233" s="83"/>
      <c r="E233" s="83"/>
      <c r="F233" s="96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83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M233" s="83"/>
      <c r="BN233" s="83"/>
      <c r="BO233" s="83"/>
      <c r="BP233" s="83"/>
      <c r="BQ233" s="83"/>
      <c r="BR233" s="83"/>
      <c r="BS233" s="83"/>
      <c r="BT233" s="83"/>
      <c r="BU233" s="83"/>
      <c r="BV233" s="83"/>
      <c r="BW233" s="83"/>
      <c r="BX233" s="83"/>
      <c r="BY233" s="83"/>
      <c r="BZ233" s="83"/>
      <c r="CA233" s="83"/>
      <c r="CB233" s="83"/>
      <c r="CC233" s="83"/>
      <c r="CD233" s="83"/>
      <c r="CE233" s="83"/>
      <c r="CF233" s="83"/>
      <c r="CG233" s="83"/>
      <c r="CH233" s="83"/>
      <c r="CI233" s="83"/>
      <c r="CJ233" s="83"/>
      <c r="CK233" s="83"/>
      <c r="CL233" s="83"/>
      <c r="CM233" s="83"/>
      <c r="CN233" s="83"/>
      <c r="CO233" s="83"/>
      <c r="CP233" s="83"/>
      <c r="CQ233" s="83"/>
      <c r="CR233" s="83"/>
      <c r="CS233" s="83"/>
      <c r="CT233" s="83"/>
      <c r="CU233" s="83"/>
      <c r="CV233" s="83"/>
      <c r="CW233" s="83"/>
      <c r="CX233" s="83"/>
      <c r="CY233" s="83"/>
      <c r="CZ233" s="83"/>
      <c r="DA233" s="83"/>
      <c r="DB233" s="83"/>
      <c r="DC233" s="83"/>
      <c r="DD233" s="83"/>
      <c r="DE233" s="83"/>
      <c r="DF233" s="83"/>
      <c r="DG233" s="83"/>
      <c r="DH233" s="83"/>
      <c r="DI233" s="83"/>
      <c r="DJ233" s="83"/>
      <c r="DK233" s="83"/>
      <c r="DL233" s="83"/>
      <c r="DM233" s="83"/>
      <c r="DN233" s="83"/>
    </row>
    <row r="234" spans="1:118" x14ac:dyDescent="0.2">
      <c r="A234" s="83"/>
      <c r="B234" s="83"/>
      <c r="C234" s="83"/>
      <c r="D234" s="83"/>
      <c r="E234" s="83"/>
      <c r="F234" s="96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83"/>
      <c r="BC234" s="83"/>
      <c r="BD234" s="83"/>
      <c r="BE234" s="83"/>
      <c r="BF234" s="83"/>
      <c r="BG234" s="83"/>
      <c r="BH234" s="83"/>
      <c r="BI234" s="83"/>
      <c r="BJ234" s="83"/>
      <c r="BK234" s="83"/>
      <c r="BL234" s="83"/>
      <c r="BM234" s="83"/>
      <c r="BN234" s="83"/>
      <c r="BO234" s="83"/>
      <c r="BP234" s="83"/>
      <c r="BQ234" s="83"/>
      <c r="BR234" s="83"/>
      <c r="BS234" s="83"/>
      <c r="BT234" s="83"/>
      <c r="BU234" s="83"/>
      <c r="BV234" s="83"/>
      <c r="BW234" s="83"/>
      <c r="BX234" s="83"/>
      <c r="BY234" s="83"/>
      <c r="BZ234" s="83"/>
      <c r="CA234" s="83"/>
      <c r="CB234" s="83"/>
      <c r="CC234" s="83"/>
      <c r="CD234" s="83"/>
      <c r="CE234" s="83"/>
      <c r="CF234" s="83"/>
      <c r="CG234" s="83"/>
      <c r="CH234" s="83"/>
      <c r="CI234" s="83"/>
      <c r="CJ234" s="83"/>
      <c r="CK234" s="83"/>
      <c r="CL234" s="83"/>
      <c r="CM234" s="83"/>
      <c r="CN234" s="83"/>
      <c r="CO234" s="83"/>
      <c r="CP234" s="83"/>
      <c r="CQ234" s="83"/>
      <c r="CR234" s="83"/>
      <c r="CS234" s="83"/>
      <c r="CT234" s="83"/>
      <c r="CU234" s="83"/>
      <c r="CV234" s="83"/>
      <c r="CW234" s="83"/>
      <c r="CX234" s="83"/>
      <c r="CY234" s="83"/>
      <c r="CZ234" s="83"/>
      <c r="DA234" s="83"/>
      <c r="DB234" s="83"/>
      <c r="DC234" s="83"/>
      <c r="DD234" s="83"/>
      <c r="DE234" s="83"/>
      <c r="DF234" s="83"/>
      <c r="DG234" s="83"/>
      <c r="DH234" s="83"/>
      <c r="DI234" s="83"/>
      <c r="DJ234" s="83"/>
      <c r="DK234" s="83"/>
      <c r="DL234" s="83"/>
      <c r="DM234" s="83"/>
      <c r="DN234" s="83"/>
    </row>
    <row r="235" spans="1:118" x14ac:dyDescent="0.2">
      <c r="A235" s="83"/>
      <c r="B235" s="83"/>
      <c r="C235" s="83"/>
      <c r="D235" s="83"/>
      <c r="E235" s="83"/>
      <c r="F235" s="96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3"/>
      <c r="AT235" s="83"/>
      <c r="AU235" s="83"/>
      <c r="AV235" s="83"/>
      <c r="AW235" s="83"/>
      <c r="AX235" s="83"/>
      <c r="AY235" s="83"/>
      <c r="AZ235" s="83"/>
      <c r="BA235" s="83"/>
      <c r="BB235" s="83"/>
      <c r="BC235" s="83"/>
      <c r="BD235" s="83"/>
      <c r="BE235" s="83"/>
      <c r="BF235" s="83"/>
      <c r="BG235" s="83"/>
      <c r="BH235" s="83"/>
      <c r="BI235" s="83"/>
      <c r="BJ235" s="83"/>
      <c r="BK235" s="83"/>
      <c r="BL235" s="83"/>
      <c r="BM235" s="83"/>
      <c r="BN235" s="83"/>
      <c r="BO235" s="83"/>
      <c r="BP235" s="83"/>
      <c r="BQ235" s="83"/>
      <c r="BR235" s="83"/>
      <c r="BS235" s="83"/>
      <c r="BT235" s="83"/>
      <c r="BU235" s="83"/>
      <c r="BV235" s="83"/>
      <c r="BW235" s="83"/>
      <c r="BX235" s="83"/>
      <c r="BY235" s="83"/>
      <c r="BZ235" s="83"/>
      <c r="CA235" s="83"/>
      <c r="CB235" s="83"/>
      <c r="CC235" s="83"/>
      <c r="CD235" s="83"/>
      <c r="CE235" s="83"/>
      <c r="CF235" s="83"/>
      <c r="CG235" s="83"/>
      <c r="CH235" s="83"/>
      <c r="CI235" s="83"/>
      <c r="CJ235" s="83"/>
      <c r="CK235" s="83"/>
      <c r="CL235" s="83"/>
      <c r="CM235" s="83"/>
      <c r="CN235" s="83"/>
      <c r="CO235" s="83"/>
      <c r="CP235" s="83"/>
      <c r="CQ235" s="83"/>
      <c r="CR235" s="83"/>
      <c r="CS235" s="83"/>
      <c r="CT235" s="83"/>
      <c r="CU235" s="83"/>
      <c r="CV235" s="83"/>
      <c r="CW235" s="83"/>
      <c r="CX235" s="83"/>
      <c r="CY235" s="83"/>
      <c r="CZ235" s="83"/>
      <c r="DA235" s="83"/>
      <c r="DB235" s="83"/>
      <c r="DC235" s="83"/>
      <c r="DD235" s="83"/>
      <c r="DE235" s="83"/>
      <c r="DF235" s="83"/>
      <c r="DG235" s="83"/>
      <c r="DH235" s="83"/>
      <c r="DI235" s="83"/>
      <c r="DJ235" s="83"/>
      <c r="DK235" s="83"/>
      <c r="DL235" s="83"/>
      <c r="DM235" s="83"/>
      <c r="DN235" s="83"/>
    </row>
    <row r="236" spans="1:118" x14ac:dyDescent="0.2">
      <c r="A236" s="83"/>
      <c r="B236" s="83"/>
      <c r="C236" s="83"/>
      <c r="D236" s="83"/>
      <c r="E236" s="83"/>
      <c r="F236" s="96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</row>
    <row r="237" spans="1:118" x14ac:dyDescent="0.2">
      <c r="A237" s="83"/>
      <c r="B237" s="83"/>
      <c r="C237" s="83"/>
      <c r="D237" s="83"/>
      <c r="E237" s="83"/>
      <c r="F237" s="96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83"/>
      <c r="BA237" s="83"/>
      <c r="BB237" s="83"/>
      <c r="BC237" s="83"/>
      <c r="BD237" s="83"/>
      <c r="BE237" s="83"/>
      <c r="BF237" s="83"/>
      <c r="BG237" s="83"/>
      <c r="BH237" s="83"/>
      <c r="BI237" s="83"/>
      <c r="BJ237" s="83"/>
      <c r="BK237" s="83"/>
      <c r="BL237" s="83"/>
      <c r="BM237" s="83"/>
      <c r="BN237" s="83"/>
      <c r="BO237" s="83"/>
      <c r="BP237" s="83"/>
      <c r="BQ237" s="83"/>
      <c r="BR237" s="83"/>
      <c r="BS237" s="83"/>
      <c r="BT237" s="83"/>
      <c r="BU237" s="83"/>
      <c r="BV237" s="83"/>
      <c r="BW237" s="83"/>
      <c r="BX237" s="83"/>
      <c r="BY237" s="83"/>
      <c r="BZ237" s="83"/>
      <c r="CA237" s="83"/>
      <c r="CB237" s="83"/>
      <c r="CC237" s="83"/>
      <c r="CD237" s="83"/>
      <c r="CE237" s="83"/>
      <c r="CF237" s="83"/>
      <c r="CG237" s="83"/>
      <c r="CH237" s="83"/>
      <c r="CI237" s="83"/>
      <c r="CJ237" s="83"/>
      <c r="CK237" s="83"/>
      <c r="CL237" s="83"/>
      <c r="CM237" s="83"/>
      <c r="CN237" s="83"/>
      <c r="CO237" s="83"/>
      <c r="CP237" s="83"/>
      <c r="CQ237" s="83"/>
      <c r="CR237" s="83"/>
      <c r="CS237" s="83"/>
      <c r="CT237" s="83"/>
      <c r="CU237" s="83"/>
      <c r="CV237" s="83"/>
      <c r="CW237" s="83"/>
      <c r="CX237" s="83"/>
      <c r="CY237" s="83"/>
      <c r="CZ237" s="83"/>
      <c r="DA237" s="83"/>
      <c r="DB237" s="83"/>
      <c r="DC237" s="83"/>
      <c r="DD237" s="83"/>
      <c r="DE237" s="83"/>
      <c r="DF237" s="83"/>
      <c r="DG237" s="83"/>
      <c r="DH237" s="83"/>
      <c r="DI237" s="83"/>
      <c r="DJ237" s="83"/>
      <c r="DK237" s="83"/>
      <c r="DL237" s="83"/>
      <c r="DM237" s="83"/>
      <c r="DN237" s="83"/>
    </row>
    <row r="238" spans="1:118" x14ac:dyDescent="0.2">
      <c r="A238" s="83"/>
      <c r="B238" s="83"/>
      <c r="C238" s="83"/>
      <c r="D238" s="83"/>
      <c r="E238" s="83"/>
      <c r="F238" s="96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  <c r="AY238" s="83"/>
      <c r="AZ238" s="83"/>
      <c r="BA238" s="83"/>
      <c r="BB238" s="83"/>
      <c r="BC238" s="83"/>
      <c r="BD238" s="83"/>
      <c r="BE238" s="83"/>
      <c r="BF238" s="83"/>
      <c r="BG238" s="83"/>
      <c r="BH238" s="83"/>
      <c r="BI238" s="83"/>
      <c r="BJ238" s="83"/>
      <c r="BK238" s="83"/>
      <c r="BL238" s="83"/>
      <c r="BM238" s="83"/>
      <c r="BN238" s="83"/>
      <c r="BO238" s="83"/>
      <c r="BP238" s="83"/>
      <c r="BQ238" s="83"/>
      <c r="BR238" s="83"/>
      <c r="BS238" s="83"/>
      <c r="BT238" s="83"/>
      <c r="BU238" s="83"/>
      <c r="BV238" s="83"/>
      <c r="BW238" s="83"/>
      <c r="BX238" s="83"/>
      <c r="BY238" s="83"/>
      <c r="BZ238" s="83"/>
      <c r="CA238" s="83"/>
      <c r="CB238" s="83"/>
      <c r="CC238" s="83"/>
      <c r="CD238" s="83"/>
      <c r="CE238" s="83"/>
      <c r="CF238" s="83"/>
      <c r="CG238" s="83"/>
      <c r="CH238" s="83"/>
      <c r="CI238" s="83"/>
      <c r="CJ238" s="83"/>
      <c r="CK238" s="83"/>
      <c r="CL238" s="83"/>
      <c r="CM238" s="83"/>
      <c r="CN238" s="83"/>
      <c r="CO238" s="83"/>
      <c r="CP238" s="83"/>
      <c r="CQ238" s="83"/>
      <c r="CR238" s="83"/>
      <c r="CS238" s="83"/>
      <c r="CT238" s="83"/>
      <c r="CU238" s="83"/>
      <c r="CV238" s="83"/>
      <c r="CW238" s="83"/>
      <c r="CX238" s="83"/>
      <c r="CY238" s="83"/>
      <c r="CZ238" s="83"/>
      <c r="DA238" s="83"/>
      <c r="DB238" s="83"/>
      <c r="DC238" s="83"/>
      <c r="DD238" s="83"/>
      <c r="DE238" s="83"/>
      <c r="DF238" s="83"/>
      <c r="DG238" s="83"/>
      <c r="DH238" s="83"/>
      <c r="DI238" s="83"/>
      <c r="DJ238" s="83"/>
      <c r="DK238" s="83"/>
      <c r="DL238" s="83"/>
      <c r="DM238" s="83"/>
      <c r="DN238" s="83"/>
    </row>
    <row r="239" spans="1:118" x14ac:dyDescent="0.2">
      <c r="A239" s="83"/>
      <c r="B239" s="83"/>
      <c r="C239" s="83"/>
      <c r="D239" s="83"/>
      <c r="E239" s="83"/>
      <c r="F239" s="96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83"/>
      <c r="BA239" s="83"/>
      <c r="BB239" s="83"/>
      <c r="BC239" s="83"/>
      <c r="BD239" s="83"/>
      <c r="BE239" s="83"/>
      <c r="BF239" s="83"/>
      <c r="BG239" s="83"/>
      <c r="BH239" s="83"/>
      <c r="BI239" s="83"/>
      <c r="BJ239" s="83"/>
      <c r="BK239" s="83"/>
      <c r="BL239" s="83"/>
      <c r="BM239" s="83"/>
      <c r="BN239" s="83"/>
      <c r="BO239" s="83"/>
      <c r="BP239" s="83"/>
      <c r="BQ239" s="83"/>
      <c r="BR239" s="83"/>
      <c r="BS239" s="83"/>
      <c r="BT239" s="83"/>
      <c r="BU239" s="83"/>
      <c r="BV239" s="83"/>
      <c r="BW239" s="83"/>
      <c r="BX239" s="83"/>
      <c r="BY239" s="83"/>
      <c r="BZ239" s="83"/>
      <c r="CA239" s="83"/>
      <c r="CB239" s="83"/>
      <c r="CC239" s="83"/>
      <c r="CD239" s="83"/>
      <c r="CE239" s="83"/>
      <c r="CF239" s="83"/>
      <c r="CG239" s="83"/>
      <c r="CH239" s="83"/>
      <c r="CI239" s="83"/>
      <c r="CJ239" s="83"/>
      <c r="CK239" s="83"/>
      <c r="CL239" s="83"/>
      <c r="CM239" s="83"/>
      <c r="CN239" s="83"/>
      <c r="CO239" s="83"/>
      <c r="CP239" s="83"/>
      <c r="CQ239" s="83"/>
      <c r="CR239" s="83"/>
      <c r="CS239" s="83"/>
      <c r="CT239" s="83"/>
      <c r="CU239" s="83"/>
      <c r="CV239" s="83"/>
      <c r="CW239" s="83"/>
      <c r="CX239" s="83"/>
      <c r="CY239" s="83"/>
      <c r="CZ239" s="83"/>
      <c r="DA239" s="83"/>
      <c r="DB239" s="83"/>
      <c r="DC239" s="83"/>
      <c r="DD239" s="83"/>
      <c r="DE239" s="83"/>
      <c r="DF239" s="83"/>
      <c r="DG239" s="83"/>
      <c r="DH239" s="83"/>
      <c r="DI239" s="83"/>
      <c r="DJ239" s="83"/>
      <c r="DK239" s="83"/>
      <c r="DL239" s="83"/>
      <c r="DM239" s="83"/>
      <c r="DN239" s="83"/>
    </row>
    <row r="240" spans="1:118" x14ac:dyDescent="0.2">
      <c r="A240" s="83"/>
      <c r="B240" s="83"/>
      <c r="C240" s="83"/>
      <c r="D240" s="83"/>
      <c r="E240" s="83"/>
      <c r="F240" s="96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83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  <c r="BM240" s="83"/>
      <c r="BN240" s="83"/>
      <c r="BO240" s="83"/>
      <c r="BP240" s="83"/>
      <c r="BQ240" s="83"/>
      <c r="BR240" s="83"/>
      <c r="BS240" s="83"/>
      <c r="BT240" s="83"/>
      <c r="BU240" s="83"/>
      <c r="BV240" s="83"/>
      <c r="BW240" s="83"/>
      <c r="BX240" s="83"/>
      <c r="BY240" s="83"/>
      <c r="BZ240" s="83"/>
      <c r="CA240" s="83"/>
      <c r="CB240" s="83"/>
      <c r="CC240" s="83"/>
      <c r="CD240" s="83"/>
      <c r="CE240" s="83"/>
      <c r="CF240" s="83"/>
      <c r="CG240" s="83"/>
      <c r="CH240" s="83"/>
      <c r="CI240" s="83"/>
      <c r="CJ240" s="83"/>
      <c r="CK240" s="83"/>
      <c r="CL240" s="83"/>
      <c r="CM240" s="83"/>
      <c r="CN240" s="83"/>
      <c r="CO240" s="83"/>
      <c r="CP240" s="83"/>
      <c r="CQ240" s="83"/>
      <c r="CR240" s="83"/>
      <c r="CS240" s="83"/>
      <c r="CT240" s="83"/>
      <c r="CU240" s="83"/>
      <c r="CV240" s="83"/>
      <c r="CW240" s="83"/>
      <c r="CX240" s="83"/>
      <c r="CY240" s="83"/>
      <c r="CZ240" s="83"/>
      <c r="DA240" s="83"/>
      <c r="DB240" s="83"/>
      <c r="DC240" s="83"/>
      <c r="DD240" s="83"/>
      <c r="DE240" s="83"/>
      <c r="DF240" s="83"/>
      <c r="DG240" s="83"/>
      <c r="DH240" s="83"/>
      <c r="DI240" s="83"/>
      <c r="DJ240" s="83"/>
      <c r="DK240" s="83"/>
      <c r="DL240" s="83"/>
      <c r="DM240" s="83"/>
      <c r="DN240" s="83"/>
    </row>
    <row r="241" spans="1:118" x14ac:dyDescent="0.2">
      <c r="A241" s="83"/>
      <c r="B241" s="83"/>
      <c r="C241" s="83"/>
      <c r="D241" s="83"/>
      <c r="E241" s="83"/>
      <c r="F241" s="96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83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83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83"/>
      <c r="CR241" s="83"/>
      <c r="CS241" s="83"/>
      <c r="CT241" s="83"/>
      <c r="CU241" s="83"/>
      <c r="CV241" s="83"/>
      <c r="CW241" s="83"/>
      <c r="CX241" s="83"/>
      <c r="CY241" s="83"/>
      <c r="CZ241" s="83"/>
      <c r="DA241" s="83"/>
      <c r="DB241" s="83"/>
      <c r="DC241" s="83"/>
      <c r="DD241" s="83"/>
      <c r="DE241" s="83"/>
      <c r="DF241" s="83"/>
      <c r="DG241" s="83"/>
      <c r="DH241" s="83"/>
      <c r="DI241" s="83"/>
      <c r="DJ241" s="83"/>
      <c r="DK241" s="83"/>
      <c r="DL241" s="83"/>
      <c r="DM241" s="83"/>
      <c r="DN241" s="83"/>
    </row>
    <row r="242" spans="1:118" x14ac:dyDescent="0.2">
      <c r="A242" s="83"/>
      <c r="B242" s="83"/>
      <c r="C242" s="83"/>
      <c r="D242" s="83"/>
      <c r="E242" s="83"/>
      <c r="F242" s="96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83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83"/>
      <c r="CR242" s="83"/>
      <c r="CS242" s="83"/>
      <c r="CT242" s="83"/>
      <c r="CU242" s="83"/>
      <c r="CV242" s="83"/>
      <c r="CW242" s="83"/>
      <c r="CX242" s="83"/>
      <c r="CY242" s="83"/>
      <c r="CZ242" s="83"/>
      <c r="DA242" s="83"/>
      <c r="DB242" s="83"/>
      <c r="DC242" s="83"/>
      <c r="DD242" s="83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</row>
    <row r="243" spans="1:118" x14ac:dyDescent="0.2">
      <c r="A243" s="83"/>
      <c r="B243" s="83"/>
      <c r="C243" s="83"/>
      <c r="D243" s="83"/>
      <c r="E243" s="83"/>
      <c r="F243" s="96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83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83"/>
      <c r="CR243" s="83"/>
      <c r="CS243" s="83"/>
      <c r="CT243" s="83"/>
      <c r="CU243" s="83"/>
      <c r="CV243" s="83"/>
      <c r="CW243" s="83"/>
      <c r="CX243" s="83"/>
      <c r="CY243" s="83"/>
      <c r="CZ243" s="83"/>
      <c r="DA243" s="83"/>
      <c r="DB243" s="83"/>
      <c r="DC243" s="83"/>
      <c r="DD243" s="83"/>
      <c r="DE243" s="83"/>
      <c r="DF243" s="83"/>
      <c r="DG243" s="83"/>
      <c r="DH243" s="83"/>
      <c r="DI243" s="83"/>
      <c r="DJ243" s="83"/>
      <c r="DK243" s="83"/>
      <c r="DL243" s="83"/>
      <c r="DM243" s="83"/>
      <c r="DN243" s="83"/>
    </row>
    <row r="244" spans="1:118" x14ac:dyDescent="0.2">
      <c r="A244" s="83"/>
      <c r="B244" s="83"/>
      <c r="C244" s="83"/>
      <c r="D244" s="83"/>
      <c r="E244" s="83"/>
      <c r="F244" s="96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  <c r="AP244" s="83"/>
      <c r="AQ244" s="83"/>
      <c r="AR244" s="83"/>
      <c r="AS244" s="83"/>
      <c r="AT244" s="83"/>
      <c r="AU244" s="83"/>
      <c r="AV244" s="83"/>
      <c r="AW244" s="83"/>
      <c r="AX244" s="83"/>
      <c r="AY244" s="83"/>
      <c r="AZ244" s="83"/>
      <c r="BA244" s="83"/>
      <c r="BB244" s="83"/>
      <c r="BC244" s="83"/>
      <c r="BD244" s="83"/>
      <c r="BE244" s="83"/>
      <c r="BF244" s="83"/>
      <c r="BG244" s="83"/>
      <c r="BH244" s="83"/>
      <c r="BI244" s="83"/>
      <c r="BJ244" s="83"/>
      <c r="BK244" s="83"/>
      <c r="BL244" s="83"/>
      <c r="BM244" s="83"/>
      <c r="BN244" s="83"/>
      <c r="BO244" s="83"/>
      <c r="BP244" s="83"/>
      <c r="BQ244" s="83"/>
      <c r="BR244" s="83"/>
      <c r="BS244" s="83"/>
      <c r="BT244" s="83"/>
      <c r="BU244" s="83"/>
      <c r="BV244" s="83"/>
      <c r="BW244" s="83"/>
      <c r="BX244" s="83"/>
      <c r="BY244" s="83"/>
      <c r="BZ244" s="83"/>
      <c r="CA244" s="83"/>
      <c r="CB244" s="83"/>
      <c r="CC244" s="83"/>
      <c r="CD244" s="83"/>
      <c r="CE244" s="83"/>
      <c r="CF244" s="83"/>
      <c r="CG244" s="83"/>
      <c r="CH244" s="83"/>
      <c r="CI244" s="83"/>
      <c r="CJ244" s="83"/>
      <c r="CK244" s="83"/>
      <c r="CL244" s="83"/>
      <c r="CM244" s="83"/>
      <c r="CN244" s="83"/>
      <c r="CO244" s="83"/>
      <c r="CP244" s="83"/>
      <c r="CQ244" s="83"/>
      <c r="CR244" s="83"/>
      <c r="CS244" s="83"/>
      <c r="CT244" s="83"/>
      <c r="CU244" s="83"/>
      <c r="CV244" s="83"/>
      <c r="CW244" s="83"/>
      <c r="CX244" s="83"/>
      <c r="CY244" s="83"/>
      <c r="CZ244" s="83"/>
      <c r="DA244" s="83"/>
      <c r="DB244" s="83"/>
      <c r="DC244" s="83"/>
      <c r="DD244" s="83"/>
      <c r="DE244" s="83"/>
      <c r="DF244" s="83"/>
      <c r="DG244" s="83"/>
      <c r="DH244" s="83"/>
      <c r="DI244" s="83"/>
      <c r="DJ244" s="83"/>
      <c r="DK244" s="83"/>
      <c r="DL244" s="83"/>
      <c r="DM244" s="83"/>
      <c r="DN244" s="83"/>
    </row>
    <row r="245" spans="1:118" x14ac:dyDescent="0.2">
      <c r="A245" s="83"/>
      <c r="B245" s="83"/>
      <c r="C245" s="83"/>
      <c r="D245" s="83"/>
      <c r="E245" s="83"/>
      <c r="F245" s="96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  <c r="AP245" s="83"/>
      <c r="AQ245" s="83"/>
      <c r="AR245" s="83"/>
      <c r="AS245" s="83"/>
      <c r="AT245" s="83"/>
      <c r="AU245" s="83"/>
      <c r="AV245" s="83"/>
      <c r="AW245" s="83"/>
      <c r="AX245" s="83"/>
      <c r="AY245" s="83"/>
      <c r="AZ245" s="83"/>
      <c r="BA245" s="83"/>
      <c r="BB245" s="83"/>
      <c r="BC245" s="83"/>
      <c r="BD245" s="83"/>
      <c r="BE245" s="83"/>
      <c r="BF245" s="83"/>
      <c r="BG245" s="83"/>
      <c r="BH245" s="83"/>
      <c r="BI245" s="83"/>
      <c r="BJ245" s="83"/>
      <c r="BK245" s="83"/>
      <c r="BL245" s="83"/>
      <c r="BM245" s="83"/>
      <c r="BN245" s="83"/>
      <c r="BO245" s="83"/>
      <c r="BP245" s="83"/>
      <c r="BQ245" s="83"/>
      <c r="BR245" s="83"/>
      <c r="BS245" s="83"/>
      <c r="BT245" s="83"/>
      <c r="BU245" s="83"/>
      <c r="BV245" s="83"/>
      <c r="BW245" s="83"/>
      <c r="BX245" s="83"/>
      <c r="BY245" s="83"/>
      <c r="BZ245" s="83"/>
      <c r="CA245" s="83"/>
      <c r="CB245" s="83"/>
      <c r="CC245" s="83"/>
      <c r="CD245" s="83"/>
      <c r="CE245" s="83"/>
      <c r="CF245" s="83"/>
      <c r="CG245" s="83"/>
      <c r="CH245" s="83"/>
      <c r="CI245" s="83"/>
      <c r="CJ245" s="83"/>
      <c r="CK245" s="83"/>
      <c r="CL245" s="83"/>
      <c r="CM245" s="83"/>
      <c r="CN245" s="83"/>
      <c r="CO245" s="83"/>
      <c r="CP245" s="83"/>
      <c r="CQ245" s="83"/>
      <c r="CR245" s="83"/>
      <c r="CS245" s="83"/>
      <c r="CT245" s="83"/>
      <c r="CU245" s="83"/>
      <c r="CV245" s="83"/>
      <c r="CW245" s="83"/>
      <c r="CX245" s="83"/>
      <c r="CY245" s="83"/>
      <c r="CZ245" s="83"/>
      <c r="DA245" s="83"/>
      <c r="DB245" s="83"/>
      <c r="DC245" s="83"/>
      <c r="DD245" s="83"/>
      <c r="DE245" s="83"/>
      <c r="DF245" s="83"/>
      <c r="DG245" s="83"/>
      <c r="DH245" s="83"/>
      <c r="DI245" s="83"/>
      <c r="DJ245" s="83"/>
      <c r="DK245" s="83"/>
      <c r="DL245" s="83"/>
      <c r="DM245" s="83"/>
      <c r="DN245" s="83"/>
    </row>
    <row r="246" spans="1:118" x14ac:dyDescent="0.2">
      <c r="A246" s="83"/>
      <c r="B246" s="83"/>
      <c r="C246" s="83"/>
      <c r="D246" s="83"/>
      <c r="E246" s="83"/>
      <c r="F246" s="96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  <c r="AP246" s="83"/>
      <c r="AQ246" s="83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</row>
    <row r="247" spans="1:118" x14ac:dyDescent="0.2">
      <c r="A247" s="83"/>
      <c r="B247" s="83"/>
      <c r="C247" s="83"/>
      <c r="D247" s="83"/>
      <c r="E247" s="83"/>
      <c r="F247" s="96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3"/>
      <c r="AT247" s="83"/>
      <c r="AU247" s="83"/>
      <c r="AV247" s="83"/>
      <c r="AW247" s="83"/>
      <c r="AX247" s="83"/>
      <c r="AY247" s="83"/>
      <c r="AZ247" s="83"/>
      <c r="BA247" s="83"/>
      <c r="BB247" s="83"/>
      <c r="BC247" s="83"/>
      <c r="BD247" s="83"/>
      <c r="BE247" s="83"/>
      <c r="BF247" s="83"/>
      <c r="BG247" s="83"/>
      <c r="BH247" s="83"/>
      <c r="BI247" s="83"/>
      <c r="BJ247" s="83"/>
      <c r="BK247" s="83"/>
      <c r="BL247" s="83"/>
      <c r="BM247" s="83"/>
      <c r="BN247" s="83"/>
      <c r="BO247" s="83"/>
      <c r="BP247" s="83"/>
      <c r="BQ247" s="83"/>
      <c r="BR247" s="83"/>
      <c r="BS247" s="83"/>
      <c r="BT247" s="83"/>
      <c r="BU247" s="83"/>
      <c r="BV247" s="83"/>
      <c r="BW247" s="83"/>
      <c r="BX247" s="83"/>
      <c r="BY247" s="83"/>
      <c r="BZ247" s="83"/>
      <c r="CA247" s="83"/>
      <c r="CB247" s="83"/>
      <c r="CC247" s="83"/>
      <c r="CD247" s="83"/>
      <c r="CE247" s="83"/>
      <c r="CF247" s="83"/>
      <c r="CG247" s="83"/>
      <c r="CH247" s="83"/>
      <c r="CI247" s="83"/>
      <c r="CJ247" s="83"/>
      <c r="CK247" s="83"/>
      <c r="CL247" s="83"/>
      <c r="CM247" s="83"/>
      <c r="CN247" s="83"/>
      <c r="CO247" s="83"/>
      <c r="CP247" s="83"/>
      <c r="CQ247" s="83"/>
      <c r="CR247" s="83"/>
      <c r="CS247" s="83"/>
      <c r="CT247" s="83"/>
      <c r="CU247" s="83"/>
      <c r="CV247" s="83"/>
      <c r="CW247" s="83"/>
      <c r="CX247" s="83"/>
      <c r="CY247" s="83"/>
      <c r="CZ247" s="83"/>
      <c r="DA247" s="83"/>
      <c r="DB247" s="83"/>
      <c r="DC247" s="83"/>
      <c r="DD247" s="83"/>
      <c r="DE247" s="83"/>
      <c r="DF247" s="83"/>
      <c r="DG247" s="83"/>
      <c r="DH247" s="83"/>
      <c r="DI247" s="83"/>
      <c r="DJ247" s="83"/>
      <c r="DK247" s="83"/>
      <c r="DL247" s="83"/>
      <c r="DM247" s="83"/>
      <c r="DN247" s="83"/>
    </row>
    <row r="248" spans="1:118" x14ac:dyDescent="0.2">
      <c r="A248" s="83"/>
      <c r="B248" s="83"/>
      <c r="C248" s="83"/>
      <c r="D248" s="83"/>
      <c r="E248" s="83"/>
      <c r="F248" s="96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  <c r="AP248" s="83"/>
      <c r="AQ248" s="83"/>
      <c r="AR248" s="83"/>
      <c r="AS248" s="83"/>
      <c r="AT248" s="83"/>
      <c r="AU248" s="83"/>
      <c r="AV248" s="83"/>
      <c r="AW248" s="83"/>
      <c r="AX248" s="83"/>
      <c r="AY248" s="83"/>
      <c r="AZ248" s="83"/>
      <c r="BA248" s="83"/>
      <c r="BB248" s="83"/>
      <c r="BC248" s="83"/>
      <c r="BD248" s="83"/>
      <c r="BE248" s="83"/>
      <c r="BF248" s="83"/>
      <c r="BG248" s="83"/>
      <c r="BH248" s="83"/>
      <c r="BI248" s="83"/>
      <c r="BJ248" s="83"/>
      <c r="BK248" s="83"/>
      <c r="BL248" s="83"/>
      <c r="BM248" s="83"/>
      <c r="BN248" s="83"/>
      <c r="BO248" s="83"/>
      <c r="BP248" s="83"/>
      <c r="BQ248" s="83"/>
      <c r="BR248" s="83"/>
      <c r="BS248" s="83"/>
      <c r="BT248" s="83"/>
      <c r="BU248" s="83"/>
      <c r="BV248" s="83"/>
      <c r="BW248" s="83"/>
      <c r="BX248" s="83"/>
      <c r="BY248" s="83"/>
      <c r="BZ248" s="83"/>
      <c r="CA248" s="83"/>
      <c r="CB248" s="83"/>
      <c r="CC248" s="83"/>
      <c r="CD248" s="83"/>
      <c r="CE248" s="83"/>
      <c r="CF248" s="83"/>
      <c r="CG248" s="83"/>
      <c r="CH248" s="83"/>
      <c r="CI248" s="83"/>
      <c r="CJ248" s="83"/>
      <c r="CK248" s="83"/>
      <c r="CL248" s="83"/>
      <c r="CM248" s="83"/>
      <c r="CN248" s="83"/>
      <c r="CO248" s="83"/>
      <c r="CP248" s="83"/>
      <c r="CQ248" s="83"/>
      <c r="CR248" s="83"/>
      <c r="CS248" s="83"/>
      <c r="CT248" s="83"/>
      <c r="CU248" s="83"/>
      <c r="CV248" s="83"/>
      <c r="CW248" s="83"/>
      <c r="CX248" s="83"/>
      <c r="CY248" s="83"/>
      <c r="CZ248" s="83"/>
      <c r="DA248" s="83"/>
      <c r="DB248" s="83"/>
      <c r="DC248" s="83"/>
      <c r="DD248" s="83"/>
      <c r="DE248" s="83"/>
      <c r="DF248" s="83"/>
      <c r="DG248" s="83"/>
      <c r="DH248" s="83"/>
      <c r="DI248" s="83"/>
      <c r="DJ248" s="83"/>
      <c r="DK248" s="83"/>
      <c r="DL248" s="83"/>
      <c r="DM248" s="83"/>
      <c r="DN248" s="83"/>
    </row>
    <row r="249" spans="1:118" x14ac:dyDescent="0.2">
      <c r="A249" s="83"/>
      <c r="B249" s="83"/>
      <c r="C249" s="83"/>
      <c r="D249" s="83"/>
      <c r="E249" s="83"/>
      <c r="F249" s="96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  <c r="AP249" s="83"/>
      <c r="AQ249" s="83"/>
      <c r="AR249" s="83"/>
      <c r="AS249" s="83"/>
      <c r="AT249" s="83"/>
      <c r="AU249" s="83"/>
      <c r="AV249" s="83"/>
      <c r="AW249" s="83"/>
      <c r="AX249" s="83"/>
      <c r="AY249" s="83"/>
      <c r="AZ249" s="83"/>
      <c r="BA249" s="83"/>
      <c r="BB249" s="83"/>
      <c r="BC249" s="83"/>
      <c r="BD249" s="83"/>
      <c r="BE249" s="83"/>
      <c r="BF249" s="83"/>
      <c r="BG249" s="83"/>
      <c r="BH249" s="83"/>
      <c r="BI249" s="83"/>
      <c r="BJ249" s="83"/>
      <c r="BK249" s="83"/>
      <c r="BL249" s="83"/>
      <c r="BM249" s="83"/>
      <c r="BN249" s="83"/>
      <c r="BO249" s="83"/>
      <c r="BP249" s="83"/>
      <c r="BQ249" s="83"/>
      <c r="BR249" s="83"/>
      <c r="BS249" s="83"/>
      <c r="BT249" s="83"/>
      <c r="BU249" s="83"/>
      <c r="BV249" s="83"/>
      <c r="BW249" s="83"/>
      <c r="BX249" s="83"/>
      <c r="BY249" s="83"/>
      <c r="BZ249" s="83"/>
      <c r="CA249" s="83"/>
      <c r="CB249" s="83"/>
      <c r="CC249" s="83"/>
      <c r="CD249" s="83"/>
      <c r="CE249" s="83"/>
      <c r="CF249" s="83"/>
      <c r="CG249" s="83"/>
      <c r="CH249" s="83"/>
      <c r="CI249" s="83"/>
      <c r="CJ249" s="83"/>
      <c r="CK249" s="83"/>
      <c r="CL249" s="83"/>
      <c r="CM249" s="83"/>
      <c r="CN249" s="83"/>
      <c r="CO249" s="83"/>
      <c r="CP249" s="83"/>
      <c r="CQ249" s="83"/>
      <c r="CR249" s="83"/>
      <c r="CS249" s="83"/>
      <c r="CT249" s="83"/>
      <c r="CU249" s="83"/>
      <c r="CV249" s="83"/>
      <c r="CW249" s="83"/>
      <c r="CX249" s="83"/>
      <c r="CY249" s="83"/>
      <c r="CZ249" s="83"/>
      <c r="DA249" s="83"/>
      <c r="DB249" s="83"/>
      <c r="DC249" s="83"/>
      <c r="DD249" s="83"/>
      <c r="DE249" s="83"/>
      <c r="DF249" s="83"/>
      <c r="DG249" s="83"/>
      <c r="DH249" s="83"/>
      <c r="DI249" s="83"/>
      <c r="DJ249" s="83"/>
      <c r="DK249" s="83"/>
      <c r="DL249" s="83"/>
      <c r="DM249" s="83"/>
      <c r="DN249" s="83"/>
    </row>
    <row r="250" spans="1:118" x14ac:dyDescent="0.2">
      <c r="A250" s="83"/>
      <c r="B250" s="83"/>
      <c r="C250" s="83"/>
      <c r="D250" s="83"/>
      <c r="E250" s="83"/>
      <c r="F250" s="96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  <c r="AP250" s="83"/>
      <c r="AQ250" s="83"/>
      <c r="AR250" s="83"/>
      <c r="AS250" s="83"/>
      <c r="AT250" s="83"/>
      <c r="AU250" s="83"/>
      <c r="AV250" s="83"/>
      <c r="AW250" s="83"/>
      <c r="AX250" s="83"/>
      <c r="AY250" s="83"/>
      <c r="AZ250" s="83"/>
      <c r="BA250" s="83"/>
      <c r="BB250" s="83"/>
      <c r="BC250" s="83"/>
      <c r="BD250" s="83"/>
      <c r="BE250" s="83"/>
      <c r="BF250" s="83"/>
      <c r="BG250" s="83"/>
      <c r="BH250" s="83"/>
      <c r="BI250" s="83"/>
      <c r="BJ250" s="83"/>
      <c r="BK250" s="83"/>
      <c r="BL250" s="83"/>
      <c r="BM250" s="83"/>
      <c r="BN250" s="83"/>
      <c r="BO250" s="83"/>
      <c r="BP250" s="83"/>
      <c r="BQ250" s="83"/>
      <c r="BR250" s="83"/>
      <c r="BS250" s="83"/>
      <c r="BT250" s="83"/>
      <c r="BU250" s="83"/>
      <c r="BV250" s="83"/>
      <c r="BW250" s="83"/>
      <c r="BX250" s="83"/>
      <c r="BY250" s="83"/>
      <c r="BZ250" s="83"/>
      <c r="CA250" s="83"/>
      <c r="CB250" s="83"/>
      <c r="CC250" s="83"/>
      <c r="CD250" s="83"/>
      <c r="CE250" s="83"/>
      <c r="CF250" s="83"/>
      <c r="CG250" s="83"/>
      <c r="CH250" s="83"/>
      <c r="CI250" s="83"/>
      <c r="CJ250" s="83"/>
      <c r="CK250" s="83"/>
      <c r="CL250" s="83"/>
      <c r="CM250" s="83"/>
      <c r="CN250" s="83"/>
      <c r="CO250" s="83"/>
      <c r="CP250" s="83"/>
      <c r="CQ250" s="83"/>
      <c r="CR250" s="83"/>
      <c r="CS250" s="83"/>
      <c r="CT250" s="83"/>
      <c r="CU250" s="83"/>
      <c r="CV250" s="83"/>
      <c r="CW250" s="83"/>
      <c r="CX250" s="83"/>
      <c r="CY250" s="83"/>
      <c r="CZ250" s="83"/>
      <c r="DA250" s="83"/>
      <c r="DB250" s="83"/>
      <c r="DC250" s="83"/>
      <c r="DD250" s="83"/>
      <c r="DE250" s="83"/>
      <c r="DF250" s="83"/>
      <c r="DG250" s="83"/>
      <c r="DH250" s="83"/>
      <c r="DI250" s="83"/>
      <c r="DJ250" s="83"/>
      <c r="DK250" s="83"/>
      <c r="DL250" s="83"/>
      <c r="DM250" s="83"/>
      <c r="DN250" s="83"/>
    </row>
    <row r="251" spans="1:118" x14ac:dyDescent="0.2">
      <c r="A251" s="83"/>
      <c r="B251" s="83"/>
      <c r="C251" s="83"/>
      <c r="D251" s="83"/>
      <c r="E251" s="83"/>
      <c r="F251" s="96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M251" s="83"/>
      <c r="BN251" s="83"/>
      <c r="BO251" s="83"/>
      <c r="BP251" s="83"/>
      <c r="BQ251" s="83"/>
      <c r="BR251" s="83"/>
      <c r="BS251" s="83"/>
      <c r="BT251" s="83"/>
      <c r="BU251" s="83"/>
      <c r="BV251" s="83"/>
      <c r="BW251" s="83"/>
      <c r="BX251" s="83"/>
      <c r="BY251" s="83"/>
      <c r="BZ251" s="83"/>
      <c r="CA251" s="83"/>
      <c r="CB251" s="83"/>
      <c r="CC251" s="83"/>
      <c r="CD251" s="83"/>
      <c r="CE251" s="83"/>
      <c r="CF251" s="83"/>
      <c r="CG251" s="83"/>
      <c r="CH251" s="83"/>
      <c r="CI251" s="83"/>
      <c r="CJ251" s="83"/>
      <c r="CK251" s="83"/>
      <c r="CL251" s="83"/>
      <c r="CM251" s="83"/>
      <c r="CN251" s="83"/>
      <c r="CO251" s="83"/>
      <c r="CP251" s="83"/>
      <c r="CQ251" s="83"/>
      <c r="CR251" s="83"/>
      <c r="CS251" s="83"/>
      <c r="CT251" s="83"/>
      <c r="CU251" s="83"/>
      <c r="CV251" s="83"/>
      <c r="CW251" s="83"/>
      <c r="CX251" s="83"/>
      <c r="CY251" s="83"/>
      <c r="CZ251" s="83"/>
      <c r="DA251" s="83"/>
      <c r="DB251" s="83"/>
      <c r="DC251" s="83"/>
      <c r="DD251" s="83"/>
      <c r="DE251" s="83"/>
      <c r="DF251" s="83"/>
      <c r="DG251" s="83"/>
      <c r="DH251" s="83"/>
      <c r="DI251" s="83"/>
      <c r="DJ251" s="83"/>
      <c r="DK251" s="83"/>
      <c r="DL251" s="83"/>
      <c r="DM251" s="83"/>
      <c r="DN251" s="83"/>
    </row>
    <row r="252" spans="1:118" x14ac:dyDescent="0.2">
      <c r="A252" s="83"/>
      <c r="B252" s="83"/>
      <c r="C252" s="83"/>
      <c r="D252" s="83"/>
      <c r="E252" s="83"/>
      <c r="F252" s="96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  <c r="AY252" s="83"/>
      <c r="AZ252" s="83"/>
      <c r="BA252" s="83"/>
      <c r="BB252" s="83"/>
      <c r="BC252" s="83"/>
      <c r="BD252" s="83"/>
      <c r="BE252" s="83"/>
      <c r="BF252" s="83"/>
      <c r="BG252" s="83"/>
      <c r="BH252" s="83"/>
      <c r="BI252" s="83"/>
      <c r="BJ252" s="83"/>
      <c r="BK252" s="83"/>
      <c r="BL252" s="83"/>
      <c r="BM252" s="83"/>
      <c r="BN252" s="83"/>
      <c r="BO252" s="83"/>
      <c r="BP252" s="83"/>
      <c r="BQ252" s="83"/>
      <c r="BR252" s="83"/>
      <c r="BS252" s="83"/>
      <c r="BT252" s="83"/>
      <c r="BU252" s="83"/>
      <c r="BV252" s="83"/>
      <c r="BW252" s="83"/>
      <c r="BX252" s="83"/>
      <c r="BY252" s="83"/>
      <c r="BZ252" s="83"/>
      <c r="CA252" s="83"/>
      <c r="CB252" s="83"/>
      <c r="CC252" s="83"/>
      <c r="CD252" s="83"/>
      <c r="CE252" s="83"/>
      <c r="CF252" s="83"/>
      <c r="CG252" s="83"/>
      <c r="CH252" s="83"/>
      <c r="CI252" s="83"/>
      <c r="CJ252" s="83"/>
      <c r="CK252" s="83"/>
      <c r="CL252" s="83"/>
      <c r="CM252" s="83"/>
      <c r="CN252" s="83"/>
      <c r="CO252" s="83"/>
      <c r="CP252" s="83"/>
      <c r="CQ252" s="83"/>
      <c r="CR252" s="83"/>
      <c r="CS252" s="83"/>
      <c r="CT252" s="83"/>
      <c r="CU252" s="83"/>
      <c r="CV252" s="83"/>
      <c r="CW252" s="83"/>
      <c r="CX252" s="83"/>
      <c r="CY252" s="83"/>
      <c r="CZ252" s="83"/>
      <c r="DA252" s="83"/>
      <c r="DB252" s="83"/>
      <c r="DC252" s="83"/>
      <c r="DD252" s="83"/>
      <c r="DE252" s="83"/>
      <c r="DF252" s="83"/>
      <c r="DG252" s="83"/>
      <c r="DH252" s="83"/>
      <c r="DI252" s="83"/>
      <c r="DJ252" s="83"/>
      <c r="DK252" s="83"/>
      <c r="DL252" s="83"/>
      <c r="DM252" s="83"/>
      <c r="DN252" s="83"/>
    </row>
    <row r="253" spans="1:118" x14ac:dyDescent="0.2">
      <c r="A253" s="83"/>
      <c r="B253" s="83"/>
      <c r="C253" s="83"/>
      <c r="D253" s="83"/>
      <c r="E253" s="83"/>
      <c r="F253" s="96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83"/>
      <c r="AX253" s="83"/>
      <c r="AY253" s="83"/>
      <c r="AZ253" s="83"/>
      <c r="BA253" s="83"/>
      <c r="BB253" s="83"/>
      <c r="BC253" s="83"/>
      <c r="BD253" s="83"/>
      <c r="BE253" s="83"/>
      <c r="BF253" s="83"/>
      <c r="BG253" s="83"/>
      <c r="BH253" s="83"/>
      <c r="BI253" s="83"/>
      <c r="BJ253" s="83"/>
      <c r="BK253" s="83"/>
      <c r="BL253" s="83"/>
      <c r="BM253" s="83"/>
      <c r="BN253" s="83"/>
      <c r="BO253" s="83"/>
      <c r="BP253" s="83"/>
      <c r="BQ253" s="83"/>
      <c r="BR253" s="83"/>
      <c r="BS253" s="83"/>
      <c r="BT253" s="83"/>
      <c r="BU253" s="83"/>
      <c r="BV253" s="83"/>
      <c r="BW253" s="83"/>
      <c r="BX253" s="83"/>
      <c r="BY253" s="83"/>
      <c r="BZ253" s="83"/>
      <c r="CA253" s="83"/>
      <c r="CB253" s="83"/>
      <c r="CC253" s="83"/>
      <c r="CD253" s="83"/>
      <c r="CE253" s="83"/>
      <c r="CF253" s="83"/>
      <c r="CG253" s="83"/>
      <c r="CH253" s="83"/>
      <c r="CI253" s="83"/>
      <c r="CJ253" s="83"/>
      <c r="CK253" s="83"/>
      <c r="CL253" s="83"/>
      <c r="CM253" s="83"/>
      <c r="CN253" s="83"/>
      <c r="CO253" s="83"/>
      <c r="CP253" s="83"/>
      <c r="CQ253" s="83"/>
      <c r="CR253" s="83"/>
      <c r="CS253" s="83"/>
      <c r="CT253" s="83"/>
      <c r="CU253" s="83"/>
      <c r="CV253" s="83"/>
      <c r="CW253" s="83"/>
      <c r="CX253" s="83"/>
      <c r="CY253" s="83"/>
      <c r="CZ253" s="83"/>
      <c r="DA253" s="83"/>
      <c r="DB253" s="83"/>
      <c r="DC253" s="83"/>
      <c r="DD253" s="83"/>
      <c r="DE253" s="83"/>
      <c r="DF253" s="83"/>
      <c r="DG253" s="83"/>
      <c r="DH253" s="83"/>
      <c r="DI253" s="83"/>
      <c r="DJ253" s="83"/>
      <c r="DK253" s="83"/>
      <c r="DL253" s="83"/>
      <c r="DM253" s="83"/>
      <c r="DN253" s="83"/>
    </row>
    <row r="254" spans="1:118" x14ac:dyDescent="0.2">
      <c r="A254" s="83"/>
      <c r="B254" s="83"/>
      <c r="C254" s="83"/>
      <c r="D254" s="83"/>
      <c r="E254" s="83"/>
      <c r="F254" s="96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  <c r="AP254" s="83"/>
      <c r="AQ254" s="83"/>
      <c r="AR254" s="83"/>
      <c r="AS254" s="83"/>
      <c r="AT254" s="83"/>
      <c r="AU254" s="83"/>
      <c r="AV254" s="83"/>
      <c r="AW254" s="83"/>
      <c r="AX254" s="83"/>
      <c r="AY254" s="83"/>
      <c r="AZ254" s="83"/>
      <c r="BA254" s="83"/>
      <c r="BB254" s="83"/>
      <c r="BC254" s="83"/>
      <c r="BD254" s="83"/>
      <c r="BE254" s="83"/>
      <c r="BF254" s="83"/>
      <c r="BG254" s="83"/>
      <c r="BH254" s="83"/>
      <c r="BI254" s="83"/>
      <c r="BJ254" s="83"/>
      <c r="BK254" s="83"/>
      <c r="BL254" s="83"/>
      <c r="BM254" s="83"/>
      <c r="BN254" s="83"/>
      <c r="BO254" s="83"/>
      <c r="BP254" s="83"/>
      <c r="BQ254" s="83"/>
      <c r="BR254" s="83"/>
      <c r="BS254" s="83"/>
      <c r="BT254" s="83"/>
      <c r="BU254" s="83"/>
      <c r="BV254" s="83"/>
      <c r="BW254" s="83"/>
      <c r="BX254" s="83"/>
      <c r="BY254" s="83"/>
      <c r="BZ254" s="83"/>
      <c r="CA254" s="83"/>
      <c r="CB254" s="83"/>
      <c r="CC254" s="83"/>
      <c r="CD254" s="83"/>
      <c r="CE254" s="83"/>
      <c r="CF254" s="83"/>
      <c r="CG254" s="83"/>
      <c r="CH254" s="83"/>
      <c r="CI254" s="83"/>
      <c r="CJ254" s="83"/>
      <c r="CK254" s="83"/>
      <c r="CL254" s="83"/>
      <c r="CM254" s="83"/>
      <c r="CN254" s="83"/>
      <c r="CO254" s="83"/>
      <c r="CP254" s="83"/>
      <c r="CQ254" s="83"/>
      <c r="CR254" s="83"/>
      <c r="CS254" s="83"/>
      <c r="CT254" s="83"/>
      <c r="CU254" s="83"/>
      <c r="CV254" s="83"/>
      <c r="CW254" s="83"/>
      <c r="CX254" s="83"/>
      <c r="CY254" s="83"/>
      <c r="CZ254" s="83"/>
      <c r="DA254" s="83"/>
      <c r="DB254" s="83"/>
      <c r="DC254" s="83"/>
      <c r="DD254" s="83"/>
      <c r="DE254" s="83"/>
      <c r="DF254" s="83"/>
      <c r="DG254" s="83"/>
      <c r="DH254" s="83"/>
      <c r="DI254" s="83"/>
      <c r="DJ254" s="83"/>
      <c r="DK254" s="83"/>
      <c r="DL254" s="83"/>
      <c r="DM254" s="83"/>
      <c r="DN254" s="83"/>
    </row>
    <row r="255" spans="1:118" x14ac:dyDescent="0.2">
      <c r="A255" s="83"/>
      <c r="B255" s="83"/>
      <c r="C255" s="83"/>
      <c r="D255" s="83"/>
      <c r="E255" s="83"/>
      <c r="F255" s="96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  <c r="AP255" s="83"/>
      <c r="AQ255" s="83"/>
      <c r="AR255" s="83"/>
      <c r="AS255" s="83"/>
      <c r="AT255" s="83"/>
      <c r="AU255" s="83"/>
      <c r="AV255" s="83"/>
      <c r="AW255" s="83"/>
      <c r="AX255" s="83"/>
      <c r="AY255" s="83"/>
      <c r="AZ255" s="83"/>
      <c r="BA255" s="83"/>
      <c r="BB255" s="83"/>
      <c r="BC255" s="83"/>
      <c r="BD255" s="83"/>
      <c r="BE255" s="83"/>
      <c r="BF255" s="83"/>
      <c r="BG255" s="83"/>
      <c r="BH255" s="83"/>
      <c r="BI255" s="83"/>
      <c r="BJ255" s="83"/>
      <c r="BK255" s="83"/>
      <c r="BL255" s="83"/>
      <c r="BM255" s="83"/>
      <c r="BN255" s="83"/>
      <c r="BO255" s="83"/>
      <c r="BP255" s="83"/>
      <c r="BQ255" s="83"/>
      <c r="BR255" s="83"/>
      <c r="BS255" s="83"/>
      <c r="BT255" s="83"/>
      <c r="BU255" s="83"/>
      <c r="BV255" s="83"/>
      <c r="BW255" s="83"/>
      <c r="BX255" s="83"/>
      <c r="BY255" s="83"/>
      <c r="BZ255" s="83"/>
      <c r="CA255" s="83"/>
      <c r="CB255" s="83"/>
      <c r="CC255" s="83"/>
      <c r="CD255" s="83"/>
      <c r="CE255" s="83"/>
      <c r="CF255" s="83"/>
      <c r="CG255" s="83"/>
      <c r="CH255" s="83"/>
      <c r="CI255" s="83"/>
      <c r="CJ255" s="83"/>
      <c r="CK255" s="83"/>
      <c r="CL255" s="83"/>
      <c r="CM255" s="83"/>
      <c r="CN255" s="83"/>
      <c r="CO255" s="83"/>
      <c r="CP255" s="83"/>
      <c r="CQ255" s="83"/>
      <c r="CR255" s="83"/>
      <c r="CS255" s="83"/>
      <c r="CT255" s="83"/>
      <c r="CU255" s="83"/>
      <c r="CV255" s="83"/>
      <c r="CW255" s="83"/>
      <c r="CX255" s="83"/>
      <c r="CY255" s="83"/>
      <c r="CZ255" s="83"/>
      <c r="DA255" s="83"/>
      <c r="DB255" s="83"/>
      <c r="DC255" s="83"/>
      <c r="DD255" s="83"/>
      <c r="DE255" s="83"/>
      <c r="DF255" s="83"/>
      <c r="DG255" s="83"/>
      <c r="DH255" s="83"/>
      <c r="DI255" s="83"/>
      <c r="DJ255" s="83"/>
      <c r="DK255" s="83"/>
      <c r="DL255" s="83"/>
      <c r="DM255" s="83"/>
      <c r="DN255" s="83"/>
    </row>
    <row r="256" spans="1:118" x14ac:dyDescent="0.2">
      <c r="A256" s="83"/>
      <c r="B256" s="83"/>
      <c r="C256" s="83"/>
      <c r="D256" s="83"/>
      <c r="E256" s="83"/>
      <c r="F256" s="96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</row>
    <row r="257" spans="1:118" x14ac:dyDescent="0.2">
      <c r="A257" s="83"/>
      <c r="B257" s="83"/>
      <c r="C257" s="83"/>
      <c r="D257" s="83"/>
      <c r="E257" s="83"/>
      <c r="F257" s="96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83"/>
      <c r="BA257" s="83"/>
      <c r="BB257" s="83"/>
      <c r="BC257" s="83"/>
      <c r="BD257" s="83"/>
      <c r="BE257" s="83"/>
      <c r="BF257" s="83"/>
      <c r="BG257" s="83"/>
      <c r="BH257" s="83"/>
      <c r="BI257" s="83"/>
      <c r="BJ257" s="83"/>
      <c r="BK257" s="83"/>
      <c r="BL257" s="83"/>
      <c r="BM257" s="83"/>
      <c r="BN257" s="83"/>
      <c r="BO257" s="83"/>
      <c r="BP257" s="83"/>
      <c r="BQ257" s="83"/>
      <c r="BR257" s="83"/>
      <c r="BS257" s="83"/>
      <c r="BT257" s="83"/>
      <c r="BU257" s="83"/>
      <c r="BV257" s="83"/>
      <c r="BW257" s="83"/>
      <c r="BX257" s="83"/>
      <c r="BY257" s="83"/>
      <c r="BZ257" s="83"/>
      <c r="CA257" s="83"/>
      <c r="CB257" s="83"/>
      <c r="CC257" s="83"/>
      <c r="CD257" s="83"/>
      <c r="CE257" s="83"/>
      <c r="CF257" s="83"/>
      <c r="CG257" s="83"/>
      <c r="CH257" s="83"/>
      <c r="CI257" s="83"/>
      <c r="CJ257" s="83"/>
      <c r="CK257" s="83"/>
      <c r="CL257" s="83"/>
      <c r="CM257" s="83"/>
      <c r="CN257" s="83"/>
      <c r="CO257" s="83"/>
      <c r="CP257" s="83"/>
      <c r="CQ257" s="83"/>
      <c r="CR257" s="83"/>
      <c r="CS257" s="83"/>
      <c r="CT257" s="83"/>
      <c r="CU257" s="83"/>
      <c r="CV257" s="83"/>
      <c r="CW257" s="83"/>
      <c r="CX257" s="83"/>
      <c r="CY257" s="83"/>
      <c r="CZ257" s="83"/>
      <c r="DA257" s="83"/>
      <c r="DB257" s="83"/>
      <c r="DC257" s="83"/>
      <c r="DD257" s="83"/>
      <c r="DE257" s="83"/>
      <c r="DF257" s="83"/>
      <c r="DG257" s="83"/>
      <c r="DH257" s="83"/>
      <c r="DI257" s="83"/>
      <c r="DJ257" s="83"/>
      <c r="DK257" s="83"/>
      <c r="DL257" s="83"/>
      <c r="DM257" s="83"/>
      <c r="DN257" s="83"/>
    </row>
    <row r="258" spans="1:118" x14ac:dyDescent="0.2">
      <c r="A258" s="83"/>
      <c r="B258" s="83"/>
      <c r="C258" s="83"/>
      <c r="D258" s="83"/>
      <c r="E258" s="83"/>
      <c r="F258" s="96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83"/>
      <c r="AX258" s="83"/>
      <c r="AY258" s="83"/>
      <c r="AZ258" s="83"/>
      <c r="BA258" s="83"/>
      <c r="BB258" s="83"/>
      <c r="BC258" s="83"/>
      <c r="BD258" s="83"/>
      <c r="BE258" s="83"/>
      <c r="BF258" s="83"/>
      <c r="BG258" s="83"/>
      <c r="BH258" s="83"/>
      <c r="BI258" s="83"/>
      <c r="BJ258" s="83"/>
      <c r="BK258" s="83"/>
      <c r="BL258" s="83"/>
      <c r="BM258" s="83"/>
      <c r="BN258" s="83"/>
      <c r="BO258" s="83"/>
      <c r="BP258" s="83"/>
      <c r="BQ258" s="83"/>
      <c r="BR258" s="83"/>
      <c r="BS258" s="83"/>
      <c r="BT258" s="83"/>
      <c r="BU258" s="83"/>
      <c r="BV258" s="83"/>
      <c r="BW258" s="83"/>
      <c r="BX258" s="83"/>
      <c r="BY258" s="83"/>
      <c r="BZ258" s="83"/>
      <c r="CA258" s="83"/>
      <c r="CB258" s="83"/>
      <c r="CC258" s="83"/>
      <c r="CD258" s="83"/>
      <c r="CE258" s="83"/>
      <c r="CF258" s="83"/>
      <c r="CG258" s="83"/>
      <c r="CH258" s="83"/>
      <c r="CI258" s="83"/>
      <c r="CJ258" s="83"/>
      <c r="CK258" s="83"/>
      <c r="CL258" s="83"/>
      <c r="CM258" s="83"/>
      <c r="CN258" s="83"/>
      <c r="CO258" s="83"/>
      <c r="CP258" s="83"/>
      <c r="CQ258" s="83"/>
      <c r="CR258" s="83"/>
      <c r="CS258" s="83"/>
      <c r="CT258" s="83"/>
      <c r="CU258" s="83"/>
      <c r="CV258" s="83"/>
      <c r="CW258" s="83"/>
      <c r="CX258" s="83"/>
      <c r="CY258" s="83"/>
      <c r="CZ258" s="83"/>
      <c r="DA258" s="83"/>
      <c r="DB258" s="83"/>
      <c r="DC258" s="83"/>
      <c r="DD258" s="83"/>
      <c r="DE258" s="83"/>
      <c r="DF258" s="83"/>
      <c r="DG258" s="83"/>
      <c r="DH258" s="83"/>
      <c r="DI258" s="83"/>
      <c r="DJ258" s="83"/>
      <c r="DK258" s="83"/>
      <c r="DL258" s="83"/>
      <c r="DM258" s="83"/>
      <c r="DN258" s="83"/>
    </row>
    <row r="259" spans="1:118" x14ac:dyDescent="0.2">
      <c r="A259" s="83"/>
      <c r="B259" s="83"/>
      <c r="C259" s="83"/>
      <c r="D259" s="83"/>
      <c r="E259" s="83"/>
      <c r="F259" s="96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83"/>
      <c r="AX259" s="83"/>
      <c r="AY259" s="83"/>
      <c r="AZ259" s="83"/>
      <c r="BA259" s="83"/>
      <c r="BB259" s="83"/>
      <c r="BC259" s="83"/>
      <c r="BD259" s="83"/>
      <c r="BE259" s="83"/>
      <c r="BF259" s="83"/>
      <c r="BG259" s="83"/>
      <c r="BH259" s="83"/>
      <c r="BI259" s="83"/>
      <c r="BJ259" s="83"/>
      <c r="BK259" s="83"/>
      <c r="BL259" s="83"/>
      <c r="BM259" s="83"/>
      <c r="BN259" s="83"/>
      <c r="BO259" s="83"/>
      <c r="BP259" s="83"/>
      <c r="BQ259" s="83"/>
      <c r="BR259" s="83"/>
      <c r="BS259" s="83"/>
      <c r="BT259" s="83"/>
      <c r="BU259" s="83"/>
      <c r="BV259" s="83"/>
      <c r="BW259" s="83"/>
      <c r="BX259" s="83"/>
      <c r="BY259" s="83"/>
      <c r="BZ259" s="83"/>
      <c r="CA259" s="83"/>
      <c r="CB259" s="83"/>
      <c r="CC259" s="83"/>
      <c r="CD259" s="83"/>
      <c r="CE259" s="83"/>
      <c r="CF259" s="83"/>
      <c r="CG259" s="83"/>
      <c r="CH259" s="83"/>
      <c r="CI259" s="83"/>
      <c r="CJ259" s="83"/>
      <c r="CK259" s="83"/>
      <c r="CL259" s="83"/>
      <c r="CM259" s="83"/>
      <c r="CN259" s="83"/>
      <c r="CO259" s="83"/>
      <c r="CP259" s="83"/>
      <c r="CQ259" s="83"/>
      <c r="CR259" s="83"/>
      <c r="CS259" s="83"/>
      <c r="CT259" s="83"/>
      <c r="CU259" s="83"/>
      <c r="CV259" s="83"/>
      <c r="CW259" s="83"/>
      <c r="CX259" s="83"/>
      <c r="CY259" s="83"/>
      <c r="CZ259" s="83"/>
      <c r="DA259" s="83"/>
      <c r="DB259" s="83"/>
      <c r="DC259" s="83"/>
      <c r="DD259" s="83"/>
      <c r="DE259" s="83"/>
      <c r="DF259" s="83"/>
      <c r="DG259" s="83"/>
      <c r="DH259" s="83"/>
      <c r="DI259" s="83"/>
      <c r="DJ259" s="83"/>
      <c r="DK259" s="83"/>
      <c r="DL259" s="83"/>
      <c r="DM259" s="83"/>
      <c r="DN259" s="83"/>
    </row>
    <row r="260" spans="1:118" x14ac:dyDescent="0.2">
      <c r="A260" s="83"/>
      <c r="B260" s="83"/>
      <c r="C260" s="83"/>
      <c r="D260" s="83"/>
      <c r="E260" s="83"/>
      <c r="F260" s="96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  <c r="AP260" s="83"/>
      <c r="AQ260" s="83"/>
      <c r="AR260" s="83"/>
      <c r="AS260" s="83"/>
      <c r="AT260" s="83"/>
      <c r="AU260" s="83"/>
      <c r="AV260" s="83"/>
      <c r="AW260" s="83"/>
      <c r="AX260" s="83"/>
      <c r="AY260" s="83"/>
      <c r="AZ260" s="83"/>
      <c r="BA260" s="83"/>
      <c r="BB260" s="83"/>
      <c r="BC260" s="83"/>
      <c r="BD260" s="83"/>
      <c r="BE260" s="83"/>
      <c r="BF260" s="83"/>
      <c r="BG260" s="83"/>
      <c r="BH260" s="83"/>
      <c r="BI260" s="83"/>
      <c r="BJ260" s="83"/>
      <c r="BK260" s="83"/>
      <c r="BL260" s="83"/>
      <c r="BM260" s="83"/>
      <c r="BN260" s="83"/>
      <c r="BO260" s="83"/>
      <c r="BP260" s="83"/>
      <c r="BQ260" s="83"/>
      <c r="BR260" s="83"/>
      <c r="BS260" s="83"/>
      <c r="BT260" s="83"/>
      <c r="BU260" s="83"/>
      <c r="BV260" s="83"/>
      <c r="BW260" s="83"/>
      <c r="BX260" s="83"/>
      <c r="BY260" s="83"/>
      <c r="BZ260" s="83"/>
      <c r="CA260" s="83"/>
      <c r="CB260" s="83"/>
      <c r="CC260" s="83"/>
      <c r="CD260" s="83"/>
      <c r="CE260" s="83"/>
      <c r="CF260" s="83"/>
      <c r="CG260" s="83"/>
      <c r="CH260" s="83"/>
      <c r="CI260" s="83"/>
      <c r="CJ260" s="83"/>
      <c r="CK260" s="83"/>
      <c r="CL260" s="83"/>
      <c r="CM260" s="83"/>
      <c r="CN260" s="83"/>
      <c r="CO260" s="83"/>
      <c r="CP260" s="83"/>
      <c r="CQ260" s="83"/>
      <c r="CR260" s="83"/>
      <c r="CS260" s="83"/>
      <c r="CT260" s="83"/>
      <c r="CU260" s="83"/>
      <c r="CV260" s="83"/>
      <c r="CW260" s="83"/>
      <c r="CX260" s="83"/>
      <c r="CY260" s="83"/>
      <c r="CZ260" s="83"/>
      <c r="DA260" s="83"/>
      <c r="DB260" s="83"/>
      <c r="DC260" s="83"/>
      <c r="DD260" s="83"/>
      <c r="DE260" s="83"/>
      <c r="DF260" s="83"/>
      <c r="DG260" s="83"/>
      <c r="DH260" s="83"/>
      <c r="DI260" s="83"/>
      <c r="DJ260" s="83"/>
      <c r="DK260" s="83"/>
      <c r="DL260" s="83"/>
      <c r="DM260" s="83"/>
      <c r="DN260" s="83"/>
    </row>
    <row r="261" spans="1:118" x14ac:dyDescent="0.2">
      <c r="A261" s="83"/>
      <c r="B261" s="83"/>
      <c r="C261" s="83"/>
      <c r="D261" s="83"/>
      <c r="E261" s="83"/>
      <c r="F261" s="96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83"/>
      <c r="AX261" s="83"/>
      <c r="AY261" s="83"/>
      <c r="AZ261" s="83"/>
      <c r="BA261" s="83"/>
      <c r="BB261" s="83"/>
      <c r="BC261" s="83"/>
      <c r="BD261" s="83"/>
      <c r="BE261" s="83"/>
      <c r="BF261" s="83"/>
      <c r="BG261" s="83"/>
      <c r="BH261" s="83"/>
      <c r="BI261" s="83"/>
      <c r="BJ261" s="83"/>
      <c r="BK261" s="83"/>
      <c r="BL261" s="83"/>
      <c r="BM261" s="83"/>
      <c r="BN261" s="83"/>
      <c r="BO261" s="83"/>
      <c r="BP261" s="83"/>
      <c r="BQ261" s="83"/>
      <c r="BR261" s="83"/>
      <c r="BS261" s="83"/>
      <c r="BT261" s="83"/>
      <c r="BU261" s="83"/>
      <c r="BV261" s="83"/>
      <c r="BW261" s="83"/>
      <c r="BX261" s="83"/>
      <c r="BY261" s="83"/>
      <c r="BZ261" s="83"/>
      <c r="CA261" s="83"/>
      <c r="CB261" s="83"/>
      <c r="CC261" s="83"/>
      <c r="CD261" s="83"/>
      <c r="CE261" s="83"/>
      <c r="CF261" s="83"/>
      <c r="CG261" s="83"/>
      <c r="CH261" s="83"/>
      <c r="CI261" s="83"/>
      <c r="CJ261" s="83"/>
      <c r="CK261" s="83"/>
      <c r="CL261" s="83"/>
      <c r="CM261" s="83"/>
      <c r="CN261" s="83"/>
      <c r="CO261" s="83"/>
      <c r="CP261" s="83"/>
      <c r="CQ261" s="83"/>
      <c r="CR261" s="83"/>
      <c r="CS261" s="83"/>
      <c r="CT261" s="83"/>
      <c r="CU261" s="83"/>
      <c r="CV261" s="83"/>
      <c r="CW261" s="83"/>
      <c r="CX261" s="83"/>
      <c r="CY261" s="83"/>
      <c r="CZ261" s="83"/>
      <c r="DA261" s="83"/>
      <c r="DB261" s="83"/>
      <c r="DC261" s="83"/>
      <c r="DD261" s="83"/>
      <c r="DE261" s="83"/>
      <c r="DF261" s="83"/>
      <c r="DG261" s="83"/>
      <c r="DH261" s="83"/>
      <c r="DI261" s="83"/>
      <c r="DJ261" s="83"/>
      <c r="DK261" s="83"/>
      <c r="DL261" s="83"/>
      <c r="DM261" s="83"/>
      <c r="DN261" s="83"/>
    </row>
    <row r="262" spans="1:118" x14ac:dyDescent="0.2">
      <c r="A262" s="83"/>
      <c r="B262" s="83"/>
      <c r="C262" s="83"/>
      <c r="D262" s="83"/>
      <c r="E262" s="83"/>
      <c r="F262" s="96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83"/>
      <c r="AX262" s="83"/>
      <c r="AY262" s="83"/>
      <c r="AZ262" s="83"/>
      <c r="BA262" s="83"/>
      <c r="BB262" s="83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  <c r="BM262" s="83"/>
      <c r="BN262" s="83"/>
      <c r="BO262" s="83"/>
      <c r="BP262" s="83"/>
      <c r="BQ262" s="83"/>
      <c r="BR262" s="83"/>
      <c r="BS262" s="83"/>
      <c r="BT262" s="83"/>
      <c r="BU262" s="83"/>
      <c r="BV262" s="83"/>
      <c r="BW262" s="83"/>
      <c r="BX262" s="83"/>
      <c r="BY262" s="83"/>
      <c r="BZ262" s="83"/>
      <c r="CA262" s="83"/>
      <c r="CB262" s="83"/>
      <c r="CC262" s="83"/>
      <c r="CD262" s="83"/>
      <c r="CE262" s="83"/>
      <c r="CF262" s="83"/>
      <c r="CG262" s="83"/>
      <c r="CH262" s="83"/>
      <c r="CI262" s="83"/>
      <c r="CJ262" s="83"/>
      <c r="CK262" s="83"/>
      <c r="CL262" s="83"/>
      <c r="CM262" s="83"/>
      <c r="CN262" s="83"/>
      <c r="CO262" s="83"/>
      <c r="CP262" s="83"/>
      <c r="CQ262" s="83"/>
      <c r="CR262" s="83"/>
      <c r="CS262" s="83"/>
      <c r="CT262" s="83"/>
      <c r="CU262" s="83"/>
      <c r="CV262" s="83"/>
      <c r="CW262" s="83"/>
      <c r="CX262" s="83"/>
      <c r="CY262" s="83"/>
      <c r="CZ262" s="83"/>
      <c r="DA262" s="83"/>
      <c r="DB262" s="83"/>
      <c r="DC262" s="83"/>
      <c r="DD262" s="83"/>
      <c r="DE262" s="83"/>
      <c r="DF262" s="83"/>
      <c r="DG262" s="83"/>
      <c r="DH262" s="83"/>
      <c r="DI262" s="83"/>
      <c r="DJ262" s="83"/>
      <c r="DK262" s="83"/>
      <c r="DL262" s="83"/>
      <c r="DM262" s="83"/>
      <c r="DN262" s="83"/>
    </row>
    <row r="263" spans="1:118" x14ac:dyDescent="0.2">
      <c r="A263" s="83"/>
      <c r="B263" s="83"/>
      <c r="C263" s="83"/>
      <c r="D263" s="83"/>
      <c r="E263" s="83"/>
      <c r="F263" s="96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  <c r="AP263" s="83"/>
      <c r="AQ263" s="83"/>
      <c r="AR263" s="83"/>
      <c r="AS263" s="83"/>
      <c r="AT263" s="83"/>
      <c r="AU263" s="83"/>
      <c r="AV263" s="83"/>
      <c r="AW263" s="83"/>
      <c r="AX263" s="83"/>
      <c r="AY263" s="83"/>
      <c r="AZ263" s="83"/>
      <c r="BA263" s="83"/>
      <c r="BB263" s="83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  <c r="BM263" s="83"/>
      <c r="BN263" s="83"/>
      <c r="BO263" s="83"/>
      <c r="BP263" s="83"/>
      <c r="BQ263" s="83"/>
      <c r="BR263" s="83"/>
      <c r="BS263" s="83"/>
      <c r="BT263" s="83"/>
      <c r="BU263" s="83"/>
      <c r="BV263" s="83"/>
      <c r="BW263" s="83"/>
      <c r="BX263" s="83"/>
      <c r="BY263" s="83"/>
      <c r="BZ263" s="83"/>
      <c r="CA263" s="83"/>
      <c r="CB263" s="83"/>
      <c r="CC263" s="83"/>
      <c r="CD263" s="83"/>
      <c r="CE263" s="83"/>
      <c r="CF263" s="83"/>
      <c r="CG263" s="83"/>
      <c r="CH263" s="83"/>
      <c r="CI263" s="83"/>
      <c r="CJ263" s="83"/>
      <c r="CK263" s="83"/>
      <c r="CL263" s="83"/>
      <c r="CM263" s="83"/>
      <c r="CN263" s="83"/>
      <c r="CO263" s="83"/>
      <c r="CP263" s="83"/>
      <c r="CQ263" s="83"/>
      <c r="CR263" s="83"/>
      <c r="CS263" s="83"/>
      <c r="CT263" s="83"/>
      <c r="CU263" s="83"/>
      <c r="CV263" s="83"/>
      <c r="CW263" s="83"/>
      <c r="CX263" s="83"/>
      <c r="CY263" s="83"/>
      <c r="CZ263" s="83"/>
      <c r="DA263" s="83"/>
      <c r="DB263" s="83"/>
      <c r="DC263" s="83"/>
      <c r="DD263" s="83"/>
      <c r="DE263" s="83"/>
      <c r="DF263" s="83"/>
      <c r="DG263" s="83"/>
      <c r="DH263" s="83"/>
      <c r="DI263" s="83"/>
      <c r="DJ263" s="83"/>
      <c r="DK263" s="83"/>
      <c r="DL263" s="83"/>
      <c r="DM263" s="83"/>
      <c r="DN263" s="83"/>
    </row>
    <row r="264" spans="1:118" x14ac:dyDescent="0.2">
      <c r="A264" s="83"/>
      <c r="B264" s="83"/>
      <c r="C264" s="83"/>
      <c r="D264" s="83"/>
      <c r="E264" s="83"/>
      <c r="F264" s="96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83"/>
      <c r="AQ264" s="83"/>
      <c r="AR264" s="83"/>
      <c r="AS264" s="83"/>
      <c r="AT264" s="83"/>
      <c r="AU264" s="83"/>
      <c r="AV264" s="83"/>
      <c r="AW264" s="83"/>
      <c r="AX264" s="83"/>
      <c r="AY264" s="83"/>
      <c r="AZ264" s="83"/>
      <c r="BA264" s="83"/>
      <c r="BB264" s="83"/>
      <c r="BC264" s="83"/>
      <c r="BD264" s="83"/>
      <c r="BE264" s="83"/>
      <c r="BF264" s="83"/>
      <c r="BG264" s="83"/>
      <c r="BH264" s="83"/>
      <c r="BI264" s="83"/>
      <c r="BJ264" s="83"/>
      <c r="BK264" s="83"/>
      <c r="BL264" s="83"/>
      <c r="BM264" s="83"/>
      <c r="BN264" s="83"/>
      <c r="BO264" s="83"/>
      <c r="BP264" s="83"/>
      <c r="BQ264" s="83"/>
      <c r="BR264" s="83"/>
      <c r="BS264" s="83"/>
      <c r="BT264" s="83"/>
      <c r="BU264" s="83"/>
      <c r="BV264" s="83"/>
      <c r="BW264" s="83"/>
      <c r="BX264" s="83"/>
      <c r="BY264" s="83"/>
      <c r="BZ264" s="83"/>
      <c r="CA264" s="83"/>
      <c r="CB264" s="83"/>
      <c r="CC264" s="83"/>
      <c r="CD264" s="83"/>
      <c r="CE264" s="83"/>
      <c r="CF264" s="83"/>
      <c r="CG264" s="83"/>
      <c r="CH264" s="83"/>
      <c r="CI264" s="83"/>
      <c r="CJ264" s="83"/>
      <c r="CK264" s="83"/>
      <c r="CL264" s="83"/>
      <c r="CM264" s="83"/>
      <c r="CN264" s="83"/>
      <c r="CO264" s="83"/>
      <c r="CP264" s="83"/>
      <c r="CQ264" s="83"/>
      <c r="CR264" s="83"/>
      <c r="CS264" s="83"/>
      <c r="CT264" s="83"/>
      <c r="CU264" s="83"/>
      <c r="CV264" s="83"/>
      <c r="CW264" s="83"/>
      <c r="CX264" s="83"/>
      <c r="CY264" s="83"/>
      <c r="CZ264" s="83"/>
      <c r="DA264" s="83"/>
      <c r="DB264" s="83"/>
      <c r="DC264" s="83"/>
      <c r="DD264" s="83"/>
      <c r="DE264" s="83"/>
      <c r="DF264" s="83"/>
      <c r="DG264" s="83"/>
      <c r="DH264" s="83"/>
      <c r="DI264" s="83"/>
      <c r="DJ264" s="83"/>
      <c r="DK264" s="83"/>
      <c r="DL264" s="83"/>
      <c r="DM264" s="83"/>
      <c r="DN264" s="83"/>
    </row>
    <row r="265" spans="1:118" x14ac:dyDescent="0.2">
      <c r="A265" s="83"/>
      <c r="B265" s="83"/>
      <c r="C265" s="83"/>
      <c r="D265" s="83"/>
      <c r="E265" s="83"/>
      <c r="F265" s="96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83"/>
      <c r="AQ265" s="83"/>
      <c r="AR265" s="83"/>
      <c r="AS265" s="83"/>
      <c r="AT265" s="83"/>
      <c r="AU265" s="83"/>
      <c r="AV265" s="83"/>
      <c r="AW265" s="83"/>
      <c r="AX265" s="83"/>
      <c r="AY265" s="83"/>
      <c r="AZ265" s="83"/>
      <c r="BA265" s="83"/>
      <c r="BB265" s="83"/>
      <c r="BC265" s="83"/>
      <c r="BD265" s="83"/>
      <c r="BE265" s="83"/>
      <c r="BF265" s="83"/>
      <c r="BG265" s="83"/>
      <c r="BH265" s="83"/>
      <c r="BI265" s="83"/>
      <c r="BJ265" s="83"/>
      <c r="BK265" s="83"/>
      <c r="BL265" s="83"/>
      <c r="BM265" s="83"/>
      <c r="BN265" s="83"/>
      <c r="BO265" s="83"/>
      <c r="BP265" s="83"/>
      <c r="BQ265" s="83"/>
      <c r="BR265" s="83"/>
      <c r="BS265" s="83"/>
      <c r="BT265" s="83"/>
      <c r="BU265" s="83"/>
      <c r="BV265" s="83"/>
      <c r="BW265" s="83"/>
      <c r="BX265" s="83"/>
      <c r="BY265" s="83"/>
      <c r="BZ265" s="83"/>
      <c r="CA265" s="83"/>
      <c r="CB265" s="83"/>
      <c r="CC265" s="83"/>
      <c r="CD265" s="83"/>
      <c r="CE265" s="83"/>
      <c r="CF265" s="83"/>
      <c r="CG265" s="83"/>
      <c r="CH265" s="83"/>
      <c r="CI265" s="83"/>
      <c r="CJ265" s="83"/>
      <c r="CK265" s="83"/>
      <c r="CL265" s="83"/>
      <c r="CM265" s="83"/>
      <c r="CN265" s="83"/>
      <c r="CO265" s="83"/>
      <c r="CP265" s="83"/>
      <c r="CQ265" s="83"/>
      <c r="CR265" s="83"/>
      <c r="CS265" s="83"/>
      <c r="CT265" s="83"/>
      <c r="CU265" s="83"/>
      <c r="CV265" s="83"/>
      <c r="CW265" s="83"/>
      <c r="CX265" s="83"/>
      <c r="CY265" s="83"/>
      <c r="CZ265" s="83"/>
      <c r="DA265" s="83"/>
      <c r="DB265" s="83"/>
      <c r="DC265" s="83"/>
      <c r="DD265" s="83"/>
      <c r="DE265" s="83"/>
      <c r="DF265" s="83"/>
      <c r="DG265" s="83"/>
      <c r="DH265" s="83"/>
      <c r="DI265" s="83"/>
      <c r="DJ265" s="83"/>
      <c r="DK265" s="83"/>
      <c r="DL265" s="83"/>
      <c r="DM265" s="83"/>
      <c r="DN265" s="83"/>
    </row>
    <row r="266" spans="1:118" x14ac:dyDescent="0.2">
      <c r="A266" s="83"/>
      <c r="B266" s="83"/>
      <c r="C266" s="83"/>
      <c r="D266" s="83"/>
      <c r="E266" s="83"/>
      <c r="F266" s="96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83"/>
      <c r="AQ266" s="83"/>
      <c r="AR266" s="83"/>
      <c r="AS266" s="83"/>
      <c r="AT266" s="83"/>
      <c r="AU266" s="83"/>
      <c r="AV266" s="83"/>
      <c r="AW266" s="83"/>
      <c r="AX266" s="83"/>
      <c r="AY266" s="83"/>
      <c r="AZ266" s="83"/>
      <c r="BA266" s="83"/>
      <c r="BB266" s="83"/>
      <c r="BC266" s="83"/>
      <c r="BD266" s="83"/>
      <c r="BE266" s="83"/>
      <c r="BF266" s="83"/>
      <c r="BG266" s="83"/>
      <c r="BH266" s="83"/>
      <c r="BI266" s="83"/>
      <c r="BJ266" s="83"/>
      <c r="BK266" s="83"/>
      <c r="BL266" s="83"/>
      <c r="BM266" s="83"/>
      <c r="BN266" s="83"/>
      <c r="BO266" s="83"/>
      <c r="BP266" s="83"/>
      <c r="BQ266" s="83"/>
      <c r="BR266" s="83"/>
      <c r="BS266" s="83"/>
      <c r="BT266" s="83"/>
      <c r="BU266" s="83"/>
      <c r="BV266" s="83"/>
      <c r="BW266" s="83"/>
      <c r="BX266" s="83"/>
      <c r="BY266" s="83"/>
      <c r="BZ266" s="83"/>
      <c r="CA266" s="83"/>
      <c r="CB266" s="83"/>
      <c r="CC266" s="83"/>
      <c r="CD266" s="83"/>
      <c r="CE266" s="83"/>
      <c r="CF266" s="83"/>
      <c r="CG266" s="83"/>
      <c r="CH266" s="83"/>
      <c r="CI266" s="83"/>
      <c r="CJ266" s="83"/>
      <c r="CK266" s="83"/>
      <c r="CL266" s="83"/>
      <c r="CM266" s="83"/>
      <c r="CN266" s="83"/>
      <c r="CO266" s="83"/>
      <c r="CP266" s="83"/>
      <c r="CQ266" s="83"/>
      <c r="CR266" s="83"/>
      <c r="CS266" s="83"/>
      <c r="CT266" s="83"/>
      <c r="CU266" s="83"/>
      <c r="CV266" s="83"/>
      <c r="CW266" s="83"/>
      <c r="CX266" s="83"/>
      <c r="CY266" s="83"/>
      <c r="CZ266" s="83"/>
      <c r="DA266" s="83"/>
      <c r="DB266" s="83"/>
      <c r="DC266" s="83"/>
      <c r="DD266" s="83"/>
      <c r="DE266" s="83"/>
      <c r="DF266" s="83"/>
      <c r="DG266" s="83"/>
      <c r="DH266" s="83"/>
      <c r="DI266" s="83"/>
      <c r="DJ266" s="83"/>
      <c r="DK266" s="83"/>
      <c r="DL266" s="83"/>
      <c r="DM266" s="83"/>
      <c r="DN266" s="83"/>
    </row>
    <row r="267" spans="1:118" x14ac:dyDescent="0.2">
      <c r="A267" s="83"/>
      <c r="B267" s="83"/>
      <c r="C267" s="83"/>
      <c r="D267" s="83"/>
      <c r="E267" s="83"/>
      <c r="F267" s="96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3"/>
      <c r="AW267" s="83"/>
      <c r="AX267" s="83"/>
      <c r="AY267" s="83"/>
      <c r="AZ267" s="83"/>
      <c r="BA267" s="83"/>
      <c r="BB267" s="83"/>
      <c r="BC267" s="83"/>
      <c r="BD267" s="83"/>
      <c r="BE267" s="83"/>
      <c r="BF267" s="83"/>
      <c r="BG267" s="83"/>
      <c r="BH267" s="83"/>
      <c r="BI267" s="83"/>
      <c r="BJ267" s="83"/>
      <c r="BK267" s="83"/>
      <c r="BL267" s="83"/>
      <c r="BM267" s="83"/>
      <c r="BN267" s="83"/>
      <c r="BO267" s="83"/>
      <c r="BP267" s="83"/>
      <c r="BQ267" s="83"/>
      <c r="BR267" s="83"/>
      <c r="BS267" s="83"/>
      <c r="BT267" s="83"/>
      <c r="BU267" s="83"/>
      <c r="BV267" s="83"/>
      <c r="BW267" s="83"/>
      <c r="BX267" s="83"/>
      <c r="BY267" s="83"/>
      <c r="BZ267" s="83"/>
      <c r="CA267" s="83"/>
      <c r="CB267" s="83"/>
      <c r="CC267" s="83"/>
      <c r="CD267" s="83"/>
      <c r="CE267" s="83"/>
      <c r="CF267" s="83"/>
      <c r="CG267" s="83"/>
      <c r="CH267" s="83"/>
      <c r="CI267" s="83"/>
      <c r="CJ267" s="83"/>
      <c r="CK267" s="83"/>
      <c r="CL267" s="83"/>
      <c r="CM267" s="83"/>
      <c r="CN267" s="83"/>
      <c r="CO267" s="83"/>
      <c r="CP267" s="83"/>
      <c r="CQ267" s="83"/>
      <c r="CR267" s="83"/>
      <c r="CS267" s="83"/>
      <c r="CT267" s="83"/>
      <c r="CU267" s="83"/>
      <c r="CV267" s="83"/>
      <c r="CW267" s="83"/>
      <c r="CX267" s="83"/>
      <c r="CY267" s="83"/>
      <c r="CZ267" s="83"/>
      <c r="DA267" s="83"/>
      <c r="DB267" s="83"/>
      <c r="DC267" s="83"/>
      <c r="DD267" s="83"/>
      <c r="DE267" s="83"/>
      <c r="DF267" s="83"/>
      <c r="DG267" s="83"/>
      <c r="DH267" s="83"/>
      <c r="DI267" s="83"/>
      <c r="DJ267" s="83"/>
      <c r="DK267" s="83"/>
      <c r="DL267" s="83"/>
      <c r="DM267" s="83"/>
      <c r="DN267" s="83"/>
    </row>
    <row r="268" spans="1:118" x14ac:dyDescent="0.2">
      <c r="A268" s="83"/>
      <c r="B268" s="83"/>
      <c r="C268" s="83"/>
      <c r="D268" s="83"/>
      <c r="E268" s="83"/>
      <c r="F268" s="96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83"/>
      <c r="AQ268" s="83"/>
      <c r="AR268" s="83"/>
      <c r="AS268" s="83"/>
      <c r="AT268" s="83"/>
      <c r="AU268" s="83"/>
      <c r="AV268" s="83"/>
      <c r="AW268" s="83"/>
      <c r="AX268" s="83"/>
      <c r="AY268" s="83"/>
      <c r="AZ268" s="83"/>
      <c r="BA268" s="83"/>
      <c r="BB268" s="83"/>
      <c r="BC268" s="83"/>
      <c r="BD268" s="83"/>
      <c r="BE268" s="83"/>
      <c r="BF268" s="83"/>
      <c r="BG268" s="83"/>
      <c r="BH268" s="83"/>
      <c r="BI268" s="83"/>
      <c r="BJ268" s="83"/>
      <c r="BK268" s="83"/>
      <c r="BL268" s="83"/>
      <c r="BM268" s="83"/>
      <c r="BN268" s="83"/>
      <c r="BO268" s="83"/>
      <c r="BP268" s="83"/>
      <c r="BQ268" s="83"/>
      <c r="BR268" s="83"/>
      <c r="BS268" s="83"/>
      <c r="BT268" s="83"/>
      <c r="BU268" s="83"/>
      <c r="BV268" s="83"/>
      <c r="BW268" s="83"/>
      <c r="BX268" s="83"/>
      <c r="BY268" s="83"/>
      <c r="BZ268" s="83"/>
      <c r="CA268" s="83"/>
      <c r="CB268" s="83"/>
      <c r="CC268" s="83"/>
      <c r="CD268" s="83"/>
      <c r="CE268" s="83"/>
      <c r="CF268" s="83"/>
      <c r="CG268" s="83"/>
      <c r="CH268" s="83"/>
      <c r="CI268" s="83"/>
      <c r="CJ268" s="83"/>
      <c r="CK268" s="83"/>
      <c r="CL268" s="83"/>
      <c r="CM268" s="83"/>
      <c r="CN268" s="83"/>
      <c r="CO268" s="83"/>
      <c r="CP268" s="83"/>
      <c r="CQ268" s="83"/>
      <c r="CR268" s="83"/>
      <c r="CS268" s="83"/>
      <c r="CT268" s="83"/>
      <c r="CU268" s="83"/>
      <c r="CV268" s="83"/>
      <c r="CW268" s="83"/>
      <c r="CX268" s="83"/>
      <c r="CY268" s="83"/>
      <c r="CZ268" s="83"/>
      <c r="DA268" s="83"/>
      <c r="DB268" s="83"/>
      <c r="DC268" s="83"/>
      <c r="DD268" s="83"/>
      <c r="DE268" s="83"/>
      <c r="DF268" s="83"/>
      <c r="DG268" s="83"/>
      <c r="DH268" s="83"/>
      <c r="DI268" s="83"/>
      <c r="DJ268" s="83"/>
      <c r="DK268" s="83"/>
      <c r="DL268" s="83"/>
      <c r="DM268" s="83"/>
      <c r="DN268" s="83"/>
    </row>
    <row r="269" spans="1:118" x14ac:dyDescent="0.2">
      <c r="A269" s="83"/>
      <c r="B269" s="83"/>
      <c r="C269" s="83"/>
      <c r="D269" s="83"/>
      <c r="E269" s="83"/>
      <c r="F269" s="96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83"/>
      <c r="AY269" s="83"/>
      <c r="AZ269" s="83"/>
      <c r="BA269" s="83"/>
      <c r="BB269" s="83"/>
      <c r="BC269" s="83"/>
      <c r="BD269" s="83"/>
      <c r="BE269" s="83"/>
      <c r="BF269" s="83"/>
      <c r="BG269" s="83"/>
      <c r="BH269" s="83"/>
      <c r="BI269" s="83"/>
      <c r="BJ269" s="83"/>
      <c r="BK269" s="83"/>
      <c r="BL269" s="83"/>
      <c r="BM269" s="83"/>
      <c r="BN269" s="83"/>
      <c r="BO269" s="83"/>
      <c r="BP269" s="83"/>
      <c r="BQ269" s="83"/>
      <c r="BR269" s="83"/>
      <c r="BS269" s="83"/>
      <c r="BT269" s="83"/>
      <c r="BU269" s="83"/>
      <c r="BV269" s="83"/>
      <c r="BW269" s="83"/>
      <c r="BX269" s="83"/>
      <c r="BY269" s="83"/>
      <c r="BZ269" s="83"/>
      <c r="CA269" s="83"/>
      <c r="CB269" s="83"/>
      <c r="CC269" s="83"/>
      <c r="CD269" s="83"/>
      <c r="CE269" s="83"/>
      <c r="CF269" s="83"/>
      <c r="CG269" s="83"/>
      <c r="CH269" s="83"/>
      <c r="CI269" s="83"/>
      <c r="CJ269" s="83"/>
      <c r="CK269" s="83"/>
      <c r="CL269" s="83"/>
      <c r="CM269" s="83"/>
      <c r="CN269" s="83"/>
      <c r="CO269" s="83"/>
      <c r="CP269" s="83"/>
      <c r="CQ269" s="83"/>
      <c r="CR269" s="83"/>
      <c r="CS269" s="83"/>
      <c r="CT269" s="83"/>
      <c r="CU269" s="83"/>
      <c r="CV269" s="83"/>
      <c r="CW269" s="83"/>
      <c r="CX269" s="83"/>
      <c r="CY269" s="83"/>
      <c r="CZ269" s="83"/>
      <c r="DA269" s="83"/>
      <c r="DB269" s="83"/>
      <c r="DC269" s="83"/>
      <c r="DD269" s="83"/>
      <c r="DE269" s="83"/>
      <c r="DF269" s="83"/>
      <c r="DG269" s="83"/>
      <c r="DH269" s="83"/>
      <c r="DI269" s="83"/>
      <c r="DJ269" s="83"/>
      <c r="DK269" s="83"/>
      <c r="DL269" s="83"/>
      <c r="DM269" s="83"/>
      <c r="DN269" s="83"/>
    </row>
    <row r="270" spans="1:118" x14ac:dyDescent="0.2">
      <c r="A270" s="83"/>
      <c r="B270" s="83"/>
      <c r="C270" s="83"/>
      <c r="D270" s="83"/>
      <c r="E270" s="83"/>
      <c r="F270" s="96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  <c r="AP270" s="83"/>
      <c r="AQ270" s="83"/>
      <c r="AR270" s="83"/>
      <c r="AS270" s="83"/>
      <c r="AT270" s="83"/>
      <c r="AU270" s="83"/>
      <c r="AV270" s="83"/>
      <c r="AW270" s="83"/>
      <c r="AX270" s="83"/>
      <c r="AY270" s="83"/>
      <c r="AZ270" s="83"/>
      <c r="BA270" s="83"/>
      <c r="BB270" s="83"/>
      <c r="BC270" s="83"/>
      <c r="BD270" s="83"/>
      <c r="BE270" s="83"/>
      <c r="BF270" s="83"/>
      <c r="BG270" s="83"/>
      <c r="BH270" s="83"/>
      <c r="BI270" s="83"/>
      <c r="BJ270" s="83"/>
      <c r="BK270" s="83"/>
      <c r="BL270" s="83"/>
      <c r="BM270" s="83"/>
      <c r="BN270" s="83"/>
      <c r="BO270" s="83"/>
      <c r="BP270" s="83"/>
      <c r="BQ270" s="83"/>
      <c r="BR270" s="83"/>
      <c r="BS270" s="83"/>
      <c r="BT270" s="83"/>
      <c r="BU270" s="83"/>
      <c r="BV270" s="83"/>
      <c r="BW270" s="83"/>
      <c r="BX270" s="83"/>
      <c r="BY270" s="83"/>
      <c r="BZ270" s="83"/>
      <c r="CA270" s="83"/>
      <c r="CB270" s="83"/>
      <c r="CC270" s="83"/>
      <c r="CD270" s="83"/>
      <c r="CE270" s="83"/>
      <c r="CF270" s="83"/>
      <c r="CG270" s="83"/>
      <c r="CH270" s="83"/>
      <c r="CI270" s="83"/>
      <c r="CJ270" s="83"/>
      <c r="CK270" s="83"/>
      <c r="CL270" s="83"/>
      <c r="CM270" s="83"/>
      <c r="CN270" s="83"/>
      <c r="CO270" s="83"/>
      <c r="CP270" s="83"/>
      <c r="CQ270" s="83"/>
      <c r="CR270" s="83"/>
      <c r="CS270" s="83"/>
      <c r="CT270" s="83"/>
      <c r="CU270" s="83"/>
      <c r="CV270" s="83"/>
      <c r="CW270" s="83"/>
      <c r="CX270" s="83"/>
      <c r="CY270" s="83"/>
      <c r="CZ270" s="83"/>
      <c r="DA270" s="83"/>
      <c r="DB270" s="83"/>
      <c r="DC270" s="83"/>
      <c r="DD270" s="83"/>
      <c r="DE270" s="83"/>
      <c r="DF270" s="83"/>
      <c r="DG270" s="83"/>
      <c r="DH270" s="83"/>
      <c r="DI270" s="83"/>
      <c r="DJ270" s="83"/>
      <c r="DK270" s="83"/>
      <c r="DL270" s="83"/>
      <c r="DM270" s="83"/>
      <c r="DN270" s="83"/>
    </row>
    <row r="271" spans="1:118" x14ac:dyDescent="0.2">
      <c r="A271" s="83"/>
      <c r="B271" s="83"/>
      <c r="C271" s="83"/>
      <c r="D271" s="83"/>
      <c r="E271" s="83"/>
      <c r="F271" s="96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  <c r="AY271" s="83"/>
      <c r="AZ271" s="83"/>
      <c r="BA271" s="83"/>
      <c r="BB271" s="83"/>
      <c r="BC271" s="83"/>
      <c r="BD271" s="83"/>
      <c r="BE271" s="83"/>
      <c r="BF271" s="83"/>
      <c r="BG271" s="83"/>
      <c r="BH271" s="83"/>
      <c r="BI271" s="83"/>
      <c r="BJ271" s="83"/>
      <c r="BK271" s="83"/>
      <c r="BL271" s="83"/>
      <c r="BM271" s="83"/>
      <c r="BN271" s="83"/>
      <c r="BO271" s="83"/>
      <c r="BP271" s="83"/>
      <c r="BQ271" s="83"/>
      <c r="BR271" s="83"/>
      <c r="BS271" s="83"/>
      <c r="BT271" s="83"/>
      <c r="BU271" s="83"/>
      <c r="BV271" s="83"/>
      <c r="BW271" s="83"/>
      <c r="BX271" s="83"/>
      <c r="BY271" s="83"/>
      <c r="BZ271" s="83"/>
      <c r="CA271" s="83"/>
      <c r="CB271" s="83"/>
      <c r="CC271" s="83"/>
      <c r="CD271" s="83"/>
      <c r="CE271" s="83"/>
      <c r="CF271" s="83"/>
      <c r="CG271" s="83"/>
      <c r="CH271" s="83"/>
      <c r="CI271" s="83"/>
      <c r="CJ271" s="83"/>
      <c r="CK271" s="83"/>
      <c r="CL271" s="83"/>
      <c r="CM271" s="83"/>
      <c r="CN271" s="83"/>
      <c r="CO271" s="83"/>
      <c r="CP271" s="83"/>
      <c r="CQ271" s="83"/>
      <c r="CR271" s="83"/>
      <c r="CS271" s="83"/>
      <c r="CT271" s="83"/>
      <c r="CU271" s="83"/>
      <c r="CV271" s="83"/>
      <c r="CW271" s="83"/>
      <c r="CX271" s="83"/>
      <c r="CY271" s="83"/>
      <c r="CZ271" s="83"/>
      <c r="DA271" s="83"/>
      <c r="DB271" s="83"/>
      <c r="DC271" s="83"/>
      <c r="DD271" s="83"/>
      <c r="DE271" s="83"/>
      <c r="DF271" s="83"/>
      <c r="DG271" s="83"/>
      <c r="DH271" s="83"/>
      <c r="DI271" s="83"/>
      <c r="DJ271" s="83"/>
      <c r="DK271" s="83"/>
      <c r="DL271" s="83"/>
      <c r="DM271" s="83"/>
      <c r="DN271" s="83"/>
    </row>
  </sheetData>
  <dataConsolidate/>
  <mergeCells count="8">
    <mergeCell ref="G107:H107"/>
    <mergeCell ref="J36:L36"/>
    <mergeCell ref="P36:Q36"/>
    <mergeCell ref="R36:S36"/>
    <mergeCell ref="N36:O36"/>
    <mergeCell ref="G36:H36"/>
    <mergeCell ref="G72:H72"/>
    <mergeCell ref="J72:K72"/>
  </mergeCells>
  <conditionalFormatting sqref="N38:O69">
    <cfRule type="expression" dxfId="0" priority="1">
      <formula>ABS(N38)&gt;=10%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DCAD-2A03-D04A-967F-E15B5E2E300F}">
  <dimension ref="A1:C32"/>
  <sheetViews>
    <sheetView workbookViewId="0">
      <selection activeCell="B31" sqref="B31"/>
    </sheetView>
  </sheetViews>
  <sheetFormatPr baseColWidth="10" defaultRowHeight="15" x14ac:dyDescent="0.2"/>
  <cols>
    <col min="1" max="1" width="34.1640625" customWidth="1"/>
  </cols>
  <sheetData>
    <row r="1" spans="1:3" x14ac:dyDescent="0.2">
      <c r="A1" s="70" t="s">
        <v>22</v>
      </c>
      <c r="B1" s="3">
        <f>Utilidad!J38</f>
        <v>1000</v>
      </c>
      <c r="C1" s="2">
        <f>Utilidad!K38</f>
        <v>0.5</v>
      </c>
    </row>
    <row r="2" spans="1:3" x14ac:dyDescent="0.2">
      <c r="A2" s="70" t="s">
        <v>23</v>
      </c>
      <c r="B2" s="3">
        <f>Utilidad!J39</f>
        <v>1000</v>
      </c>
      <c r="C2" s="2">
        <f>Utilidad!K39</f>
        <v>0.5</v>
      </c>
    </row>
    <row r="3" spans="1:3" x14ac:dyDescent="0.2">
      <c r="A3" s="70" t="s">
        <v>24</v>
      </c>
      <c r="B3" s="3">
        <f>Utilidad!J40</f>
        <v>1000</v>
      </c>
      <c r="C3" s="2">
        <f>Utilidad!K40</f>
        <v>0.5</v>
      </c>
    </row>
    <row r="4" spans="1:3" x14ac:dyDescent="0.2">
      <c r="A4" s="70" t="s">
        <v>33</v>
      </c>
      <c r="B4" s="3">
        <f>Utilidad!J41</f>
        <v>1000</v>
      </c>
      <c r="C4" s="2">
        <f>Utilidad!K41</f>
        <v>0.5</v>
      </c>
    </row>
    <row r="5" spans="1:3" x14ac:dyDescent="0.2">
      <c r="A5" s="70" t="s">
        <v>25</v>
      </c>
      <c r="B5" s="3">
        <f>Utilidad!J42</f>
        <v>1000</v>
      </c>
      <c r="C5" s="2">
        <f>Utilidad!K42</f>
        <v>0.5</v>
      </c>
    </row>
    <row r="6" spans="1:3" x14ac:dyDescent="0.2">
      <c r="A6" s="70" t="s">
        <v>26</v>
      </c>
      <c r="B6" s="3">
        <f>Utilidad!J43</f>
        <v>1000</v>
      </c>
      <c r="C6" s="2">
        <f>Utilidad!K43</f>
        <v>0.5</v>
      </c>
    </row>
    <row r="7" spans="1:3" x14ac:dyDescent="0.2">
      <c r="A7" s="70" t="s">
        <v>21</v>
      </c>
      <c r="B7" s="3">
        <f>Utilidad!J44</f>
        <v>1000</v>
      </c>
      <c r="C7" s="2">
        <f>Utilidad!K44</f>
        <v>0.5</v>
      </c>
    </row>
    <row r="8" spans="1:3" x14ac:dyDescent="0.2">
      <c r="A8" s="70" t="s">
        <v>1</v>
      </c>
      <c r="B8" s="3">
        <f>Utilidad!J45</f>
        <v>1000</v>
      </c>
      <c r="C8" s="2">
        <f>Utilidad!K45</f>
        <v>0.5</v>
      </c>
    </row>
    <row r="9" spans="1:3" x14ac:dyDescent="0.2">
      <c r="A9" s="70" t="s">
        <v>28</v>
      </c>
      <c r="B9" s="3">
        <f>Utilidad!J46</f>
        <v>1000</v>
      </c>
      <c r="C9" s="2">
        <f>Utilidad!K46</f>
        <v>0.5</v>
      </c>
    </row>
    <row r="10" spans="1:3" x14ac:dyDescent="0.2">
      <c r="A10" s="70" t="s">
        <v>27</v>
      </c>
      <c r="B10" s="3">
        <f>Utilidad!J47</f>
        <v>1000</v>
      </c>
      <c r="C10" s="2">
        <f>Utilidad!K47</f>
        <v>0.5</v>
      </c>
    </row>
    <row r="11" spans="1:3" x14ac:dyDescent="0.2">
      <c r="A11" s="70" t="s">
        <v>2</v>
      </c>
      <c r="B11" s="3">
        <f>Utilidad!J48</f>
        <v>1000</v>
      </c>
      <c r="C11" s="2">
        <f>Utilidad!K48</f>
        <v>0.5</v>
      </c>
    </row>
    <row r="12" spans="1:3" x14ac:dyDescent="0.2">
      <c r="A12" s="70" t="s">
        <v>3</v>
      </c>
      <c r="B12" s="3">
        <f>Utilidad!J49</f>
        <v>1000</v>
      </c>
      <c r="C12" s="2">
        <f>Utilidad!K49</f>
        <v>0.5</v>
      </c>
    </row>
    <row r="13" spans="1:3" x14ac:dyDescent="0.2">
      <c r="A13" s="70" t="s">
        <v>36</v>
      </c>
      <c r="B13" s="3">
        <f>Utilidad!J50</f>
        <v>1000</v>
      </c>
      <c r="C13" s="2">
        <f>Utilidad!K50</f>
        <v>0.5</v>
      </c>
    </row>
    <row r="14" spans="1:3" x14ac:dyDescent="0.2">
      <c r="A14" s="70" t="s">
        <v>29</v>
      </c>
      <c r="B14" s="3">
        <f>Utilidad!J51</f>
        <v>1000</v>
      </c>
      <c r="C14" s="2">
        <f>Utilidad!K51</f>
        <v>0.5</v>
      </c>
    </row>
    <row r="15" spans="1:3" x14ac:dyDescent="0.2">
      <c r="A15" s="70" t="s">
        <v>30</v>
      </c>
      <c r="B15" s="3">
        <f>Utilidad!J52</f>
        <v>1000</v>
      </c>
      <c r="C15" s="2">
        <f>Utilidad!K52</f>
        <v>0.5</v>
      </c>
    </row>
    <row r="16" spans="1:3" x14ac:dyDescent="0.2">
      <c r="A16" s="70" t="s">
        <v>31</v>
      </c>
      <c r="B16" s="3">
        <f>Utilidad!J53</f>
        <v>1000</v>
      </c>
      <c r="C16" s="2">
        <f>Utilidad!K53</f>
        <v>0.5</v>
      </c>
    </row>
    <row r="17" spans="1:3" x14ac:dyDescent="0.2">
      <c r="A17" s="70" t="s">
        <v>32</v>
      </c>
      <c r="B17" s="3">
        <f>Utilidad!J54</f>
        <v>1000</v>
      </c>
      <c r="C17" s="2">
        <f>Utilidad!K54</f>
        <v>0.5</v>
      </c>
    </row>
    <row r="18" spans="1:3" x14ac:dyDescent="0.2">
      <c r="A18" s="70" t="s">
        <v>34</v>
      </c>
      <c r="B18" s="3">
        <f>Utilidad!J55</f>
        <v>1000</v>
      </c>
      <c r="C18" s="2">
        <f>Utilidad!K55</f>
        <v>0.5</v>
      </c>
    </row>
    <row r="19" spans="1:3" x14ac:dyDescent="0.2">
      <c r="A19" s="70" t="s">
        <v>35</v>
      </c>
      <c r="B19" s="3">
        <f>Utilidad!J56</f>
        <v>1000</v>
      </c>
      <c r="C19" s="2">
        <f>Utilidad!K56</f>
        <v>0.5</v>
      </c>
    </row>
    <row r="20" spans="1:3" x14ac:dyDescent="0.2">
      <c r="A20" s="70" t="s">
        <v>20</v>
      </c>
      <c r="B20" s="3">
        <f>Utilidad!J57</f>
        <v>1000</v>
      </c>
      <c r="C20" s="2">
        <f>Utilidad!K57</f>
        <v>0.5</v>
      </c>
    </row>
    <row r="21" spans="1:3" x14ac:dyDescent="0.2">
      <c r="A21" s="70" t="s">
        <v>4</v>
      </c>
      <c r="B21" s="3">
        <f>Utilidad!J58</f>
        <v>1000</v>
      </c>
      <c r="C21" s="2">
        <f>Utilidad!K58</f>
        <v>0.5</v>
      </c>
    </row>
    <row r="22" spans="1:3" x14ac:dyDescent="0.2">
      <c r="A22" s="70" t="s">
        <v>5</v>
      </c>
      <c r="B22" s="3">
        <f>Utilidad!J59</f>
        <v>1000</v>
      </c>
      <c r="C22" s="2">
        <f>Utilidad!K59</f>
        <v>0.5</v>
      </c>
    </row>
    <row r="23" spans="1:3" x14ac:dyDescent="0.2">
      <c r="A23" s="70" t="s">
        <v>6</v>
      </c>
      <c r="B23" s="3">
        <f>Utilidad!J60</f>
        <v>1000</v>
      </c>
      <c r="C23" s="2">
        <f>Utilidad!K60</f>
        <v>0.5</v>
      </c>
    </row>
    <row r="24" spans="1:3" x14ac:dyDescent="0.2">
      <c r="A24" s="70" t="s">
        <v>9</v>
      </c>
      <c r="B24" s="3">
        <f>Utilidad!J61</f>
        <v>1000</v>
      </c>
      <c r="C24" s="2">
        <f>Utilidad!K61</f>
        <v>0.5</v>
      </c>
    </row>
    <row r="25" spans="1:3" x14ac:dyDescent="0.2">
      <c r="A25" s="70" t="s">
        <v>8</v>
      </c>
      <c r="B25" s="3">
        <f>Utilidad!J62</f>
        <v>1000</v>
      </c>
      <c r="C25" s="2">
        <f>Utilidad!K62</f>
        <v>0.5</v>
      </c>
    </row>
    <row r="26" spans="1:3" x14ac:dyDescent="0.2">
      <c r="A26" s="70" t="s">
        <v>17</v>
      </c>
      <c r="B26" s="3">
        <f>Utilidad!J63</f>
        <v>1000</v>
      </c>
      <c r="C26" s="2">
        <f>Utilidad!K63</f>
        <v>0.5</v>
      </c>
    </row>
    <row r="27" spans="1:3" x14ac:dyDescent="0.2">
      <c r="A27" s="70" t="s">
        <v>7</v>
      </c>
      <c r="B27" s="3">
        <f>Utilidad!J64</f>
        <v>1000</v>
      </c>
      <c r="C27" s="2">
        <f>Utilidad!K64</f>
        <v>0.5</v>
      </c>
    </row>
    <row r="28" spans="1:3" x14ac:dyDescent="0.2">
      <c r="A28" s="70" t="s">
        <v>11</v>
      </c>
      <c r="B28" s="3">
        <f>Utilidad!J65</f>
        <v>1000</v>
      </c>
      <c r="C28" s="2">
        <f>Utilidad!K65</f>
        <v>0.5</v>
      </c>
    </row>
    <row r="29" spans="1:3" x14ac:dyDescent="0.2">
      <c r="A29" s="70" t="s">
        <v>12</v>
      </c>
      <c r="B29" s="3">
        <f>Utilidad!J66</f>
        <v>1000</v>
      </c>
      <c r="C29" s="2">
        <f>Utilidad!K66</f>
        <v>0.5</v>
      </c>
    </row>
    <row r="30" spans="1:3" x14ac:dyDescent="0.2">
      <c r="A30" s="70" t="s">
        <v>10</v>
      </c>
      <c r="B30" s="3">
        <f>Utilidad!J67</f>
        <v>1000</v>
      </c>
      <c r="C30" s="2">
        <f>Utilidad!K67</f>
        <v>0.5</v>
      </c>
    </row>
    <row r="31" spans="1:3" x14ac:dyDescent="0.2">
      <c r="A31" s="70" t="s">
        <v>13</v>
      </c>
      <c r="B31" s="3">
        <f>Utilidad!J68</f>
        <v>1000</v>
      </c>
      <c r="C31" s="2">
        <f>Utilidad!K68</f>
        <v>0.5</v>
      </c>
    </row>
    <row r="32" spans="1:3" x14ac:dyDescent="0.2">
      <c r="A32" s="70" t="s">
        <v>14</v>
      </c>
      <c r="B32" s="3">
        <f>Utilidad!J69</f>
        <v>1000</v>
      </c>
      <c r="C32" s="2">
        <f>Utilidad!K69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90"/>
  <sheetViews>
    <sheetView showGridLines="0" tabSelected="1" zoomScale="70" zoomScaleNormal="70" workbookViewId="0">
      <selection activeCell="L63" sqref="L63"/>
    </sheetView>
  </sheetViews>
  <sheetFormatPr baseColWidth="10" defaultColWidth="10.83203125" defaultRowHeight="15" x14ac:dyDescent="0.2"/>
  <cols>
    <col min="1" max="1" width="4" style="4" customWidth="1"/>
    <col min="2" max="8" width="10.83203125" style="4"/>
    <col min="9" max="9" width="17.5" style="4" customWidth="1"/>
    <col min="10" max="13" width="10.83203125" style="4"/>
    <col min="14" max="14" width="10.83203125" style="4" customWidth="1"/>
    <col min="15" max="15" width="12.5" style="4" customWidth="1"/>
    <col min="16" max="16" width="14.5" style="4" customWidth="1"/>
    <col min="17" max="17" width="10.83203125" style="4" customWidth="1"/>
    <col min="18" max="16384" width="10.83203125" style="4"/>
  </cols>
  <sheetData>
    <row r="1" spans="2:19" ht="16" thickBot="1" x14ac:dyDescent="0.25"/>
    <row r="2" spans="2:19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19" ht="21" x14ac:dyDescent="0.25">
      <c r="B3" s="8"/>
      <c r="C3" s="9" t="s">
        <v>22</v>
      </c>
      <c r="D3" s="10"/>
      <c r="E3" s="11">
        <f>+Utilidad!J38</f>
        <v>1000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9" t="s">
        <v>29</v>
      </c>
      <c r="Q3" s="10"/>
      <c r="R3" s="11">
        <f>+Utilidad!J51</f>
        <v>1000</v>
      </c>
      <c r="S3" s="12"/>
    </row>
    <row r="4" spans="2:19" ht="16" x14ac:dyDescent="0.2">
      <c r="B4" s="8"/>
      <c r="C4" s="10"/>
      <c r="D4" s="10"/>
      <c r="E4" s="13">
        <f>+Utilidad!K38</f>
        <v>0.5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4"/>
      <c r="Q4" s="10"/>
      <c r="R4" s="13">
        <f>+Utilidad!K51</f>
        <v>0.5</v>
      </c>
      <c r="S4" s="12"/>
    </row>
    <row r="5" spans="2:19" ht="19" x14ac:dyDescent="0.25">
      <c r="B5" s="8"/>
      <c r="C5" s="10"/>
      <c r="D5" s="10"/>
      <c r="E5" s="15">
        <f>+Utilidad!L38</f>
        <v>500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4"/>
      <c r="Q5" s="10"/>
      <c r="R5" s="15">
        <f>+Utilidad!L51</f>
        <v>500</v>
      </c>
      <c r="S5" s="12"/>
    </row>
    <row r="6" spans="2:19" x14ac:dyDescent="0.2">
      <c r="B6" s="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4"/>
      <c r="Q6" s="10"/>
      <c r="R6" s="16">
        <f>+R3-R9</f>
        <v>0</v>
      </c>
      <c r="S6" s="12"/>
    </row>
    <row r="7" spans="2:19" x14ac:dyDescent="0.2">
      <c r="B7" s="8"/>
      <c r="C7" s="10"/>
      <c r="D7" s="10"/>
      <c r="E7" s="16">
        <f>+E3-E10</f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4"/>
      <c r="Q7" s="10"/>
      <c r="R7" s="17">
        <f>+Utilidad!K52</f>
        <v>0.5</v>
      </c>
      <c r="S7" s="12"/>
    </row>
    <row r="8" spans="2:19" x14ac:dyDescent="0.2">
      <c r="B8" s="8"/>
      <c r="C8" s="10" t="s">
        <v>41</v>
      </c>
      <c r="D8" s="10"/>
      <c r="E8" s="17">
        <f>+Utilidad!K39</f>
        <v>0.5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4" t="s">
        <v>42</v>
      </c>
      <c r="Q8" s="10"/>
      <c r="R8" s="18">
        <f>+Utilidad!L52</f>
        <v>500</v>
      </c>
      <c r="S8" s="12"/>
    </row>
    <row r="9" spans="2:19" x14ac:dyDescent="0.2">
      <c r="B9" s="8"/>
      <c r="C9" s="10"/>
      <c r="D9" s="10"/>
      <c r="E9" s="18">
        <f>+Utilidad!L39</f>
        <v>500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4"/>
      <c r="Q9" s="10"/>
      <c r="R9" s="19">
        <f>+Utilidad!J53</f>
        <v>1000</v>
      </c>
      <c r="S9" s="12"/>
    </row>
    <row r="10" spans="2:19" x14ac:dyDescent="0.2">
      <c r="B10" s="8"/>
      <c r="C10" s="10"/>
      <c r="D10" s="10"/>
      <c r="E10" s="19">
        <f>+Utilidad!J40</f>
        <v>1000</v>
      </c>
      <c r="F10" s="10"/>
      <c r="G10" s="20"/>
      <c r="H10" s="10"/>
      <c r="I10" s="10"/>
      <c r="J10" s="10"/>
      <c r="K10" s="10"/>
      <c r="L10" s="10"/>
      <c r="M10" s="10"/>
      <c r="N10" s="10"/>
      <c r="O10" s="10"/>
      <c r="P10" s="14"/>
      <c r="Q10" s="10"/>
      <c r="R10" s="17">
        <f>+Utilidad!K53</f>
        <v>0.5</v>
      </c>
      <c r="S10" s="12"/>
    </row>
    <row r="11" spans="2:19" x14ac:dyDescent="0.2">
      <c r="B11" s="8"/>
      <c r="C11" s="10"/>
      <c r="D11" s="10"/>
      <c r="E11" s="17">
        <f>+Utilidad!K40</f>
        <v>0.5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4"/>
      <c r="Q11" s="10"/>
      <c r="R11" s="21">
        <f>+Utilidad!L53</f>
        <v>500</v>
      </c>
      <c r="S11" s="12"/>
    </row>
    <row r="12" spans="2:19" x14ac:dyDescent="0.2">
      <c r="B12" s="8"/>
      <c r="C12" s="22" t="s">
        <v>0</v>
      </c>
      <c r="D12" s="10"/>
      <c r="E12" s="21">
        <f>+Utilidad!L40</f>
        <v>500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4" t="s">
        <v>40</v>
      </c>
      <c r="Q12" s="10"/>
      <c r="R12" s="10"/>
      <c r="S12" s="12"/>
    </row>
    <row r="13" spans="2:19" x14ac:dyDescent="0.2"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>
        <f>+R9-R18</f>
        <v>0</v>
      </c>
      <c r="S13" s="12"/>
    </row>
    <row r="14" spans="2:19" x14ac:dyDescent="0.2">
      <c r="B14" s="8"/>
      <c r="C14" s="10"/>
      <c r="D14" s="10"/>
      <c r="E14" s="16">
        <f>+E10-E19</f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7">
        <f>+Utilidad!K54</f>
        <v>0.5</v>
      </c>
      <c r="S14" s="12"/>
    </row>
    <row r="15" spans="2:19" x14ac:dyDescent="0.2">
      <c r="B15" s="8"/>
      <c r="C15" s="10"/>
      <c r="D15" s="10"/>
      <c r="E15" s="17">
        <f>+Utilidad!K41</f>
        <v>0.5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23">
        <f>+Utilidad!L54</f>
        <v>500</v>
      </c>
      <c r="S15" s="12"/>
    </row>
    <row r="16" spans="2:19" x14ac:dyDescent="0.2">
      <c r="B16" s="8"/>
      <c r="C16" s="10"/>
      <c r="D16" s="10"/>
      <c r="E16" s="23">
        <f>+Utilidad!L41</f>
        <v>500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2:19" x14ac:dyDescent="0.2"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2:19" x14ac:dyDescent="0.2"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9">
        <f>+Utilidad!J55</f>
        <v>1000</v>
      </c>
      <c r="S18" s="12"/>
    </row>
    <row r="19" spans="2:19" x14ac:dyDescent="0.2">
      <c r="B19" s="8"/>
      <c r="C19" s="10"/>
      <c r="D19" s="10"/>
      <c r="E19" s="19">
        <f>+Utilidad!J42</f>
        <v>1000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7">
        <f>+Utilidad!K53</f>
        <v>0.5</v>
      </c>
      <c r="S19" s="12"/>
    </row>
    <row r="20" spans="2:19" x14ac:dyDescent="0.2">
      <c r="B20" s="8"/>
      <c r="C20" s="10"/>
      <c r="D20" s="10"/>
      <c r="E20" s="17">
        <f>+Utilidad!K42</f>
        <v>0.5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21">
        <f>+Utilidad!L55</f>
        <v>500</v>
      </c>
      <c r="S20" s="12"/>
    </row>
    <row r="21" spans="2:19" x14ac:dyDescent="0.2">
      <c r="B21" s="8"/>
      <c r="C21" s="10"/>
      <c r="D21" s="10"/>
      <c r="E21" s="21">
        <f>+Utilidad!L42</f>
        <v>500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2:19" x14ac:dyDescent="0.2">
      <c r="B22" s="8"/>
      <c r="C22" s="10"/>
      <c r="D22" s="10"/>
      <c r="E22" s="16">
        <f>+E19-E25</f>
        <v>0</v>
      </c>
      <c r="F22" s="10"/>
      <c r="G22" s="24">
        <f>+Utilidad!J45</f>
        <v>1000</v>
      </c>
      <c r="H22" s="10"/>
      <c r="I22" s="10"/>
      <c r="J22" s="10"/>
      <c r="K22" s="10"/>
      <c r="L22" s="10"/>
      <c r="M22" s="10"/>
      <c r="N22" s="24">
        <f>+Utilidad!J58</f>
        <v>1000</v>
      </c>
      <c r="O22" s="10"/>
      <c r="P22" s="22" t="s">
        <v>38</v>
      </c>
      <c r="Q22" s="10"/>
      <c r="R22" s="16">
        <f>+R18-R25</f>
        <v>0</v>
      </c>
      <c r="S22" s="12"/>
    </row>
    <row r="23" spans="2:19" ht="22" customHeight="1" x14ac:dyDescent="0.2">
      <c r="B23" s="8"/>
      <c r="C23" s="10"/>
      <c r="D23" s="10"/>
      <c r="E23" s="17">
        <f>+Utilidad!K43</f>
        <v>0.5</v>
      </c>
      <c r="F23" s="10"/>
      <c r="G23" s="25">
        <f>+Utilidad!K45</f>
        <v>0.5</v>
      </c>
      <c r="H23" s="10"/>
      <c r="I23" s="10"/>
      <c r="J23" s="10"/>
      <c r="K23" s="10"/>
      <c r="L23" s="10"/>
      <c r="M23" s="10"/>
      <c r="N23" s="25">
        <f>+Utilidad!K58</f>
        <v>0.5</v>
      </c>
      <c r="O23" s="10"/>
      <c r="P23" s="10"/>
      <c r="Q23" s="10"/>
      <c r="R23" s="17">
        <f>+Utilidad!K56</f>
        <v>0.5</v>
      </c>
      <c r="S23" s="12"/>
    </row>
    <row r="24" spans="2:19" x14ac:dyDescent="0.2">
      <c r="B24" s="8"/>
      <c r="C24" s="10"/>
      <c r="D24" s="10"/>
      <c r="E24" s="23">
        <f>+Utilidad!L43</f>
        <v>500</v>
      </c>
      <c r="F24" s="10"/>
      <c r="G24" s="26">
        <f>+Utilidad!L45</f>
        <v>500</v>
      </c>
      <c r="H24" s="10"/>
      <c r="I24" s="10"/>
      <c r="J24" s="10"/>
      <c r="K24" s="10"/>
      <c r="L24" s="10"/>
      <c r="M24" s="10"/>
      <c r="N24" s="26">
        <f>+Utilidad!L58</f>
        <v>500</v>
      </c>
      <c r="O24" s="10"/>
      <c r="P24" s="10"/>
      <c r="Q24" s="10"/>
      <c r="R24" s="23">
        <f>+Utilidad!L56</f>
        <v>500</v>
      </c>
      <c r="S24" s="12"/>
    </row>
    <row r="25" spans="2:19" x14ac:dyDescent="0.2">
      <c r="B25" s="8"/>
      <c r="C25" s="10" t="s">
        <v>37</v>
      </c>
      <c r="D25" s="10"/>
      <c r="E25" s="19">
        <f>+Utilidad!J44</f>
        <v>1000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9">
        <f>+Utilidad!J57</f>
        <v>1000</v>
      </c>
      <c r="S25" s="12"/>
    </row>
    <row r="26" spans="2:19" x14ac:dyDescent="0.2">
      <c r="B26" s="8"/>
      <c r="C26" s="10"/>
      <c r="D26" s="10"/>
      <c r="E26" s="17">
        <f>+Utilidad!K44</f>
        <v>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7">
        <f>+Utilidad!K57</f>
        <v>0.5</v>
      </c>
      <c r="S26" s="12"/>
    </row>
    <row r="27" spans="2:19" x14ac:dyDescent="0.2">
      <c r="B27" s="8"/>
      <c r="C27" s="10"/>
      <c r="D27" s="10"/>
      <c r="E27" s="21">
        <f>+Utilidad!L44</f>
        <v>500</v>
      </c>
      <c r="F27" s="10"/>
      <c r="G27" s="10"/>
      <c r="H27" s="10"/>
      <c r="I27" s="10"/>
      <c r="J27" s="10"/>
      <c r="K27" s="27">
        <f>+G22+N22-K29</f>
        <v>1000</v>
      </c>
      <c r="L27" s="10"/>
      <c r="M27" s="10"/>
      <c r="N27" s="10"/>
      <c r="O27" s="10"/>
      <c r="P27" s="10"/>
      <c r="Q27" s="10"/>
      <c r="R27" s="21">
        <f>+Utilidad!L57</f>
        <v>500</v>
      </c>
      <c r="S27" s="12"/>
    </row>
    <row r="28" spans="2:19" x14ac:dyDescent="0.2">
      <c r="B28" s="8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2:19" x14ac:dyDescent="0.2">
      <c r="B29" s="8"/>
      <c r="C29" s="10"/>
      <c r="D29" s="10"/>
      <c r="E29" s="10"/>
      <c r="F29" s="10"/>
      <c r="G29" s="24">
        <f>+Utilidad!J48</f>
        <v>1000</v>
      </c>
      <c r="H29" s="10"/>
      <c r="I29" s="10"/>
      <c r="J29" s="10"/>
      <c r="K29" s="19">
        <f>+Utilidad!J66</f>
        <v>1000</v>
      </c>
      <c r="L29" s="10"/>
      <c r="M29" s="10"/>
      <c r="N29" s="10"/>
      <c r="O29" s="10"/>
      <c r="P29" s="10"/>
      <c r="Q29" s="10"/>
      <c r="R29" s="10"/>
      <c r="S29" s="12"/>
    </row>
    <row r="30" spans="2:19" x14ac:dyDescent="0.2">
      <c r="B30" s="8"/>
      <c r="C30" s="10"/>
      <c r="D30" s="10"/>
      <c r="E30" s="10"/>
      <c r="F30" s="10"/>
      <c r="G30" s="25">
        <f>+Utilidad!K48</f>
        <v>0.5</v>
      </c>
      <c r="H30" s="10"/>
      <c r="I30" s="10"/>
      <c r="J30" s="10"/>
      <c r="K30" s="17">
        <f>+Utilidad!K66</f>
        <v>0.5</v>
      </c>
      <c r="L30" s="10"/>
      <c r="M30" s="10"/>
      <c r="N30" s="10"/>
      <c r="O30" s="10"/>
      <c r="P30" s="10"/>
      <c r="Q30" s="10"/>
      <c r="R30" s="19">
        <f>+Utilidad!J59</f>
        <v>1000</v>
      </c>
      <c r="S30" s="12"/>
    </row>
    <row r="31" spans="2:19" x14ac:dyDescent="0.2">
      <c r="B31" s="8"/>
      <c r="C31" s="10"/>
      <c r="D31" s="10"/>
      <c r="E31" s="19">
        <f>+Utilidad!J46</f>
        <v>1000</v>
      </c>
      <c r="F31" s="10"/>
      <c r="G31" s="26">
        <f>+Utilidad!L48</f>
        <v>500</v>
      </c>
      <c r="H31" s="10"/>
      <c r="I31" s="10"/>
      <c r="J31" s="10"/>
      <c r="K31" s="21">
        <f>+Utilidad!L66</f>
        <v>500</v>
      </c>
      <c r="L31" s="10"/>
      <c r="M31" s="10"/>
      <c r="N31" s="10"/>
      <c r="O31" s="10"/>
      <c r="P31" s="10"/>
      <c r="Q31" s="10"/>
      <c r="R31" s="17">
        <f>+Utilidad!K59</f>
        <v>0.5</v>
      </c>
      <c r="S31" s="12"/>
    </row>
    <row r="32" spans="2:19" ht="14.5" customHeight="1" x14ac:dyDescent="0.2">
      <c r="B32" s="8"/>
      <c r="C32" s="10"/>
      <c r="D32" s="10"/>
      <c r="E32" s="17">
        <f>+Utilidad!K46</f>
        <v>0.5</v>
      </c>
      <c r="F32" s="10"/>
      <c r="G32" s="10"/>
      <c r="H32" s="10"/>
      <c r="I32" s="59" t="s">
        <v>39</v>
      </c>
      <c r="J32" s="10"/>
      <c r="K32" s="10"/>
      <c r="L32" s="10"/>
      <c r="M32" s="10"/>
      <c r="N32" s="10"/>
      <c r="O32" s="10"/>
      <c r="P32" s="10"/>
      <c r="Q32" s="10"/>
      <c r="R32" s="21">
        <f>+Utilidad!L59</f>
        <v>500</v>
      </c>
      <c r="S32" s="12"/>
    </row>
    <row r="33" spans="2:19" x14ac:dyDescent="0.2">
      <c r="B33" s="8"/>
      <c r="C33" s="10"/>
      <c r="D33" s="10"/>
      <c r="E33" s="21">
        <f>+Utilidad!L46</f>
        <v>500</v>
      </c>
      <c r="F33" s="10"/>
      <c r="G33" s="10"/>
      <c r="H33" s="10"/>
      <c r="I33" s="59"/>
      <c r="J33" s="10"/>
      <c r="K33" s="27">
        <f>+K29-K39</f>
        <v>0</v>
      </c>
      <c r="L33" s="10"/>
      <c r="M33" s="10"/>
      <c r="N33" s="10"/>
      <c r="O33" s="10"/>
      <c r="P33" s="10"/>
      <c r="Q33" s="10"/>
      <c r="R33" s="10"/>
      <c r="S33" s="12"/>
    </row>
    <row r="34" spans="2:19" x14ac:dyDescent="0.2">
      <c r="B34" s="8"/>
      <c r="C34" s="10"/>
      <c r="D34" s="10"/>
      <c r="E34" s="10"/>
      <c r="F34" s="10"/>
      <c r="G34" s="10"/>
      <c r="H34" s="10"/>
      <c r="I34" s="59"/>
      <c r="J34" s="10"/>
      <c r="K34" s="25">
        <f>+Utilidad!K67</f>
        <v>0.5</v>
      </c>
      <c r="L34" s="10"/>
      <c r="M34" s="10"/>
      <c r="N34" s="10"/>
      <c r="O34" s="10"/>
      <c r="P34" s="10"/>
      <c r="Q34" s="10"/>
      <c r="R34" s="10"/>
      <c r="S34" s="12"/>
    </row>
    <row r="35" spans="2:19" x14ac:dyDescent="0.2">
      <c r="B35" s="8"/>
      <c r="C35" s="10"/>
      <c r="D35" s="10"/>
      <c r="E35" s="10"/>
      <c r="F35" s="10"/>
      <c r="G35" s="10"/>
      <c r="H35" s="10"/>
      <c r="I35" s="59"/>
      <c r="J35" s="10"/>
      <c r="K35" s="28">
        <f>+Utilidad!L67</f>
        <v>500</v>
      </c>
      <c r="L35" s="10"/>
      <c r="M35" s="19">
        <f>+Utilidad!J62</f>
        <v>1000</v>
      </c>
      <c r="N35" s="10"/>
      <c r="O35" s="10"/>
      <c r="P35" s="10"/>
      <c r="Q35" s="10"/>
      <c r="R35" s="10"/>
      <c r="S35" s="12"/>
    </row>
    <row r="36" spans="2:19" ht="20.25" customHeight="1" x14ac:dyDescent="0.2">
      <c r="B36" s="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7">
        <f>+Utilidad!K62</f>
        <v>0.5</v>
      </c>
      <c r="N36" s="10"/>
      <c r="O36" s="10"/>
      <c r="P36" s="10"/>
      <c r="Q36" s="10"/>
      <c r="R36" s="10"/>
      <c r="S36" s="12"/>
    </row>
    <row r="37" spans="2:19" x14ac:dyDescent="0.2">
      <c r="B37" s="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1">
        <f>+Utilidad!L62</f>
        <v>500</v>
      </c>
      <c r="N37" s="10"/>
      <c r="O37" s="10"/>
      <c r="P37" s="10"/>
      <c r="Q37" s="10"/>
      <c r="R37" s="10"/>
      <c r="S37" s="12"/>
    </row>
    <row r="38" spans="2:19" x14ac:dyDescent="0.2">
      <c r="B38" s="8"/>
      <c r="C38" s="10"/>
      <c r="D38" s="10"/>
      <c r="E38" s="19">
        <f>+E31</f>
        <v>1000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2:19" x14ac:dyDescent="0.2">
      <c r="B39" s="8"/>
      <c r="C39" s="10"/>
      <c r="D39" s="10"/>
      <c r="E39" s="17">
        <f>+E32</f>
        <v>0.5</v>
      </c>
      <c r="F39" s="10"/>
      <c r="G39" s="10"/>
      <c r="H39" s="10"/>
      <c r="I39" s="10"/>
      <c r="J39" s="10"/>
      <c r="K39" s="19">
        <f>+Utilidad!J68</f>
        <v>1000</v>
      </c>
      <c r="L39" s="10"/>
      <c r="M39" s="10"/>
      <c r="N39" s="10"/>
      <c r="O39" s="10"/>
      <c r="P39" s="10"/>
      <c r="Q39" s="10"/>
      <c r="R39" s="19">
        <f>+Utilidad!J61</f>
        <v>1000</v>
      </c>
      <c r="S39" s="12"/>
    </row>
    <row r="40" spans="2:19" x14ac:dyDescent="0.2">
      <c r="B40" s="8"/>
      <c r="C40" s="10"/>
      <c r="D40" s="10"/>
      <c r="E40" s="21">
        <f>+E33</f>
        <v>500</v>
      </c>
      <c r="F40" s="10"/>
      <c r="G40" s="10"/>
      <c r="H40" s="29">
        <f>+Utilidad!J50</f>
        <v>1000</v>
      </c>
      <c r="I40" s="10"/>
      <c r="J40" s="10"/>
      <c r="K40" s="17">
        <f>+Utilidad!K68</f>
        <v>0.5</v>
      </c>
      <c r="L40" s="10"/>
      <c r="M40" s="29">
        <f>+Utilidad!J64</f>
        <v>1000</v>
      </c>
      <c r="N40" s="10"/>
      <c r="O40" s="10"/>
      <c r="P40" s="10"/>
      <c r="Q40" s="10"/>
      <c r="R40" s="17">
        <f>+Utilidad!K61</f>
        <v>0.5</v>
      </c>
      <c r="S40" s="12"/>
    </row>
    <row r="41" spans="2:19" x14ac:dyDescent="0.2">
      <c r="B41" s="8"/>
      <c r="C41" s="10"/>
      <c r="D41" s="10"/>
      <c r="E41" s="10"/>
      <c r="F41" s="10"/>
      <c r="G41" s="10"/>
      <c r="H41" s="30">
        <f>+Utilidad!K50</f>
        <v>0.5</v>
      </c>
      <c r="I41" s="10"/>
      <c r="J41" s="10"/>
      <c r="K41" s="21">
        <f>+Utilidad!L68</f>
        <v>500</v>
      </c>
      <c r="L41" s="10"/>
      <c r="M41" s="30">
        <f>+Utilidad!K64</f>
        <v>0.5</v>
      </c>
      <c r="N41" s="10"/>
      <c r="O41" s="10"/>
      <c r="P41" s="10"/>
      <c r="Q41" s="10"/>
      <c r="R41" s="21">
        <f>+Utilidad!L61</f>
        <v>500</v>
      </c>
      <c r="S41" s="12"/>
    </row>
    <row r="42" spans="2:19" x14ac:dyDescent="0.2">
      <c r="B42" s="8"/>
      <c r="C42" s="10"/>
      <c r="D42" s="10"/>
      <c r="E42" s="10"/>
      <c r="F42" s="16">
        <f>+E38+M35-H40</f>
        <v>1000</v>
      </c>
      <c r="G42" s="10"/>
      <c r="H42" s="31">
        <f>+Utilidad!L50</f>
        <v>500</v>
      </c>
      <c r="I42" s="10"/>
      <c r="J42" s="10"/>
      <c r="K42" s="10"/>
      <c r="L42" s="10"/>
      <c r="M42" s="31">
        <f>+Utilidad!L64</f>
        <v>500</v>
      </c>
      <c r="N42" s="10"/>
      <c r="O42" s="16">
        <f>+R39-M40</f>
        <v>0</v>
      </c>
      <c r="P42" s="10"/>
      <c r="Q42" s="10"/>
      <c r="R42" s="10"/>
      <c r="S42" s="12"/>
    </row>
    <row r="43" spans="2:19" x14ac:dyDescent="0.2">
      <c r="B43" s="8"/>
      <c r="C43" s="10"/>
      <c r="D43" s="10"/>
      <c r="E43" s="10"/>
      <c r="F43" s="17">
        <f>+Utilidad!K49</f>
        <v>0.5</v>
      </c>
      <c r="G43" s="10"/>
      <c r="H43" s="10"/>
      <c r="I43" s="10"/>
      <c r="J43" s="10"/>
      <c r="K43" s="10"/>
      <c r="L43" s="10"/>
      <c r="M43" s="10"/>
      <c r="N43" s="10"/>
      <c r="O43" s="17">
        <f>+Utilidad!K63</f>
        <v>0.5</v>
      </c>
      <c r="P43" s="10"/>
      <c r="Q43" s="10"/>
      <c r="R43" s="10"/>
      <c r="S43" s="12"/>
    </row>
    <row r="44" spans="2:19" x14ac:dyDescent="0.2">
      <c r="B44" s="8"/>
      <c r="C44" s="10"/>
      <c r="D44" s="10"/>
      <c r="E44" s="10"/>
      <c r="F44" s="23">
        <f>+Utilidad!L49</f>
        <v>500</v>
      </c>
      <c r="G44" s="10"/>
      <c r="H44" s="10"/>
      <c r="I44" s="10"/>
      <c r="J44" s="10"/>
      <c r="K44" s="10"/>
      <c r="L44" s="10"/>
      <c r="M44" s="10"/>
      <c r="N44" s="10"/>
      <c r="O44" s="23">
        <f>+Utilidad!L61</f>
        <v>500</v>
      </c>
      <c r="P44" s="10"/>
      <c r="Q44" s="10"/>
      <c r="R44" s="10"/>
      <c r="S44" s="12"/>
    </row>
    <row r="45" spans="2:19" x14ac:dyDescent="0.2">
      <c r="B45" s="8"/>
      <c r="C45" s="10"/>
      <c r="D45" s="10"/>
      <c r="E45" s="10"/>
      <c r="F45" s="10"/>
      <c r="G45" s="10"/>
      <c r="H45" s="10"/>
      <c r="I45" s="10"/>
      <c r="J45" s="10"/>
      <c r="K45" s="19">
        <f>+Utilidad!J69</f>
        <v>1000</v>
      </c>
      <c r="L45" s="10"/>
      <c r="M45" s="10"/>
      <c r="N45" s="10"/>
      <c r="O45" s="16"/>
      <c r="P45" s="10"/>
      <c r="Q45" s="10"/>
      <c r="R45" s="10"/>
      <c r="S45" s="12"/>
    </row>
    <row r="46" spans="2:19" x14ac:dyDescent="0.2">
      <c r="B46" s="8"/>
      <c r="C46" s="10"/>
      <c r="D46" s="10"/>
      <c r="E46" s="10"/>
      <c r="F46" s="10"/>
      <c r="G46" s="10"/>
      <c r="H46" s="10"/>
      <c r="I46" s="10"/>
      <c r="J46" s="10"/>
      <c r="K46" s="17">
        <f>+Utilidad!K69</f>
        <v>0.5</v>
      </c>
      <c r="L46" s="10"/>
      <c r="M46" s="10"/>
      <c r="N46" s="10"/>
      <c r="O46" s="10"/>
      <c r="P46" s="10"/>
      <c r="Q46" s="10"/>
      <c r="R46" s="10"/>
      <c r="S46" s="12"/>
    </row>
    <row r="47" spans="2:19" x14ac:dyDescent="0.2">
      <c r="B47" s="8"/>
      <c r="C47" s="10"/>
      <c r="D47" s="10"/>
      <c r="E47" s="10"/>
      <c r="F47" s="10"/>
      <c r="G47" s="10"/>
      <c r="H47" s="10"/>
      <c r="I47" s="10"/>
      <c r="J47" s="10"/>
      <c r="K47" s="21">
        <f>+Utilidad!L69</f>
        <v>500</v>
      </c>
      <c r="L47" s="10"/>
      <c r="M47" s="10"/>
      <c r="N47" s="10"/>
      <c r="O47" s="10"/>
      <c r="P47" s="10"/>
      <c r="Q47" s="10"/>
      <c r="R47" s="10"/>
      <c r="S47" s="12"/>
    </row>
    <row r="48" spans="2:19" x14ac:dyDescent="0.2">
      <c r="B48" s="8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2:19" x14ac:dyDescent="0.2">
      <c r="B49" s="8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2"/>
    </row>
    <row r="50" spans="2:19" x14ac:dyDescent="0.2">
      <c r="B50" s="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2"/>
    </row>
    <row r="51" spans="2:19" x14ac:dyDescent="0.2">
      <c r="B51" s="8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2"/>
    </row>
    <row r="52" spans="2:19" x14ac:dyDescent="0.2">
      <c r="B52" s="8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/>
    </row>
    <row r="53" spans="2:19" ht="16" thickBot="1" x14ac:dyDescent="0.25"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4"/>
    </row>
    <row r="55" spans="2:19" ht="16" x14ac:dyDescent="0.2">
      <c r="G55" s="35" t="s">
        <v>43</v>
      </c>
    </row>
    <row r="56" spans="2:19" ht="19" x14ac:dyDescent="0.2">
      <c r="G56" s="60" t="s">
        <v>44</v>
      </c>
      <c r="H56" s="60"/>
      <c r="I56" s="61"/>
      <c r="J56" s="62" t="s">
        <v>45</v>
      </c>
      <c r="K56" s="62"/>
      <c r="L56" s="62"/>
      <c r="M56" s="63" t="s">
        <v>46</v>
      </c>
      <c r="N56" s="63"/>
      <c r="O56" s="63"/>
      <c r="P56" s="63"/>
    </row>
    <row r="57" spans="2:19" ht="24.75" customHeight="1" x14ac:dyDescent="0.2">
      <c r="G57" s="53" t="s">
        <v>22</v>
      </c>
      <c r="H57" s="54"/>
      <c r="I57" s="36">
        <f>+E3</f>
        <v>1000</v>
      </c>
      <c r="J57" s="48" t="s">
        <v>52</v>
      </c>
      <c r="K57" s="48"/>
      <c r="L57" s="37">
        <f>+Utilidad!J39</f>
        <v>1000</v>
      </c>
      <c r="M57" s="49" t="s">
        <v>51</v>
      </c>
      <c r="N57" s="49"/>
      <c r="O57" s="49"/>
      <c r="P57" s="37">
        <f>+K45</f>
        <v>1000</v>
      </c>
    </row>
    <row r="58" spans="2:19" ht="24.75" customHeight="1" x14ac:dyDescent="0.2">
      <c r="G58" s="53" t="s">
        <v>29</v>
      </c>
      <c r="H58" s="54"/>
      <c r="I58" s="36">
        <f>+R3</f>
        <v>1000</v>
      </c>
      <c r="J58" s="48" t="s">
        <v>0</v>
      </c>
      <c r="K58" s="48"/>
      <c r="L58" s="37">
        <f>+Utilidad!J41</f>
        <v>1000</v>
      </c>
      <c r="M58" s="49"/>
      <c r="N58" s="49"/>
      <c r="O58" s="49"/>
      <c r="P58" s="37"/>
    </row>
    <row r="59" spans="2:19" ht="24.75" customHeight="1" x14ac:dyDescent="0.2">
      <c r="G59" s="38"/>
      <c r="H59" s="39"/>
      <c r="I59" s="36"/>
      <c r="J59" s="48" t="s">
        <v>37</v>
      </c>
      <c r="K59" s="48"/>
      <c r="L59" s="37">
        <f>+Utilidad!J43</f>
        <v>1000</v>
      </c>
      <c r="M59" s="49"/>
      <c r="N59" s="49"/>
      <c r="O59" s="49"/>
      <c r="P59" s="37"/>
    </row>
    <row r="60" spans="2:19" ht="24.75" customHeight="1" x14ac:dyDescent="0.2">
      <c r="G60" s="38"/>
      <c r="H60" s="39"/>
      <c r="I60" s="36"/>
      <c r="J60" s="48" t="s">
        <v>53</v>
      </c>
      <c r="K60" s="48"/>
      <c r="L60" s="37">
        <v>0</v>
      </c>
      <c r="M60" s="49"/>
      <c r="N60" s="49"/>
      <c r="O60" s="49"/>
      <c r="P60" s="37"/>
    </row>
    <row r="61" spans="2:19" ht="24.75" customHeight="1" x14ac:dyDescent="0.2">
      <c r="G61" s="38"/>
      <c r="H61" s="39"/>
      <c r="I61" s="36"/>
      <c r="J61" s="48" t="s">
        <v>58</v>
      </c>
      <c r="K61" s="48"/>
      <c r="L61" s="37">
        <f>+Utilidad!J49</f>
        <v>1000</v>
      </c>
      <c r="M61" s="49"/>
      <c r="N61" s="49"/>
      <c r="O61" s="49"/>
      <c r="P61" s="37"/>
    </row>
    <row r="62" spans="2:19" ht="24.75" customHeight="1" x14ac:dyDescent="0.2">
      <c r="G62" s="38"/>
      <c r="H62" s="39"/>
      <c r="I62" s="36"/>
      <c r="J62" s="48" t="s">
        <v>54</v>
      </c>
      <c r="K62" s="48"/>
      <c r="L62" s="37">
        <f>+Utilidad!J52</f>
        <v>1000</v>
      </c>
      <c r="M62" s="49"/>
      <c r="N62" s="49"/>
      <c r="O62" s="49"/>
      <c r="P62" s="37"/>
    </row>
    <row r="63" spans="2:19" ht="24.75" customHeight="1" x14ac:dyDescent="0.2">
      <c r="G63" s="38"/>
      <c r="H63" s="39"/>
      <c r="I63" s="36"/>
      <c r="J63" s="48" t="s">
        <v>55</v>
      </c>
      <c r="K63" s="48"/>
      <c r="L63" s="37">
        <f>+Utilidad!J54</f>
        <v>1000</v>
      </c>
      <c r="M63" s="49"/>
      <c r="N63" s="49"/>
      <c r="O63" s="49"/>
      <c r="P63" s="37"/>
    </row>
    <row r="64" spans="2:19" ht="24.75" customHeight="1" x14ac:dyDescent="0.2">
      <c r="G64" s="38"/>
      <c r="H64" s="39"/>
      <c r="I64" s="36"/>
      <c r="J64" s="48" t="s">
        <v>38</v>
      </c>
      <c r="K64" s="48"/>
      <c r="L64" s="37">
        <f>+Utilidad!J56</f>
        <v>1000</v>
      </c>
      <c r="M64" s="49"/>
      <c r="N64" s="49"/>
      <c r="O64" s="49"/>
      <c r="P64" s="37"/>
    </row>
    <row r="65" spans="7:16" ht="24.75" customHeight="1" x14ac:dyDescent="0.2">
      <c r="G65" s="38"/>
      <c r="H65" s="39"/>
      <c r="I65" s="36"/>
      <c r="J65" s="48" t="s">
        <v>56</v>
      </c>
      <c r="K65" s="48"/>
      <c r="L65" s="37">
        <v>0</v>
      </c>
      <c r="M65" s="49"/>
      <c r="N65" s="49"/>
      <c r="O65" s="49"/>
      <c r="P65" s="37"/>
    </row>
    <row r="66" spans="7:16" ht="24.75" customHeight="1" x14ac:dyDescent="0.2">
      <c r="G66" s="38"/>
      <c r="H66" s="39"/>
      <c r="I66" s="36"/>
      <c r="J66" s="48" t="s">
        <v>57</v>
      </c>
      <c r="K66" s="48"/>
      <c r="L66" s="37">
        <f>+Utilidad!J63</f>
        <v>1000</v>
      </c>
      <c r="M66" s="49"/>
      <c r="N66" s="49"/>
      <c r="O66" s="49"/>
      <c r="P66" s="37"/>
    </row>
    <row r="67" spans="7:16" ht="24.75" customHeight="1" x14ac:dyDescent="0.2">
      <c r="G67" s="53"/>
      <c r="H67" s="54"/>
      <c r="I67" s="36"/>
      <c r="J67" s="48" t="s">
        <v>59</v>
      </c>
      <c r="K67" s="48"/>
      <c r="L67" s="37">
        <f>+K27</f>
        <v>1000</v>
      </c>
      <c r="M67" s="49"/>
      <c r="N67" s="49"/>
      <c r="O67" s="49"/>
      <c r="P67" s="37"/>
    </row>
    <row r="68" spans="7:16" ht="29.25" customHeight="1" x14ac:dyDescent="0.2">
      <c r="G68" s="46"/>
      <c r="H68" s="47"/>
      <c r="I68" s="36"/>
      <c r="J68" s="48" t="s">
        <v>60</v>
      </c>
      <c r="K68" s="48"/>
      <c r="L68" s="37">
        <f>+K33</f>
        <v>0</v>
      </c>
      <c r="M68" s="49"/>
      <c r="N68" s="49"/>
      <c r="O68" s="49"/>
      <c r="P68" s="37"/>
    </row>
    <row r="69" spans="7:16" ht="19" x14ac:dyDescent="0.2">
      <c r="G69" s="50" t="s">
        <v>47</v>
      </c>
      <c r="H69" s="51"/>
      <c r="I69" s="40">
        <f>+SUM(I57:I68)</f>
        <v>2000</v>
      </c>
      <c r="J69" s="52" t="s">
        <v>48</v>
      </c>
      <c r="K69" s="52"/>
      <c r="L69" s="41">
        <f>+SUM(L57:L68)</f>
        <v>9000</v>
      </c>
      <c r="M69" s="52" t="s">
        <v>49</v>
      </c>
      <c r="N69" s="52"/>
      <c r="O69" s="52"/>
      <c r="P69" s="40">
        <f>+SUM(P57:P68)</f>
        <v>1000</v>
      </c>
    </row>
    <row r="71" spans="7:16" ht="19" x14ac:dyDescent="0.2">
      <c r="L71" s="42" t="s">
        <v>50</v>
      </c>
      <c r="M71" s="43"/>
      <c r="N71" s="44"/>
      <c r="O71" s="43"/>
      <c r="P71" s="45">
        <f>+I69-L69-P69</f>
        <v>-8000</v>
      </c>
    </row>
    <row r="74" spans="7:16" ht="16" x14ac:dyDescent="0.2">
      <c r="G74" s="35" t="s">
        <v>61</v>
      </c>
    </row>
    <row r="75" spans="7:16" ht="19" x14ac:dyDescent="0.2">
      <c r="G75" s="55" t="s">
        <v>44</v>
      </c>
      <c r="H75" s="55"/>
      <c r="I75" s="56"/>
      <c r="J75" s="57" t="s">
        <v>45</v>
      </c>
      <c r="K75" s="57"/>
      <c r="L75" s="57"/>
      <c r="M75" s="58" t="s">
        <v>46</v>
      </c>
      <c r="N75" s="58"/>
      <c r="O75" s="58"/>
      <c r="P75" s="58"/>
    </row>
    <row r="76" spans="7:16" x14ac:dyDescent="0.2">
      <c r="G76" s="53" t="s">
        <v>22</v>
      </c>
      <c r="H76" s="54"/>
      <c r="I76" s="36">
        <f>+E5</f>
        <v>500</v>
      </c>
      <c r="J76" s="48" t="s">
        <v>52</v>
      </c>
      <c r="K76" s="48"/>
      <c r="L76" s="37">
        <f>+Utilidad!L39</f>
        <v>500</v>
      </c>
      <c r="M76" s="49" t="s">
        <v>51</v>
      </c>
      <c r="N76" s="49"/>
      <c r="O76" s="49"/>
      <c r="P76" s="37">
        <f>+K47</f>
        <v>500</v>
      </c>
    </row>
    <row r="77" spans="7:16" x14ac:dyDescent="0.2">
      <c r="G77" s="53" t="s">
        <v>29</v>
      </c>
      <c r="H77" s="54"/>
      <c r="I77" s="36">
        <f>+R5</f>
        <v>500</v>
      </c>
      <c r="J77" s="48" t="s">
        <v>0</v>
      </c>
      <c r="K77" s="48"/>
      <c r="L77" s="37">
        <f>+Utilidad!L41</f>
        <v>500</v>
      </c>
      <c r="M77" s="49"/>
      <c r="N77" s="49"/>
      <c r="O77" s="49"/>
      <c r="P77" s="37"/>
    </row>
    <row r="78" spans="7:16" x14ac:dyDescent="0.2">
      <c r="G78" s="38"/>
      <c r="H78" s="39"/>
      <c r="I78" s="36"/>
      <c r="J78" s="48" t="s">
        <v>37</v>
      </c>
      <c r="K78" s="48"/>
      <c r="L78" s="37">
        <f>+Utilidad!L43</f>
        <v>500</v>
      </c>
      <c r="M78" s="49"/>
      <c r="N78" s="49"/>
      <c r="O78" s="49"/>
      <c r="P78" s="37"/>
    </row>
    <row r="79" spans="7:16" x14ac:dyDescent="0.2">
      <c r="G79" s="38"/>
      <c r="H79" s="39"/>
      <c r="I79" s="36"/>
      <c r="J79" s="48" t="s">
        <v>53</v>
      </c>
      <c r="K79" s="48"/>
      <c r="L79" s="37">
        <v>0</v>
      </c>
      <c r="M79" s="49"/>
      <c r="N79" s="49"/>
      <c r="O79" s="49"/>
      <c r="P79" s="37"/>
    </row>
    <row r="80" spans="7:16" x14ac:dyDescent="0.2">
      <c r="G80" s="38"/>
      <c r="H80" s="39"/>
      <c r="I80" s="36"/>
      <c r="J80" s="48" t="s">
        <v>58</v>
      </c>
      <c r="K80" s="48"/>
      <c r="L80" s="37">
        <f>+Utilidad!L49</f>
        <v>500</v>
      </c>
      <c r="M80" s="49"/>
      <c r="N80" s="49"/>
      <c r="O80" s="49"/>
      <c r="P80" s="37"/>
    </row>
    <row r="81" spans="7:16" x14ac:dyDescent="0.2">
      <c r="G81" s="38"/>
      <c r="H81" s="39"/>
      <c r="I81" s="36"/>
      <c r="J81" s="48" t="s">
        <v>54</v>
      </c>
      <c r="K81" s="48"/>
      <c r="L81" s="37">
        <f>+Utilidad!L52</f>
        <v>500</v>
      </c>
      <c r="M81" s="49"/>
      <c r="N81" s="49"/>
      <c r="O81" s="49"/>
      <c r="P81" s="37"/>
    </row>
    <row r="82" spans="7:16" x14ac:dyDescent="0.2">
      <c r="G82" s="38"/>
      <c r="H82" s="39"/>
      <c r="I82" s="36"/>
      <c r="J82" s="48" t="s">
        <v>55</v>
      </c>
      <c r="K82" s="48"/>
      <c r="L82" s="37">
        <f>+Utilidad!L54</f>
        <v>500</v>
      </c>
      <c r="M82" s="49"/>
      <c r="N82" s="49"/>
      <c r="O82" s="49"/>
      <c r="P82" s="37"/>
    </row>
    <row r="83" spans="7:16" x14ac:dyDescent="0.2">
      <c r="G83" s="38"/>
      <c r="H83" s="39"/>
      <c r="I83" s="36"/>
      <c r="J83" s="48" t="s">
        <v>38</v>
      </c>
      <c r="K83" s="48"/>
      <c r="L83" s="37">
        <f>+Utilidad!L56</f>
        <v>500</v>
      </c>
      <c r="M83" s="49"/>
      <c r="N83" s="49"/>
      <c r="O83" s="49"/>
      <c r="P83" s="37"/>
    </row>
    <row r="84" spans="7:16" x14ac:dyDescent="0.2">
      <c r="G84" s="38"/>
      <c r="H84" s="39"/>
      <c r="I84" s="36"/>
      <c r="J84" s="48" t="s">
        <v>56</v>
      </c>
      <c r="K84" s="48"/>
      <c r="L84" s="37">
        <v>0</v>
      </c>
      <c r="M84" s="49"/>
      <c r="N84" s="49"/>
      <c r="O84" s="49"/>
      <c r="P84" s="37"/>
    </row>
    <row r="85" spans="7:16" x14ac:dyDescent="0.2">
      <c r="G85" s="38"/>
      <c r="H85" s="39"/>
      <c r="I85" s="36"/>
      <c r="J85" s="48" t="s">
        <v>57</v>
      </c>
      <c r="K85" s="48"/>
      <c r="L85" s="37">
        <f>+Utilidad!L63</f>
        <v>500</v>
      </c>
      <c r="M85" s="49"/>
      <c r="N85" s="49"/>
      <c r="O85" s="49"/>
      <c r="P85" s="37"/>
    </row>
    <row r="86" spans="7:16" x14ac:dyDescent="0.2">
      <c r="G86" s="53"/>
      <c r="H86" s="54"/>
      <c r="I86" s="36"/>
      <c r="J86" s="48" t="s">
        <v>59</v>
      </c>
      <c r="K86" s="48"/>
      <c r="L86" s="37">
        <f>+Utilidad!L65</f>
        <v>500</v>
      </c>
      <c r="M86" s="49"/>
      <c r="N86" s="49"/>
      <c r="O86" s="49"/>
      <c r="P86" s="37"/>
    </row>
    <row r="87" spans="7:16" x14ac:dyDescent="0.2">
      <c r="G87" s="46"/>
      <c r="H87" s="47"/>
      <c r="I87" s="36"/>
      <c r="J87" s="48" t="s">
        <v>60</v>
      </c>
      <c r="K87" s="48"/>
      <c r="L87" s="37">
        <f>+Utilidad!L67</f>
        <v>500</v>
      </c>
      <c r="M87" s="49"/>
      <c r="N87" s="49"/>
      <c r="O87" s="49"/>
      <c r="P87" s="37"/>
    </row>
    <row r="88" spans="7:16" ht="19" x14ac:dyDescent="0.2">
      <c r="G88" s="50" t="s">
        <v>47</v>
      </c>
      <c r="H88" s="51"/>
      <c r="I88" s="40">
        <f>+SUM(I76:I87)</f>
        <v>1000</v>
      </c>
      <c r="J88" s="52" t="s">
        <v>48</v>
      </c>
      <c r="K88" s="52"/>
      <c r="L88" s="41">
        <f>+SUM(L76:L87)</f>
        <v>5000</v>
      </c>
      <c r="M88" s="52" t="s">
        <v>49</v>
      </c>
      <c r="N88" s="52"/>
      <c r="O88" s="52"/>
      <c r="P88" s="40">
        <f>+SUM(P76:P87)</f>
        <v>500</v>
      </c>
    </row>
    <row r="90" spans="7:16" ht="19" x14ac:dyDescent="0.2">
      <c r="L90" s="42" t="s">
        <v>50</v>
      </c>
      <c r="M90" s="43"/>
      <c r="N90" s="44"/>
      <c r="O90" s="43"/>
      <c r="P90" s="45">
        <f>+I88-L88-P88</f>
        <v>-4500</v>
      </c>
    </row>
  </sheetData>
  <mergeCells count="69">
    <mergeCell ref="I32:I35"/>
    <mergeCell ref="G56:I56"/>
    <mergeCell ref="J56:L56"/>
    <mergeCell ref="M56:P56"/>
    <mergeCell ref="G57:H57"/>
    <mergeCell ref="J57:K57"/>
    <mergeCell ref="M57:O57"/>
    <mergeCell ref="G58:H58"/>
    <mergeCell ref="J58:K58"/>
    <mergeCell ref="M58:O58"/>
    <mergeCell ref="G67:H67"/>
    <mergeCell ref="J67:K67"/>
    <mergeCell ref="M67:O67"/>
    <mergeCell ref="J59:K59"/>
    <mergeCell ref="J60:K60"/>
    <mergeCell ref="M59:O59"/>
    <mergeCell ref="M60:O60"/>
    <mergeCell ref="J61:K61"/>
    <mergeCell ref="J62:K62"/>
    <mergeCell ref="M61:O61"/>
    <mergeCell ref="M62:O62"/>
    <mergeCell ref="J63:K63"/>
    <mergeCell ref="J64:K64"/>
    <mergeCell ref="G68:H68"/>
    <mergeCell ref="J68:K68"/>
    <mergeCell ref="M68:O68"/>
    <mergeCell ref="G69:H69"/>
    <mergeCell ref="J69:K69"/>
    <mergeCell ref="M69:O69"/>
    <mergeCell ref="M63:O63"/>
    <mergeCell ref="M64:O64"/>
    <mergeCell ref="J65:K65"/>
    <mergeCell ref="J66:K66"/>
    <mergeCell ref="M65:O65"/>
    <mergeCell ref="M66:O66"/>
    <mergeCell ref="G75:I75"/>
    <mergeCell ref="J75:L75"/>
    <mergeCell ref="M75:P75"/>
    <mergeCell ref="G76:H76"/>
    <mergeCell ref="J76:K76"/>
    <mergeCell ref="M76:O76"/>
    <mergeCell ref="G77:H77"/>
    <mergeCell ref="J77:K77"/>
    <mergeCell ref="M77:O77"/>
    <mergeCell ref="J78:K78"/>
    <mergeCell ref="M78:O78"/>
    <mergeCell ref="J79:K79"/>
    <mergeCell ref="M79:O79"/>
    <mergeCell ref="J80:K80"/>
    <mergeCell ref="M80:O80"/>
    <mergeCell ref="J81:K81"/>
    <mergeCell ref="M81:O81"/>
    <mergeCell ref="J82:K82"/>
    <mergeCell ref="M82:O82"/>
    <mergeCell ref="J83:K83"/>
    <mergeCell ref="M83:O83"/>
    <mergeCell ref="J84:K84"/>
    <mergeCell ref="M84:O84"/>
    <mergeCell ref="J85:K85"/>
    <mergeCell ref="M85:O85"/>
    <mergeCell ref="G86:H86"/>
    <mergeCell ref="J86:K86"/>
    <mergeCell ref="M86:O86"/>
    <mergeCell ref="G87:H87"/>
    <mergeCell ref="J87:K87"/>
    <mergeCell ref="M87:O87"/>
    <mergeCell ref="G88:H88"/>
    <mergeCell ref="J88:K88"/>
    <mergeCell ref="M88:O88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C66335D4-AA50-46BC-AD3C-CACD6C422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O42</xm:sqref>
        </x14:conditionalFormatting>
        <x14:conditionalFormatting xmlns:xm="http://schemas.microsoft.com/office/excel/2006/main">
          <x14:cfRule type="iconSet" priority="13" id="{9129E902-8FA5-474F-8BAB-4FF269580EE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O45</xm:sqref>
        </x14:conditionalFormatting>
        <x14:conditionalFormatting xmlns:xm="http://schemas.microsoft.com/office/excel/2006/main">
          <x14:cfRule type="iconSet" priority="11" id="{7B3F2F6E-3593-4FC2-A036-11A408837EF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R22</xm:sqref>
        </x14:conditionalFormatting>
        <x14:conditionalFormatting xmlns:xm="http://schemas.microsoft.com/office/excel/2006/main">
          <x14:cfRule type="iconSet" priority="10" id="{B9933F35-6337-4D2A-87D0-7EE60258E2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R13</xm:sqref>
        </x14:conditionalFormatting>
        <x14:conditionalFormatting xmlns:xm="http://schemas.microsoft.com/office/excel/2006/main">
          <x14:cfRule type="iconSet" priority="9" id="{2375EB51-8EF9-4BA6-930D-FF8EFCF70F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R6</xm:sqref>
        </x14:conditionalFormatting>
        <x14:conditionalFormatting xmlns:xm="http://schemas.microsoft.com/office/excel/2006/main">
          <x14:cfRule type="iconSet" priority="8" id="{F9CC1162-4D85-466B-BC5A-6E504FA05EC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7" id="{52C0BEA9-D4D9-47CA-B868-DA562EEE37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E14</xm:sqref>
        </x14:conditionalFormatting>
        <x14:conditionalFormatting xmlns:xm="http://schemas.microsoft.com/office/excel/2006/main">
          <x14:cfRule type="iconSet" priority="6" id="{6DE9E117-B614-485D-83F5-5CAB58EC93A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E22</xm:sqref>
        </x14:conditionalFormatting>
        <x14:conditionalFormatting xmlns:xm="http://schemas.microsoft.com/office/excel/2006/main">
          <x14:cfRule type="iconSet" priority="5" id="{36A7A1E3-D695-4B26-A0F4-CC82340F1E7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F42</xm:sqref>
        </x14:conditionalFormatting>
        <x14:conditionalFormatting xmlns:xm="http://schemas.microsoft.com/office/excel/2006/main">
          <x14:cfRule type="iconSet" priority="4" id="{70A9D3FD-EA46-4078-A0C1-99D155C7D8A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K33</xm:sqref>
        </x14:conditionalFormatting>
        <x14:conditionalFormatting xmlns:xm="http://schemas.microsoft.com/office/excel/2006/main">
          <x14:cfRule type="iconSet" priority="3" id="{B01FD190-62BE-4459-B2A0-716D9802C41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L69</xm:sqref>
        </x14:conditionalFormatting>
        <x14:conditionalFormatting xmlns:xm="http://schemas.microsoft.com/office/excel/2006/main">
          <x14:cfRule type="iconSet" priority="2" id="{5AF22969-E570-4E96-AAA9-DC2A0C331BB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K27</xm:sqref>
        </x14:conditionalFormatting>
        <x14:conditionalFormatting xmlns:xm="http://schemas.microsoft.com/office/excel/2006/main">
          <x14:cfRule type="iconSet" priority="1" id="{550657F3-BE2F-4861-ACC6-5ACBB0C0BA6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Utilidad</vt:lpstr>
      <vt:lpstr>Flujos</vt:lpstr>
      <vt:lpstr>Diag Proceso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2021-07-07T15:29:28Z</dcterms:created>
  <dcterms:modified xsi:type="dcterms:W3CDTF">2022-11-10T14:55:23Z</dcterms:modified>
</cp:coreProperties>
</file>