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cavallero/Desktop/"/>
    </mc:Choice>
  </mc:AlternateContent>
  <xr:revisionPtr revIDLastSave="0" documentId="13_ncr:1_{2B318DAF-AFB2-4947-961C-7D1EBFA7BF1C}" xr6:coauthVersionLast="47" xr6:coauthVersionMax="47" xr10:uidLastSave="{00000000-0000-0000-0000-000000000000}"/>
  <bookViews>
    <workbookView xWindow="0" yWindow="0" windowWidth="28800" windowHeight="18000" activeTab="6" xr2:uid="{97D2B103-8D08-F24D-BCA8-D2155A0BB449}"/>
  </bookViews>
  <sheets>
    <sheet name="Adj. Highlights" sheetId="1" r:id="rId1"/>
    <sheet name="Income GAAP" sheetId="2" r:id="rId2"/>
    <sheet name="Bal Sheet - Standardized" sheetId="3" r:id="rId3"/>
    <sheet name="Cash Flow - Standardized" sheetId="4" r:id="rId4"/>
    <sheet name="Beta" sheetId="8" r:id="rId5"/>
    <sheet name="Company Model" sheetId="9" r:id="rId6"/>
    <sheet name="Pinterest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5" i="9" l="1"/>
  <c r="L15" i="9"/>
  <c r="K15" i="9"/>
  <c r="J15" i="9"/>
  <c r="I15" i="9"/>
  <c r="H15" i="9"/>
  <c r="G15" i="9"/>
  <c r="F15" i="9"/>
  <c r="E15" i="9"/>
  <c r="D15" i="9"/>
  <c r="C15" i="9"/>
  <c r="M14" i="9"/>
  <c r="L14" i="9"/>
  <c r="K14" i="9"/>
  <c r="J14" i="9"/>
  <c r="I14" i="9"/>
  <c r="H14" i="9"/>
  <c r="G14" i="9"/>
  <c r="F14" i="9"/>
  <c r="E14" i="9"/>
  <c r="D14" i="9"/>
  <c r="C14" i="9"/>
  <c r="B14" i="9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64" i="8"/>
</calcChain>
</file>

<file path=xl/sharedStrings.xml><?xml version="1.0" encoding="utf-8"?>
<sst xmlns="http://schemas.openxmlformats.org/spreadsheetml/2006/main" count="757" uniqueCount="372">
  <si>
    <t>PayPal Holdings Inc (PYPL US) - BBG Adj Highlights</t>
  </si>
  <si>
    <t>In Millions of USD</t>
  </si>
  <si>
    <t>FY 2013</t>
  </si>
  <si>
    <t>FY 2014</t>
  </si>
  <si>
    <t>FY 2015</t>
  </si>
  <si>
    <t>FY 2016</t>
  </si>
  <si>
    <t>FY 2017</t>
  </si>
  <si>
    <t>FY 2018</t>
  </si>
  <si>
    <t>FY 2019</t>
  </si>
  <si>
    <t>FY 2020</t>
  </si>
  <si>
    <t>Current/LTM</t>
  </si>
  <si>
    <t>FY 2021 Est</t>
  </si>
  <si>
    <t>12 Months Ending</t>
  </si>
  <si>
    <t>Market Capitalization</t>
  </si>
  <si>
    <t>—</t>
  </si>
  <si>
    <t>Enterprise Value</t>
  </si>
  <si>
    <t>Revenue, Adj</t>
  </si>
  <si>
    <t xml:space="preserve">  Growth %, YoY</t>
  </si>
  <si>
    <t>Gross Profit, Adj</t>
  </si>
  <si>
    <t xml:space="preserve">  Margin %</t>
  </si>
  <si>
    <t>EBITDA, Adj</t>
  </si>
  <si>
    <t>Net Income, Adj</t>
  </si>
  <si>
    <t>EPS, Adj</t>
  </si>
  <si>
    <t>Cash from Operations</t>
  </si>
  <si>
    <t>Capital Expenditures</t>
  </si>
  <si>
    <t>Free Cash Flow</t>
  </si>
  <si>
    <t>Source: Bloomberg</t>
  </si>
  <si>
    <t>Right click to show data transparency (not supported for all values)</t>
  </si>
  <si>
    <t>- Cash &amp; Equivalents'</t>
  </si>
  <si>
    <t>+ Preferred &amp; Other</t>
  </si>
  <si>
    <t>+ Total Debt</t>
  </si>
  <si>
    <t>FY 2022 Est</t>
  </si>
  <si>
    <t>FY 2023 Est</t>
  </si>
  <si>
    <t>FY 2024 Est</t>
  </si>
  <si>
    <t>FY 2025 Est</t>
  </si>
  <si>
    <t>PayPal Holdings Inc (PYPL US) - BBG GAAP</t>
  </si>
  <si>
    <t>In Millions of USD except Per Share</t>
  </si>
  <si>
    <t>Last 12M</t>
  </si>
  <si>
    <t>Revenue</t>
  </si>
  <si>
    <t xml:space="preserve">    + Sales &amp; Services Revenue</t>
  </si>
  <si>
    <t>Gross Profit</t>
  </si>
  <si>
    <t xml:space="preserve">  + Other Operating Income</t>
  </si>
  <si>
    <t xml:space="preserve">  - Operating Expenses</t>
  </si>
  <si>
    <t xml:space="preserve">    + Selling, General &amp; Admin</t>
  </si>
  <si>
    <t xml:space="preserve">    + Selling &amp; Marketing</t>
  </si>
  <si>
    <t xml:space="preserve">    + General &amp; Administrative</t>
  </si>
  <si>
    <t xml:space="preserve">    + Research &amp; Development</t>
  </si>
  <si>
    <t xml:space="preserve">    + Depreciation &amp; Amortization</t>
  </si>
  <si>
    <t xml:space="preserve">    + Other Operating Expense</t>
  </si>
  <si>
    <t>Operating Income (Loss)</t>
  </si>
  <si>
    <t xml:space="preserve">  - Non-Operating (Income) Loss</t>
  </si>
  <si>
    <t xml:space="preserve">    + Interest Expense, Net</t>
  </si>
  <si>
    <t xml:space="preserve">    + Interest Expense</t>
  </si>
  <si>
    <t xml:space="preserve">    - Interest Income</t>
  </si>
  <si>
    <t xml:space="preserve">    + Foreign Exch (Gain) Loss</t>
  </si>
  <si>
    <t xml:space="preserve">    + (Income) Loss from Affiliates</t>
  </si>
  <si>
    <t xml:space="preserve">    + Other Non-Op (Income) Loss</t>
  </si>
  <si>
    <t>Pretax Income</t>
  </si>
  <si>
    <t xml:space="preserve">  - Income Tax Expense (Benefit)</t>
  </si>
  <si>
    <t xml:space="preserve">    + Current Income Tax</t>
  </si>
  <si>
    <t xml:space="preserve">    + Deferred Income Tax</t>
  </si>
  <si>
    <t>Income (Loss) from Cont Ops</t>
  </si>
  <si>
    <t xml:space="preserve">  - Net Extraordinary Losses (Gains)</t>
  </si>
  <si>
    <t xml:space="preserve">    + Discontinued Operations</t>
  </si>
  <si>
    <t xml:space="preserve">    + XO &amp; Accounting Changes</t>
  </si>
  <si>
    <t>Income (Loss) Incl. MI</t>
  </si>
  <si>
    <t xml:space="preserve">  - Minority Interest</t>
  </si>
  <si>
    <t>Net Income, GAAP</t>
  </si>
  <si>
    <t xml:space="preserve">  - Preferred Dividends</t>
  </si>
  <si>
    <t xml:space="preserve">  - Other Adjustments</t>
  </si>
  <si>
    <t>Net Income Avail to Common, GAAP</t>
  </si>
  <si>
    <t>Net Income Avail to Common, Adj</t>
  </si>
  <si>
    <t xml:space="preserve">  Net Abnormal Losses (Gains)</t>
  </si>
  <si>
    <t xml:space="preserve">  Net Extraordinary Losses (Gains)</t>
  </si>
  <si>
    <t>Basic Weighted Avg Shares</t>
  </si>
  <si>
    <t>Basic EPS, GAAP</t>
  </si>
  <si>
    <t>Basic EPS from Cont Ops, GAAP</t>
  </si>
  <si>
    <t>Basic EPS from Cont Ops, Adjusted</t>
  </si>
  <si>
    <t>Diluted Weighted Avg Shares</t>
  </si>
  <si>
    <t>Diluted EPS, GAAP</t>
  </si>
  <si>
    <t>Diluted EPS from Cont Ops, GAAP</t>
  </si>
  <si>
    <t>Diluted EPS from Cont Ops, Adjusted</t>
  </si>
  <si>
    <t>Reference Items</t>
  </si>
  <si>
    <t>Accounting Standard</t>
  </si>
  <si>
    <t>US GAAP</t>
  </si>
  <si>
    <t>EBITDA</t>
  </si>
  <si>
    <t>EBITDA Margin (T12M)</t>
  </si>
  <si>
    <t>EBITA</t>
  </si>
  <si>
    <t>EBIT</t>
  </si>
  <si>
    <t>Operating Margin</t>
  </si>
  <si>
    <t>Profit Margin</t>
  </si>
  <si>
    <t>Current Profit</t>
  </si>
  <si>
    <t>Sales per Employee</t>
  </si>
  <si>
    <t>Dividends per Share</t>
  </si>
  <si>
    <t>Total Cash Common Dividends</t>
  </si>
  <si>
    <t>Capitalized Interest Expense</t>
  </si>
  <si>
    <t>Depreciation Expense</t>
  </si>
  <si>
    <t>Rental Expense</t>
  </si>
  <si>
    <t>PayPal Holdings Inc (PYPL US) - Standardized</t>
  </si>
  <si>
    <t>FY 2011</t>
  </si>
  <si>
    <t>FY 2012</t>
  </si>
  <si>
    <t>Total Assets</t>
  </si>
  <si>
    <t xml:space="preserve">  + Cash, Cash Equivalents &amp; STI</t>
  </si>
  <si>
    <t xml:space="preserve">    + Cash &amp; Cash Equivalents</t>
  </si>
  <si>
    <t xml:space="preserve">    + ST Investments</t>
  </si>
  <si>
    <t xml:space="preserve">  + Accounts &amp; Notes Receiv</t>
  </si>
  <si>
    <t xml:space="preserve">    + Accounts Receivable, Net</t>
  </si>
  <si>
    <t xml:space="preserve">    + Notes Receivable, Net</t>
  </si>
  <si>
    <t xml:space="preserve">  + Inventories</t>
  </si>
  <si>
    <t xml:space="preserve">    + Raw Materials</t>
  </si>
  <si>
    <t xml:space="preserve">    + Work In Process</t>
  </si>
  <si>
    <t xml:space="preserve">    + Finished Goods</t>
  </si>
  <si>
    <t xml:space="preserve">    + Other Inventory</t>
  </si>
  <si>
    <t xml:space="preserve">  + Other ST Assets</t>
  </si>
  <si>
    <t xml:space="preserve">    + Derivative &amp; Hedging Assets</t>
  </si>
  <si>
    <t xml:space="preserve">    + Assets Held-for-Sale</t>
  </si>
  <si>
    <t xml:space="preserve">    + Deferred Tax Assets</t>
  </si>
  <si>
    <t xml:space="preserve">    + Misc ST Assets</t>
  </si>
  <si>
    <t>Total Current Assets</t>
  </si>
  <si>
    <t xml:space="preserve">  + Property, Plant &amp; Equip, Net</t>
  </si>
  <si>
    <t xml:space="preserve">    + Property, Plant &amp; Equip</t>
  </si>
  <si>
    <t xml:space="preserve">    - Accumulated Depreciation</t>
  </si>
  <si>
    <t xml:space="preserve">  + LT Investments &amp; Receivables</t>
  </si>
  <si>
    <t xml:space="preserve">    + LT Investments</t>
  </si>
  <si>
    <t xml:space="preserve">  + Other LT Assets</t>
  </si>
  <si>
    <t xml:space="preserve">    + Total Intangible Assets</t>
  </si>
  <si>
    <t xml:space="preserve">    + Goodwill</t>
  </si>
  <si>
    <t xml:space="preserve">    + Other Intangible Assets</t>
  </si>
  <si>
    <t xml:space="preserve">    + Misc LT Assets</t>
  </si>
  <si>
    <t>Total Noncurrent Assets</t>
  </si>
  <si>
    <t>Liabilities &amp; Shareholders' Equity</t>
  </si>
  <si>
    <t xml:space="preserve">  + Payables &amp; Accruals</t>
  </si>
  <si>
    <t xml:space="preserve">    + Accounts Payable</t>
  </si>
  <si>
    <t xml:space="preserve">    + Accrued Taxes</t>
  </si>
  <si>
    <t xml:space="preserve">    + Other Payables &amp; Accruals</t>
  </si>
  <si>
    <t xml:space="preserve">  + ST Debt</t>
  </si>
  <si>
    <t xml:space="preserve">    + ST Borrowings</t>
  </si>
  <si>
    <t xml:space="preserve">    + ST Lease Liabilities</t>
  </si>
  <si>
    <t xml:space="preserve">      + ST Finance Leases</t>
  </si>
  <si>
    <t xml:space="preserve">      + ST Operating Leases</t>
  </si>
  <si>
    <t xml:space="preserve">  + Other ST Liabilities</t>
  </si>
  <si>
    <t xml:space="preserve">    + Deferred Revenue</t>
  </si>
  <si>
    <t xml:space="preserve">    + Derivatives &amp; Hedging</t>
  </si>
  <si>
    <t xml:space="preserve">    + Deferred Tax Liabilities</t>
  </si>
  <si>
    <t xml:space="preserve">    + Misc ST Liabilities</t>
  </si>
  <si>
    <t>Total Current Liabilities</t>
  </si>
  <si>
    <t xml:space="preserve">  + LT Debt</t>
  </si>
  <si>
    <t xml:space="preserve">    + LT Borrowings</t>
  </si>
  <si>
    <t xml:space="preserve">    + LT Lease Liabilities</t>
  </si>
  <si>
    <t xml:space="preserve">    + LT Finance Leases</t>
  </si>
  <si>
    <t xml:space="preserve">    + LT Operating Leases</t>
  </si>
  <si>
    <t xml:space="preserve">  + Other LT Liabilities</t>
  </si>
  <si>
    <t xml:space="preserve">    + Accrued Liabilities</t>
  </si>
  <si>
    <t xml:space="preserve">    + Pension Liabilities</t>
  </si>
  <si>
    <t xml:space="preserve">    + Pensions</t>
  </si>
  <si>
    <t xml:space="preserve">    + Other Post-Ret Benefits</t>
  </si>
  <si>
    <t xml:space="preserve">    + Misc LT Liabilities</t>
  </si>
  <si>
    <t>Total Noncurrent Liabilities</t>
  </si>
  <si>
    <t>Total Liabilities</t>
  </si>
  <si>
    <t xml:space="preserve">  + Preferred Equity and Hybrid Capital</t>
  </si>
  <si>
    <t xml:space="preserve">  + Share Capital &amp; APIC</t>
  </si>
  <si>
    <t xml:space="preserve">    + Common Stock</t>
  </si>
  <si>
    <t xml:space="preserve">    + Additional Paid in Capital</t>
  </si>
  <si>
    <t xml:space="preserve">  - Treasury Stock</t>
  </si>
  <si>
    <t xml:space="preserve">  + Retained Earnings</t>
  </si>
  <si>
    <t xml:space="preserve">  + Other Equity</t>
  </si>
  <si>
    <t>Equity Before Minority Interest</t>
  </si>
  <si>
    <t xml:space="preserve">  + Minority/Non Controlling Interest</t>
  </si>
  <si>
    <t>Total Equity</t>
  </si>
  <si>
    <t>Total Liabilities &amp; Equity</t>
  </si>
  <si>
    <t>Shares Outstanding</t>
  </si>
  <si>
    <t>Number of Treasury Shares</t>
  </si>
  <si>
    <t>Pension Obligations</t>
  </si>
  <si>
    <t>Future Minimum Operating Lease Obligations</t>
  </si>
  <si>
    <t>Capital Leases - Total</t>
  </si>
  <si>
    <t>Options Granted During Period</t>
  </si>
  <si>
    <t>Options Outstanding at Period End</t>
  </si>
  <si>
    <t>Net Debt</t>
  </si>
  <si>
    <t>Net Debt to Equity</t>
  </si>
  <si>
    <t>Tangible Common Equity Ratio</t>
  </si>
  <si>
    <t>Current Ratio</t>
  </si>
  <si>
    <t>Cash Held Overseas</t>
  </si>
  <si>
    <t>Number of Employees</t>
  </si>
  <si>
    <t>Cash from Operating Activities</t>
  </si>
  <si>
    <t xml:space="preserve">  + Net Income</t>
  </si>
  <si>
    <t xml:space="preserve">  + Depreciation &amp; Amortization</t>
  </si>
  <si>
    <t xml:space="preserve">  + Non-Cash Items</t>
  </si>
  <si>
    <t xml:space="preserve">    + Stock-Based Compensation</t>
  </si>
  <si>
    <t xml:space="preserve">    + Deferred Income Taxes</t>
  </si>
  <si>
    <t xml:space="preserve">    + Other Non-Cash Adj</t>
  </si>
  <si>
    <t xml:space="preserve">  + Chg in Non-Cash Work Cap</t>
  </si>
  <si>
    <t xml:space="preserve">    + (Inc) Dec in Accts Receiv</t>
  </si>
  <si>
    <t xml:space="preserve">    + (Inc) Dec in Inventories</t>
  </si>
  <si>
    <t xml:space="preserve">    + Inc (Dec) in Accts Payable</t>
  </si>
  <si>
    <t xml:space="preserve">    + Inc (Dec) in Other</t>
  </si>
  <si>
    <t xml:space="preserve">  + Net Cash From Disc Ops</t>
  </si>
  <si>
    <t>Cash from Investing Activities</t>
  </si>
  <si>
    <t xml:space="preserve">  + Change in Fixed &amp; Intang</t>
  </si>
  <si>
    <t xml:space="preserve">    + Disp in Fixed &amp; Intang</t>
  </si>
  <si>
    <t xml:space="preserve">    + Disp of Fixed Prod Assets</t>
  </si>
  <si>
    <t xml:space="preserve">    + Disp of Intangible Assets</t>
  </si>
  <si>
    <t xml:space="preserve">    + Acq of Fixed &amp; Intang</t>
  </si>
  <si>
    <t xml:space="preserve">    + Acq of Fixed Prod Assets</t>
  </si>
  <si>
    <t xml:space="preserve">    + Acq of Intangible Assets</t>
  </si>
  <si>
    <t xml:space="preserve">  + Net Change in LT Investment</t>
  </si>
  <si>
    <t xml:space="preserve">    + Dec in LT Investment</t>
  </si>
  <si>
    <t xml:space="preserve">    + Inc in LT Investment</t>
  </si>
  <si>
    <t xml:space="preserve">  + Net Cash From Acq &amp; Div</t>
  </si>
  <si>
    <t xml:space="preserve">    + Cash from Divestitures</t>
  </si>
  <si>
    <t xml:space="preserve">    + Cash for Acq of Subs</t>
  </si>
  <si>
    <t xml:space="preserve">    + Cash for JVs</t>
  </si>
  <si>
    <t xml:space="preserve">  + Other Investing Activities</t>
  </si>
  <si>
    <t>Cash from Financing Activities</t>
  </si>
  <si>
    <t xml:space="preserve">  + Dividends Paid</t>
  </si>
  <si>
    <t xml:space="preserve">  + Cash From (Repayment) Debt</t>
  </si>
  <si>
    <t xml:space="preserve">    + Cash From (Repay) ST Debt</t>
  </si>
  <si>
    <t xml:space="preserve">    + Cash From LT Debt</t>
  </si>
  <si>
    <t xml:space="preserve">    + Repayments of LT Debt</t>
  </si>
  <si>
    <t xml:space="preserve">  + Cash (Repurchase) of Equity</t>
  </si>
  <si>
    <t xml:space="preserve">    + Increase in Capital Stock</t>
  </si>
  <si>
    <t xml:space="preserve">    + Decrease in Capital Stock</t>
  </si>
  <si>
    <t xml:space="preserve">  + Other Financing Activities</t>
  </si>
  <si>
    <t xml:space="preserve">  Effect of Foreign Exchange Rates</t>
  </si>
  <si>
    <t>Net Changes in Cash</t>
  </si>
  <si>
    <t>Cash Paid for Taxes</t>
  </si>
  <si>
    <t>Cash Paid for Interest</t>
  </si>
  <si>
    <t>Trailing 12M EBITDA Margin</t>
  </si>
  <si>
    <t>Net Cash Paid for Acquisitions</t>
  </si>
  <si>
    <t>Tax Benefit from Stock Options</t>
  </si>
  <si>
    <t>Free Cash Flow to Firm</t>
  </si>
  <si>
    <t>Free Cash Flow to Equity</t>
  </si>
  <si>
    <t>Free Cash Flow per Basic Share</t>
  </si>
  <si>
    <t>Price to Free Cash Flow</t>
  </si>
  <si>
    <t>Cash Flow to Net Income</t>
  </si>
  <si>
    <t>Date</t>
  </si>
  <si>
    <t>Returns</t>
  </si>
  <si>
    <t>PayPal Holdings Inc.</t>
  </si>
  <si>
    <t xml:space="preserve">S&amp;P Index </t>
  </si>
  <si>
    <t>Last Price</t>
  </si>
  <si>
    <t xml:space="preserve">Last Price </t>
  </si>
  <si>
    <t>PYPL US Equity- Company Financial (Multiple Periods)</t>
  </si>
  <si>
    <t>2015 A (Rep)</t>
  </si>
  <si>
    <t>2016 A (Rep)</t>
  </si>
  <si>
    <t>2017 A (Rep)</t>
  </si>
  <si>
    <t>2018 A (Rep)</t>
  </si>
  <si>
    <t>2019 A (Rep)</t>
  </si>
  <si>
    <t>2020 A (Rep)</t>
  </si>
  <si>
    <t>2021 A (Fwd)</t>
  </si>
  <si>
    <t>2022 A (Fwd)</t>
  </si>
  <si>
    <t>2023 A (Fwd)</t>
  </si>
  <si>
    <t>2024 A (Fwd)</t>
  </si>
  <si>
    <t xml:space="preserve">  Highlights</t>
  </si>
  <si>
    <t xml:space="preserve">  Non-GAAP Diluted EPS</t>
  </si>
  <si>
    <t xml:space="preserve">  Revenue</t>
  </si>
  <si>
    <t xml:space="preserve">  </t>
  </si>
  <si>
    <t xml:space="preserve">  Active Accounts</t>
  </si>
  <si>
    <t xml:space="preserve">  Net New Active Accounts</t>
  </si>
  <si>
    <t xml:space="preserve">  Number of Payment Transactions</t>
  </si>
  <si>
    <t xml:space="preserve">  Total Payment Volume (TPV)</t>
  </si>
  <si>
    <t xml:space="preserve">    Venmo Payment Volume</t>
  </si>
  <si>
    <t xml:space="preserve">  Operating Income</t>
  </si>
  <si>
    <t xml:space="preserve">  Company Operating Metrics</t>
  </si>
  <si>
    <t xml:space="preserve">  Company-Level Industry Statistics</t>
  </si>
  <si>
    <t xml:space="preserve">    United States</t>
  </si>
  <si>
    <t xml:space="preserve">    International</t>
  </si>
  <si>
    <t xml:space="preserve">  Balance Sheet &amp; Cash Flow Metrics</t>
  </si>
  <si>
    <t xml:space="preserve">      As % of Revenue</t>
  </si>
  <si>
    <t xml:space="preserve">  Regional Breakdown</t>
  </si>
  <si>
    <t xml:space="preserve">  Income Statement</t>
  </si>
  <si>
    <t xml:space="preserve">  Total Revenue</t>
  </si>
  <si>
    <t xml:space="preserve">  Gross Profit</t>
  </si>
  <si>
    <t xml:space="preserve">    Gross Margin (%)</t>
  </si>
  <si>
    <t xml:space="preserve">    As % of Revenue</t>
  </si>
  <si>
    <t xml:space="preserve">    General &amp; Administrative</t>
  </si>
  <si>
    <t xml:space="preserve">    Operating Margin (%)</t>
  </si>
  <si>
    <t xml:space="preserve">  Depreciation &amp; Amortization</t>
  </si>
  <si>
    <t xml:space="preserve">  Pre-Tax Income</t>
  </si>
  <si>
    <t xml:space="preserve">  Net Income</t>
  </si>
  <si>
    <t xml:space="preserve">  Basic Weighted Avg. Shares</t>
  </si>
  <si>
    <t xml:space="preserve">  Diluted Weighted Avg. Shares</t>
  </si>
  <si>
    <t xml:space="preserve">  Diluted EPS</t>
  </si>
  <si>
    <t xml:space="preserve">  Non-GAAP Results</t>
  </si>
  <si>
    <t xml:space="preserve">      General &amp; Administrative</t>
  </si>
  <si>
    <t xml:space="preserve">    Operating Income</t>
  </si>
  <si>
    <t xml:space="preserve">    Depreciation &amp; Amortization</t>
  </si>
  <si>
    <t xml:space="preserve">    EBITDA</t>
  </si>
  <si>
    <t xml:space="preserve">    Pre-Tax Income</t>
  </si>
  <si>
    <t xml:space="preserve">    Net Income</t>
  </si>
  <si>
    <t xml:space="preserve">    Diluted EPS</t>
  </si>
  <si>
    <t xml:space="preserve">  Company Specific Adjustments</t>
  </si>
  <si>
    <t xml:space="preserve">  Condensed Balance Sheet</t>
  </si>
  <si>
    <t xml:space="preserve">  Assets</t>
  </si>
  <si>
    <t xml:space="preserve">    Current Assets</t>
  </si>
  <si>
    <t xml:space="preserve">      Accounts Receivable</t>
  </si>
  <si>
    <t xml:space="preserve">    Non-Current Assets</t>
  </si>
  <si>
    <t xml:space="preserve">      Goodwill</t>
  </si>
  <si>
    <t xml:space="preserve">    Total Assets</t>
  </si>
  <si>
    <t xml:space="preserve">    Current Liabilities</t>
  </si>
  <si>
    <t xml:space="preserve">      Accounts Payable</t>
  </si>
  <si>
    <t xml:space="preserve">      Accrued Expenses &amp; Other Current Liabilities</t>
  </si>
  <si>
    <t xml:space="preserve">    Non-Current Liabilities</t>
  </si>
  <si>
    <t xml:space="preserve">    Total Liabilities</t>
  </si>
  <si>
    <t xml:space="preserve">        Retained Earnings</t>
  </si>
  <si>
    <t xml:space="preserve">    Total Liabilities &amp; Shareholders' Equity</t>
  </si>
  <si>
    <t xml:space="preserve">  Special Company Reference Items</t>
  </si>
  <si>
    <t xml:space="preserve">  Condensed Cash Flow Statement</t>
  </si>
  <si>
    <t xml:space="preserve">  Cash from Operating Activities</t>
  </si>
  <si>
    <t xml:space="preserve">    Stock-Based Compensation</t>
  </si>
  <si>
    <t xml:space="preserve">    Changes in Working Capital</t>
  </si>
  <si>
    <t xml:space="preserve">  Cash Flow from Operations</t>
  </si>
  <si>
    <t xml:space="preserve">  Cash from Investing Activities</t>
  </si>
  <si>
    <t xml:space="preserve">    Capital Expenditures</t>
  </si>
  <si>
    <t xml:space="preserve">  Cash Flow from Investing</t>
  </si>
  <si>
    <t xml:space="preserve">  Cash from Financing Activities</t>
  </si>
  <si>
    <t xml:space="preserve">  Cash Flow from Financing</t>
  </si>
  <si>
    <t xml:space="preserve">    Net Change in Cash</t>
  </si>
  <si>
    <t xml:space="preserve">      Cash &amp; Cash Equivalents (BOP)</t>
  </si>
  <si>
    <t xml:space="preserve">      Cash &amp; Cash Equivalents (EOP)</t>
  </si>
  <si>
    <t>Average Revenue Per User (ARPU)</t>
  </si>
  <si>
    <t>2025 A (Fwd)</t>
  </si>
  <si>
    <t>2026 A (Fwd)</t>
  </si>
  <si>
    <t>Growth rate (%)</t>
  </si>
  <si>
    <t>FY 2026 Est</t>
  </si>
  <si>
    <t>PINS US Equity- Company Financial (Multiple Periods)</t>
  </si>
  <si>
    <t xml:space="preserve">  Global Avg. Revenue per User (ARPU)</t>
  </si>
  <si>
    <t xml:space="preserve">  Non-GAAP EBITDA</t>
  </si>
  <si>
    <t xml:space="preserve">  Stock-Based Compensation</t>
  </si>
  <si>
    <t xml:space="preserve">    Cost of Revenue</t>
  </si>
  <si>
    <t xml:space="preserve">    Research &amp; Development</t>
  </si>
  <si>
    <t xml:space="preserve">    Selling &amp; Marketing</t>
  </si>
  <si>
    <t xml:space="preserve">    Global Monthly Active Users (MAU)</t>
  </si>
  <si>
    <t xml:space="preserve">      United States MAU</t>
  </si>
  <si>
    <t xml:space="preserve">      International MAU</t>
  </si>
  <si>
    <t xml:space="preserve">    Global Avg. Revenue per User (ARPU)</t>
  </si>
  <si>
    <t xml:space="preserve">      United States</t>
  </si>
  <si>
    <t xml:space="preserve">      International</t>
  </si>
  <si>
    <t xml:space="preserve">  Days Receivables Outstanding</t>
  </si>
  <si>
    <t xml:space="preserve">  Cash &amp; Cash Equivalents</t>
  </si>
  <si>
    <t xml:space="preserve">  Marketable Securities</t>
  </si>
  <si>
    <t xml:space="preserve">  Cost of Revenue</t>
  </si>
  <si>
    <t xml:space="preserve">  Total Operating Expenses</t>
  </si>
  <si>
    <t xml:space="preserve">    Amortization of Intangible Assets</t>
  </si>
  <si>
    <t xml:space="preserve">    Amortization of G&amp;A</t>
  </si>
  <si>
    <t xml:space="preserve">    Amortization of Cost of Revenue</t>
  </si>
  <si>
    <t xml:space="preserve">  EBITDA</t>
  </si>
  <si>
    <t xml:space="preserve">  Interest Expense / (Income) net</t>
  </si>
  <si>
    <t xml:space="preserve">  Other Income / (Expense) net</t>
  </si>
  <si>
    <t xml:space="preserve">  Basic EPS</t>
  </si>
  <si>
    <t xml:space="preserve">    Total Revenue</t>
  </si>
  <si>
    <t xml:space="preserve">    Gross Profit</t>
  </si>
  <si>
    <t xml:space="preserve">      EBITDA Margin (%)</t>
  </si>
  <si>
    <t xml:space="preserve">    Non-Operating (Income) Loss</t>
  </si>
  <si>
    <t xml:space="preserve">    Income Tax Expense</t>
  </si>
  <si>
    <t xml:space="preserve">      Cost of Revenue</t>
  </si>
  <si>
    <t xml:space="preserve">      Research &amp; Development</t>
  </si>
  <si>
    <t xml:space="preserve">      Selling &amp; Marketing</t>
  </si>
  <si>
    <t xml:space="preserve">      Cash &amp; Cash Equivalents</t>
  </si>
  <si>
    <t xml:space="preserve">      Marketable Securities</t>
  </si>
  <si>
    <t xml:space="preserve">      Prepaid Expenses &amp; Other</t>
  </si>
  <si>
    <t xml:space="preserve">      Property, Plant &amp; Equipment</t>
  </si>
  <si>
    <t xml:space="preserve">      Operating Lease (Right-of-Use Assets)</t>
  </si>
  <si>
    <t xml:space="preserve">      Restricted Cash</t>
  </si>
  <si>
    <t xml:space="preserve">      Other Assets</t>
  </si>
  <si>
    <t xml:space="preserve">  Liabilities &amp; Equity</t>
  </si>
  <si>
    <t xml:space="preserve">      Other Liabilities</t>
  </si>
  <si>
    <t xml:space="preserve">    Total Shareholders' Equity</t>
  </si>
  <si>
    <t xml:space="preserve">        Additional Paid-In Capital</t>
  </si>
  <si>
    <t xml:space="preserve">        Accumulated Other Comprehensive Loss</t>
  </si>
  <si>
    <t xml:space="preserve">      Prepaid Expenses &amp; Other Assets</t>
  </si>
  <si>
    <t xml:space="preserve">      Operating Lease Right-Of-Use Assets</t>
  </si>
  <si>
    <t xml:space="preserve">      Accrued Expenses &amp; Other Liabilities</t>
  </si>
  <si>
    <t xml:space="preserve"> Active Users (MAUs)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</si>
</sst>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14" fontId="0" fillId="0" borderId="0" xfId="0" applyNumberFormat="1"/>
    <xf numFmtId="4" fontId="0" fillId="0" borderId="0" xfId="0" applyNumberFormat="1"/>
    <xf numFmtId="0" fontId="0" fillId="0" borderId="0" xfId="0" quotePrefix="1" applyAlignment="1">
      <alignment horizontal="left" indent="1"/>
    </xf>
    <xf numFmtId="0" fontId="0" fillId="2" borderId="0" xfId="0" applyFill="1"/>
    <xf numFmtId="0" fontId="3" fillId="2" borderId="0" xfId="0" applyFont="1" applyFill="1"/>
    <xf numFmtId="0" fontId="4" fillId="2" borderId="0" xfId="0" applyFont="1" applyFill="1"/>
    <xf numFmtId="0" fontId="6" fillId="2" borderId="0" xfId="0" applyFont="1" applyFill="1"/>
    <xf numFmtId="0" fontId="7" fillId="2" borderId="0" xfId="0" applyFont="1" applyFill="1"/>
    <xf numFmtId="14" fontId="3" fillId="2" borderId="0" xfId="0" applyNumberFormat="1" applyFont="1" applyFill="1"/>
    <xf numFmtId="14" fontId="4" fillId="2" borderId="0" xfId="0" applyNumberFormat="1" applyFont="1" applyFill="1"/>
    <xf numFmtId="0" fontId="2" fillId="0" borderId="0" xfId="0" applyFont="1"/>
    <xf numFmtId="4" fontId="2" fillId="0" borderId="0" xfId="0" applyNumberFormat="1" applyFont="1"/>
    <xf numFmtId="0" fontId="8" fillId="0" borderId="0" xfId="0" applyFont="1"/>
    <xf numFmtId="4" fontId="8" fillId="0" borderId="0" xfId="0" applyNumberFormat="1" applyFont="1"/>
    <xf numFmtId="164" fontId="0" fillId="0" borderId="0" xfId="1" applyNumberFormat="1" applyFont="1"/>
    <xf numFmtId="0" fontId="7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7" fillId="0" borderId="0" xfId="0" applyFont="1" applyFill="1"/>
    <xf numFmtId="0" fontId="3" fillId="0" borderId="0" xfId="0" applyFont="1" applyFill="1"/>
    <xf numFmtId="0" fontId="0" fillId="0" borderId="0" xfId="0" applyFill="1"/>
    <xf numFmtId="2" fontId="2" fillId="0" borderId="0" xfId="0" applyNumberFormat="1" applyFont="1"/>
    <xf numFmtId="0" fontId="8" fillId="0" borderId="0" xfId="0" applyFont="1" applyAlignment="1">
      <alignment horizontal="left" indent="1"/>
    </xf>
    <xf numFmtId="10" fontId="8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87D6B-9B0D-AD40-9239-9F4019676B42}">
  <dimension ref="A1:P26"/>
  <sheetViews>
    <sheetView workbookViewId="0">
      <selection activeCell="Q11" sqref="Q11"/>
    </sheetView>
  </sheetViews>
  <sheetFormatPr baseColWidth="10" defaultRowHeight="16" x14ac:dyDescent="0.2"/>
  <cols>
    <col min="1" max="1" width="43.5" bestFit="1" customWidth="1"/>
    <col min="10" max="10" width="13.33203125" bestFit="1" customWidth="1"/>
    <col min="11" max="16" width="11.83203125" bestFit="1" customWidth="1"/>
  </cols>
  <sheetData>
    <row r="1" spans="1:16" ht="29" x14ac:dyDescent="0.3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4"/>
      <c r="M1" s="4"/>
      <c r="N1" s="4"/>
      <c r="O1" s="4"/>
      <c r="P1" s="4"/>
    </row>
    <row r="2" spans="1:16" ht="29" x14ac:dyDescent="0.35">
      <c r="A2" s="16" t="s">
        <v>0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4"/>
    </row>
    <row r="4" spans="1:16" ht="19" x14ac:dyDescent="0.25">
      <c r="A4" s="6" t="s">
        <v>1</v>
      </c>
      <c r="B4" s="6" t="s">
        <v>2</v>
      </c>
      <c r="C4" s="6" t="s">
        <v>3</v>
      </c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6" t="s">
        <v>9</v>
      </c>
      <c r="J4" s="6" t="s">
        <v>10</v>
      </c>
      <c r="K4" s="6" t="s">
        <v>11</v>
      </c>
      <c r="L4" s="6" t="s">
        <v>31</v>
      </c>
      <c r="M4" s="6" t="s">
        <v>32</v>
      </c>
      <c r="N4" s="6" t="s">
        <v>33</v>
      </c>
      <c r="O4" s="6" t="s">
        <v>34</v>
      </c>
      <c r="P4" s="6" t="s">
        <v>322</v>
      </c>
    </row>
    <row r="5" spans="1:16" ht="19" x14ac:dyDescent="0.25">
      <c r="A5" s="6" t="s">
        <v>12</v>
      </c>
      <c r="B5" s="10">
        <v>41639</v>
      </c>
      <c r="C5" s="10">
        <v>42004</v>
      </c>
      <c r="D5" s="10">
        <v>42369</v>
      </c>
      <c r="E5" s="10">
        <v>42735</v>
      </c>
      <c r="F5" s="10">
        <v>43100</v>
      </c>
      <c r="G5" s="10">
        <v>43465</v>
      </c>
      <c r="H5" s="10">
        <v>43830</v>
      </c>
      <c r="I5" s="10">
        <v>44196</v>
      </c>
      <c r="J5" s="10">
        <v>44469</v>
      </c>
      <c r="K5" s="10">
        <v>44561</v>
      </c>
      <c r="L5" s="10">
        <v>44926</v>
      </c>
      <c r="M5" s="10">
        <v>45291</v>
      </c>
      <c r="N5" s="10">
        <v>45657</v>
      </c>
      <c r="O5" s="10">
        <v>46022</v>
      </c>
      <c r="P5" s="10">
        <v>46387</v>
      </c>
    </row>
    <row r="6" spans="1:16" s="11" customFormat="1" x14ac:dyDescent="0.2">
      <c r="A6" s="11" t="s">
        <v>13</v>
      </c>
      <c r="B6" s="11" t="s">
        <v>14</v>
      </c>
      <c r="C6" s="11" t="s">
        <v>14</v>
      </c>
      <c r="D6" s="12">
        <v>44308.800000000003</v>
      </c>
      <c r="E6" s="12">
        <v>47640.3</v>
      </c>
      <c r="F6" s="12">
        <v>88344</v>
      </c>
      <c r="G6" s="12">
        <v>98721.7</v>
      </c>
      <c r="H6" s="12">
        <v>126883.4</v>
      </c>
      <c r="I6" s="12">
        <v>274482.40000000002</v>
      </c>
      <c r="J6" s="12">
        <v>190538.4</v>
      </c>
    </row>
    <row r="7" spans="1:16" x14ac:dyDescent="0.2">
      <c r="A7" s="3" t="s">
        <v>28</v>
      </c>
      <c r="B7" s="2">
        <v>1925</v>
      </c>
      <c r="C7" s="2">
        <v>2230</v>
      </c>
      <c r="D7" s="2">
        <v>3411</v>
      </c>
      <c r="E7" s="2">
        <v>4975</v>
      </c>
      <c r="F7" s="2">
        <v>5695</v>
      </c>
      <c r="G7" s="2">
        <v>9109</v>
      </c>
      <c r="H7" s="2">
        <v>10761</v>
      </c>
      <c r="I7" s="2">
        <v>13083</v>
      </c>
      <c r="J7" s="2">
        <v>13292</v>
      </c>
    </row>
    <row r="8" spans="1:16" x14ac:dyDescent="0.2">
      <c r="A8" s="3" t="s">
        <v>29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44</v>
      </c>
      <c r="I8">
        <v>44</v>
      </c>
      <c r="J8">
        <v>0</v>
      </c>
    </row>
    <row r="9" spans="1:16" x14ac:dyDescent="0.2">
      <c r="A9" s="3" t="s">
        <v>30</v>
      </c>
      <c r="B9" s="2">
        <v>1103</v>
      </c>
      <c r="C9" s="2">
        <v>1093</v>
      </c>
      <c r="D9">
        <v>0</v>
      </c>
      <c r="E9">
        <v>0</v>
      </c>
      <c r="F9" s="2">
        <v>1000</v>
      </c>
      <c r="G9" s="2">
        <v>1998</v>
      </c>
      <c r="H9" s="2">
        <v>5472</v>
      </c>
      <c r="I9" s="2">
        <v>9725</v>
      </c>
      <c r="J9" s="2">
        <v>8700</v>
      </c>
    </row>
    <row r="10" spans="1:16" s="11" customFormat="1" x14ac:dyDescent="0.2">
      <c r="A10" s="11" t="s">
        <v>15</v>
      </c>
      <c r="B10" s="11" t="s">
        <v>14</v>
      </c>
      <c r="C10" s="11" t="s">
        <v>14</v>
      </c>
      <c r="D10" s="12">
        <v>40897.800000000003</v>
      </c>
      <c r="E10" s="12">
        <v>42665.3</v>
      </c>
      <c r="F10" s="12">
        <v>83649</v>
      </c>
      <c r="G10" s="12">
        <v>91610.7</v>
      </c>
      <c r="H10" s="12">
        <v>121638.39999999999</v>
      </c>
      <c r="I10" s="12">
        <v>271168.40000000002</v>
      </c>
      <c r="J10" s="12">
        <v>185946.4</v>
      </c>
    </row>
    <row r="12" spans="1:16" s="11" customFormat="1" x14ac:dyDescent="0.2">
      <c r="A12" s="11" t="s">
        <v>16</v>
      </c>
      <c r="B12" s="12">
        <v>6727</v>
      </c>
      <c r="C12" s="12">
        <v>8025</v>
      </c>
      <c r="D12" s="12">
        <v>9248</v>
      </c>
      <c r="E12" s="12">
        <v>10842</v>
      </c>
      <c r="F12" s="12">
        <v>13094</v>
      </c>
      <c r="G12" s="12">
        <v>15451</v>
      </c>
      <c r="H12" s="12">
        <v>17772</v>
      </c>
      <c r="I12" s="12">
        <v>21454</v>
      </c>
      <c r="J12" s="12">
        <v>24569</v>
      </c>
      <c r="K12" s="12">
        <v>25347.599999999999</v>
      </c>
      <c r="L12" s="12">
        <v>30013.599999999999</v>
      </c>
      <c r="M12" s="12">
        <v>36309.1</v>
      </c>
      <c r="N12" s="12">
        <v>43161.1</v>
      </c>
      <c r="O12" s="12">
        <v>51059</v>
      </c>
      <c r="P12" s="12">
        <v>63184</v>
      </c>
    </row>
    <row r="13" spans="1:16" s="13" customFormat="1" x14ac:dyDescent="0.2">
      <c r="A13" s="13" t="s">
        <v>17</v>
      </c>
      <c r="B13" s="13">
        <v>18.8</v>
      </c>
      <c r="C13" s="13">
        <v>19.3</v>
      </c>
      <c r="D13" s="13">
        <v>15.2</v>
      </c>
      <c r="E13" s="13">
        <v>17.2</v>
      </c>
      <c r="F13" s="13">
        <v>20.8</v>
      </c>
      <c r="G13" s="13">
        <v>18</v>
      </c>
      <c r="H13" s="13">
        <v>15</v>
      </c>
      <c r="I13" s="13">
        <v>20.7</v>
      </c>
      <c r="J13" s="13">
        <v>21</v>
      </c>
      <c r="K13" s="13">
        <v>18.100000000000001</v>
      </c>
      <c r="L13" s="13">
        <v>18.399999999999999</v>
      </c>
      <c r="M13" s="13">
        <v>21</v>
      </c>
      <c r="N13" s="13">
        <v>18.899999999999999</v>
      </c>
      <c r="O13" s="13">
        <v>18.3</v>
      </c>
      <c r="P13" s="13">
        <v>23.75</v>
      </c>
    </row>
    <row r="14" spans="1:16" s="11" customFormat="1" x14ac:dyDescent="0.2">
      <c r="A14" s="11" t="s">
        <v>18</v>
      </c>
      <c r="B14" s="11" t="s">
        <v>14</v>
      </c>
      <c r="C14" s="11" t="s">
        <v>14</v>
      </c>
      <c r="D14" s="11" t="s">
        <v>14</v>
      </c>
      <c r="E14" s="11" t="s">
        <v>14</v>
      </c>
      <c r="F14" s="11" t="s">
        <v>14</v>
      </c>
      <c r="G14" s="11" t="s">
        <v>14</v>
      </c>
      <c r="H14" s="11" t="s">
        <v>14</v>
      </c>
      <c r="I14" s="11" t="s">
        <v>14</v>
      </c>
      <c r="K14" s="12">
        <v>14060.8</v>
      </c>
      <c r="L14" s="12">
        <v>15708.2</v>
      </c>
      <c r="M14" s="12">
        <v>18511.400000000001</v>
      </c>
      <c r="N14" s="12">
        <v>21321.599999999999</v>
      </c>
      <c r="O14" s="12">
        <v>24909.1</v>
      </c>
    </row>
    <row r="15" spans="1:16" s="13" customFormat="1" x14ac:dyDescent="0.2">
      <c r="A15" s="13" t="s">
        <v>19</v>
      </c>
      <c r="B15" s="13" t="s">
        <v>14</v>
      </c>
      <c r="C15" s="13" t="s">
        <v>14</v>
      </c>
      <c r="D15" s="13" t="s">
        <v>14</v>
      </c>
      <c r="E15" s="13" t="s">
        <v>14</v>
      </c>
      <c r="F15" s="13" t="s">
        <v>14</v>
      </c>
      <c r="G15" s="13" t="s">
        <v>14</v>
      </c>
      <c r="H15" s="13" t="s">
        <v>14</v>
      </c>
      <c r="I15" s="13" t="s">
        <v>14</v>
      </c>
      <c r="K15" s="13">
        <v>55.5</v>
      </c>
      <c r="L15" s="13">
        <v>52.3</v>
      </c>
      <c r="M15" s="13">
        <v>51</v>
      </c>
      <c r="N15" s="13">
        <v>49.4</v>
      </c>
      <c r="O15" s="13">
        <v>48.8</v>
      </c>
    </row>
    <row r="16" spans="1:16" s="11" customFormat="1" x14ac:dyDescent="0.2">
      <c r="A16" s="11" t="s">
        <v>20</v>
      </c>
      <c r="B16" s="12">
        <v>1540</v>
      </c>
      <c r="C16" s="12">
        <v>1785</v>
      </c>
      <c r="D16" s="12">
        <v>2142</v>
      </c>
      <c r="E16" s="12">
        <v>2310</v>
      </c>
      <c r="F16" s="12">
        <v>3109</v>
      </c>
      <c r="G16" s="12">
        <v>3059</v>
      </c>
      <c r="H16" s="12">
        <v>3858</v>
      </c>
      <c r="I16" s="12">
        <v>4815</v>
      </c>
      <c r="J16" s="12">
        <v>5684</v>
      </c>
      <c r="K16" s="12">
        <v>7222.9</v>
      </c>
      <c r="L16" s="12">
        <v>8283.7999999999993</v>
      </c>
      <c r="M16" s="12">
        <v>10364.799999999999</v>
      </c>
      <c r="N16" s="12">
        <v>11861.4</v>
      </c>
      <c r="O16" s="12">
        <v>15527</v>
      </c>
    </row>
    <row r="17" spans="1:15" s="13" customFormat="1" x14ac:dyDescent="0.2">
      <c r="A17" s="13" t="s">
        <v>19</v>
      </c>
      <c r="B17" s="13">
        <v>22.9</v>
      </c>
      <c r="C17" s="13">
        <v>22.2</v>
      </c>
      <c r="D17" s="13">
        <v>23.2</v>
      </c>
      <c r="E17" s="13">
        <v>21.3</v>
      </c>
      <c r="F17" s="13">
        <v>23.7</v>
      </c>
      <c r="G17" s="13">
        <v>19.8</v>
      </c>
      <c r="H17" s="13">
        <v>21.7</v>
      </c>
      <c r="I17" s="13">
        <v>22.4</v>
      </c>
      <c r="J17" s="13">
        <v>23.1</v>
      </c>
      <c r="K17" s="13">
        <v>28.5</v>
      </c>
      <c r="L17" s="13">
        <v>27.6</v>
      </c>
      <c r="M17" s="13">
        <v>28.5</v>
      </c>
      <c r="N17" s="13">
        <v>27.5</v>
      </c>
      <c r="O17" s="13">
        <v>30.4</v>
      </c>
    </row>
    <row r="18" spans="1:15" s="11" customFormat="1" x14ac:dyDescent="0.2">
      <c r="A18" s="11" t="s">
        <v>21</v>
      </c>
      <c r="B18" s="11">
        <v>952.4</v>
      </c>
      <c r="C18" s="11">
        <v>839.8</v>
      </c>
      <c r="D18" s="12">
        <v>1280.4000000000001</v>
      </c>
      <c r="E18" s="12">
        <v>1401</v>
      </c>
      <c r="F18" s="12">
        <v>2076.6999999999998</v>
      </c>
      <c r="G18" s="12">
        <v>2049.4</v>
      </c>
      <c r="H18" s="12">
        <v>2539.4</v>
      </c>
      <c r="I18" s="12">
        <v>2562.6</v>
      </c>
      <c r="J18" s="12">
        <v>4062.9</v>
      </c>
      <c r="K18" s="12">
        <v>5467.4</v>
      </c>
      <c r="L18" s="12">
        <v>6142.9</v>
      </c>
      <c r="M18" s="12">
        <v>7761</v>
      </c>
      <c r="N18" s="12">
        <v>9511.9</v>
      </c>
      <c r="O18" s="12">
        <v>11439.1</v>
      </c>
    </row>
    <row r="19" spans="1:15" s="13" customFormat="1" x14ac:dyDescent="0.2">
      <c r="A19" s="13" t="s">
        <v>19</v>
      </c>
      <c r="B19" s="13">
        <v>14.2</v>
      </c>
      <c r="C19" s="13">
        <v>10.5</v>
      </c>
      <c r="D19" s="13">
        <v>13.8</v>
      </c>
      <c r="E19" s="13">
        <v>12.9</v>
      </c>
      <c r="F19" s="13">
        <v>15.9</v>
      </c>
      <c r="G19" s="13">
        <v>13.3</v>
      </c>
      <c r="H19" s="13">
        <v>14.3</v>
      </c>
      <c r="I19" s="13">
        <v>11.9</v>
      </c>
      <c r="J19" s="13">
        <v>16.5</v>
      </c>
      <c r="K19" s="13">
        <v>21.6</v>
      </c>
      <c r="L19" s="13">
        <v>20.5</v>
      </c>
      <c r="M19" s="13">
        <v>21.4</v>
      </c>
      <c r="N19" s="13">
        <v>22</v>
      </c>
      <c r="O19" s="13">
        <v>22.4</v>
      </c>
    </row>
    <row r="20" spans="1:15" s="11" customFormat="1" x14ac:dyDescent="0.2">
      <c r="A20" s="11" t="s">
        <v>22</v>
      </c>
      <c r="B20" s="11">
        <v>0.78</v>
      </c>
      <c r="C20" s="11">
        <v>0.68</v>
      </c>
      <c r="D20" s="11">
        <v>1.04</v>
      </c>
      <c r="E20" s="11">
        <v>1.1499999999999999</v>
      </c>
      <c r="F20" s="11">
        <v>1.7</v>
      </c>
      <c r="G20" s="11">
        <v>1.7</v>
      </c>
      <c r="H20" s="11">
        <v>2.14</v>
      </c>
      <c r="I20" s="11">
        <v>2.16</v>
      </c>
      <c r="J20" s="11">
        <v>3.43</v>
      </c>
      <c r="K20" s="11">
        <v>4.6100000000000003</v>
      </c>
      <c r="L20" s="11">
        <v>5.4</v>
      </c>
      <c r="M20" s="11">
        <v>6.57</v>
      </c>
      <c r="N20" s="11">
        <v>7.93</v>
      </c>
      <c r="O20" s="11">
        <v>9.84</v>
      </c>
    </row>
    <row r="21" spans="1:15" s="13" customFormat="1" x14ac:dyDescent="0.2">
      <c r="A21" s="13" t="s">
        <v>17</v>
      </c>
      <c r="B21" s="13" t="s">
        <v>14</v>
      </c>
      <c r="C21" s="13">
        <v>-12.1</v>
      </c>
      <c r="D21" s="13">
        <v>52.5</v>
      </c>
      <c r="E21" s="13">
        <v>10.3</v>
      </c>
      <c r="F21" s="13">
        <v>47.9</v>
      </c>
      <c r="G21" s="13">
        <v>0.2</v>
      </c>
      <c r="H21" s="13">
        <v>25.5</v>
      </c>
      <c r="I21" s="13">
        <v>1</v>
      </c>
      <c r="J21" s="13">
        <v>50.1</v>
      </c>
      <c r="K21" s="13">
        <v>113.4</v>
      </c>
      <c r="L21" s="13">
        <v>17.100000000000001</v>
      </c>
      <c r="M21" s="13">
        <v>21.8</v>
      </c>
      <c r="N21" s="13">
        <v>20.6</v>
      </c>
      <c r="O21" s="13">
        <v>24.1</v>
      </c>
    </row>
    <row r="23" spans="1:15" s="11" customFormat="1" x14ac:dyDescent="0.2">
      <c r="A23" s="11" t="s">
        <v>23</v>
      </c>
      <c r="B23" s="12">
        <v>1993</v>
      </c>
      <c r="C23" s="12">
        <v>2220</v>
      </c>
      <c r="D23" s="12">
        <v>2546</v>
      </c>
      <c r="E23" s="12">
        <v>3158</v>
      </c>
      <c r="F23" s="12">
        <v>2531</v>
      </c>
      <c r="G23" s="12">
        <v>5480</v>
      </c>
      <c r="H23" s="12">
        <v>4071</v>
      </c>
      <c r="I23" s="12">
        <v>5854</v>
      </c>
      <c r="J23" s="12">
        <v>5924</v>
      </c>
    </row>
    <row r="24" spans="1:15" s="11" customFormat="1" x14ac:dyDescent="0.2">
      <c r="A24" s="11" t="s">
        <v>24</v>
      </c>
      <c r="B24" s="11">
        <v>-391</v>
      </c>
      <c r="C24" s="11">
        <v>-492</v>
      </c>
      <c r="D24" s="11">
        <v>-722</v>
      </c>
      <c r="E24" s="11">
        <v>-669</v>
      </c>
      <c r="F24" s="11">
        <v>-667</v>
      </c>
      <c r="G24" s="11">
        <v>-823</v>
      </c>
      <c r="H24" s="11">
        <v>-704</v>
      </c>
      <c r="I24" s="11">
        <v>-866</v>
      </c>
      <c r="J24" s="11">
        <v>-921</v>
      </c>
      <c r="K24" s="11">
        <v>-968.1</v>
      </c>
      <c r="L24" s="12">
        <v>-1222.5999999999999</v>
      </c>
      <c r="M24" s="12">
        <v>-1486.5</v>
      </c>
      <c r="N24" s="12">
        <v>-1701.3</v>
      </c>
      <c r="O24" s="12">
        <v>-2083.6</v>
      </c>
    </row>
    <row r="25" spans="1:15" s="11" customFormat="1" x14ac:dyDescent="0.2">
      <c r="A25" s="11" t="s">
        <v>25</v>
      </c>
      <c r="B25" s="12">
        <v>1602</v>
      </c>
      <c r="C25" s="12">
        <v>1728</v>
      </c>
      <c r="D25" s="12">
        <v>1824</v>
      </c>
      <c r="E25" s="12">
        <v>2489</v>
      </c>
      <c r="F25" s="12">
        <v>1864</v>
      </c>
      <c r="G25" s="12">
        <v>4657</v>
      </c>
      <c r="H25" s="12">
        <v>3367</v>
      </c>
      <c r="I25" s="12">
        <v>4988</v>
      </c>
      <c r="J25" s="12">
        <v>5003</v>
      </c>
      <c r="K25" s="12">
        <v>5436.8</v>
      </c>
      <c r="L25" s="12">
        <v>6731.6</v>
      </c>
      <c r="M25" s="12">
        <v>8426.7999999999993</v>
      </c>
      <c r="N25" s="12">
        <v>9910</v>
      </c>
      <c r="O25" s="12">
        <v>11395.7</v>
      </c>
    </row>
    <row r="26" spans="1:15" s="13" customFormat="1" x14ac:dyDescent="0.2">
      <c r="A26" s="13" t="s">
        <v>26</v>
      </c>
      <c r="B26" s="13" t="s">
        <v>27</v>
      </c>
    </row>
  </sheetData>
  <mergeCells count="1">
    <mergeCell ref="A2:O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2FB44-3B95-CB49-AB06-A384CA695F4B}">
  <dimension ref="A1:K69"/>
  <sheetViews>
    <sheetView workbookViewId="0">
      <selection activeCell="N9" sqref="N9"/>
    </sheetView>
  </sheetViews>
  <sheetFormatPr baseColWidth="10" defaultRowHeight="16" x14ac:dyDescent="0.2"/>
  <cols>
    <col min="1" max="1" width="36.5" bestFit="1" customWidth="1"/>
  </cols>
  <sheetData>
    <row r="1" spans="1:11" ht="29" x14ac:dyDescent="0.35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9" x14ac:dyDescent="0.35">
      <c r="A2" s="16" t="s">
        <v>35</v>
      </c>
      <c r="B2" s="16"/>
      <c r="C2" s="16"/>
      <c r="D2" s="16"/>
      <c r="E2" s="16"/>
      <c r="F2" s="16"/>
      <c r="G2" s="16"/>
      <c r="H2" s="16"/>
      <c r="I2" s="16"/>
      <c r="J2" s="16"/>
      <c r="K2" s="16"/>
    </row>
    <row r="4" spans="1:11" x14ac:dyDescent="0.2">
      <c r="A4" s="5" t="s">
        <v>36</v>
      </c>
      <c r="B4" s="5" t="s">
        <v>3</v>
      </c>
      <c r="C4" s="5" t="s">
        <v>4</v>
      </c>
      <c r="D4" s="5" t="s">
        <v>5</v>
      </c>
      <c r="E4" s="5" t="s">
        <v>6</v>
      </c>
      <c r="F4" s="5" t="s">
        <v>7</v>
      </c>
      <c r="G4" s="5" t="s">
        <v>8</v>
      </c>
      <c r="H4" s="5" t="s">
        <v>9</v>
      </c>
      <c r="I4" s="5" t="s">
        <v>37</v>
      </c>
      <c r="J4" s="5" t="s">
        <v>11</v>
      </c>
      <c r="K4" s="5" t="s">
        <v>31</v>
      </c>
    </row>
    <row r="5" spans="1:11" x14ac:dyDescent="0.2">
      <c r="A5" s="5" t="s">
        <v>12</v>
      </c>
      <c r="B5" s="9">
        <v>42004</v>
      </c>
      <c r="C5" s="9">
        <v>42369</v>
      </c>
      <c r="D5" s="9">
        <v>42735</v>
      </c>
      <c r="E5" s="9">
        <v>43100</v>
      </c>
      <c r="F5" s="9">
        <v>43465</v>
      </c>
      <c r="G5" s="9">
        <v>43830</v>
      </c>
      <c r="H5" s="9">
        <v>44196</v>
      </c>
      <c r="I5" s="9">
        <v>44469</v>
      </c>
      <c r="J5" s="9">
        <v>44561</v>
      </c>
      <c r="K5" s="9">
        <v>44926</v>
      </c>
    </row>
    <row r="6" spans="1:11" s="11" customFormat="1" x14ac:dyDescent="0.2">
      <c r="A6" s="11" t="s">
        <v>38</v>
      </c>
      <c r="B6" s="12">
        <v>8025</v>
      </c>
      <c r="C6" s="12">
        <v>9248</v>
      </c>
      <c r="D6" s="12">
        <v>10842</v>
      </c>
      <c r="E6" s="12">
        <v>13094</v>
      </c>
      <c r="F6" s="12">
        <v>15451</v>
      </c>
      <c r="G6" s="12">
        <v>17772</v>
      </c>
      <c r="H6" s="12">
        <v>21454</v>
      </c>
      <c r="I6" s="12">
        <v>24569</v>
      </c>
      <c r="J6" s="12">
        <v>25347.599999999999</v>
      </c>
      <c r="K6" s="12">
        <v>30013.599999999999</v>
      </c>
    </row>
    <row r="7" spans="1:11" x14ac:dyDescent="0.2">
      <c r="A7" t="s">
        <v>39</v>
      </c>
      <c r="B7" s="2">
        <v>8025</v>
      </c>
      <c r="C7" s="2">
        <v>9248</v>
      </c>
      <c r="D7" s="2">
        <v>10842</v>
      </c>
      <c r="E7" s="2">
        <v>13094</v>
      </c>
      <c r="F7" s="2">
        <v>15451</v>
      </c>
      <c r="G7" s="2">
        <v>17772</v>
      </c>
      <c r="H7" s="2">
        <v>21454</v>
      </c>
      <c r="I7" s="2">
        <v>24569</v>
      </c>
    </row>
    <row r="8" spans="1:11" s="11" customFormat="1" x14ac:dyDescent="0.2">
      <c r="A8" s="11" t="s">
        <v>40</v>
      </c>
      <c r="B8" s="11" t="s">
        <v>14</v>
      </c>
      <c r="C8" s="11" t="s">
        <v>14</v>
      </c>
      <c r="D8" s="11" t="s">
        <v>14</v>
      </c>
      <c r="E8" s="11" t="s">
        <v>14</v>
      </c>
      <c r="F8" s="11" t="s">
        <v>14</v>
      </c>
      <c r="G8" s="11" t="s">
        <v>14</v>
      </c>
      <c r="H8" s="11" t="s">
        <v>14</v>
      </c>
      <c r="J8" s="12">
        <v>14060.8</v>
      </c>
      <c r="K8" s="12">
        <v>15708.2</v>
      </c>
    </row>
    <row r="9" spans="1:11" x14ac:dyDescent="0.2">
      <c r="A9" t="s">
        <v>41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11" x14ac:dyDescent="0.2">
      <c r="A10" t="s">
        <v>42</v>
      </c>
      <c r="B10" s="2">
        <v>6757</v>
      </c>
      <c r="C10" s="2">
        <v>7787</v>
      </c>
      <c r="D10" s="2">
        <v>9256</v>
      </c>
      <c r="E10" s="2">
        <v>10967</v>
      </c>
      <c r="F10" s="2">
        <v>13257</v>
      </c>
      <c r="G10" s="2">
        <v>15053</v>
      </c>
      <c r="H10" s="2">
        <v>18165</v>
      </c>
      <c r="I10" s="2">
        <v>20394</v>
      </c>
    </row>
    <row r="11" spans="1:11" x14ac:dyDescent="0.2">
      <c r="A11" t="s">
        <v>43</v>
      </c>
      <c r="B11" s="2">
        <v>1687</v>
      </c>
      <c r="C11" s="2">
        <v>1810</v>
      </c>
      <c r="D11" s="2">
        <v>1997</v>
      </c>
      <c r="E11" s="2">
        <v>2283</v>
      </c>
      <c r="F11" s="2">
        <v>2855</v>
      </c>
      <c r="G11" s="2">
        <v>3112</v>
      </c>
      <c r="H11" s="2">
        <v>3931</v>
      </c>
      <c r="I11" s="2">
        <v>4497</v>
      </c>
    </row>
    <row r="12" spans="1:11" s="13" customFormat="1" x14ac:dyDescent="0.2">
      <c r="A12" s="13" t="s">
        <v>44</v>
      </c>
      <c r="B12" s="13">
        <v>954</v>
      </c>
      <c r="C12" s="13">
        <v>937</v>
      </c>
      <c r="D12" s="13">
        <v>969</v>
      </c>
      <c r="E12" s="14">
        <v>1128</v>
      </c>
      <c r="F12" s="14">
        <v>1314</v>
      </c>
      <c r="G12" s="14">
        <v>1401</v>
      </c>
      <c r="H12" s="14">
        <v>1861</v>
      </c>
      <c r="I12" s="14">
        <v>2384</v>
      </c>
    </row>
    <row r="13" spans="1:11" s="13" customFormat="1" x14ac:dyDescent="0.2">
      <c r="A13" s="13" t="s">
        <v>45</v>
      </c>
      <c r="B13" s="13">
        <v>733</v>
      </c>
      <c r="C13" s="13">
        <v>873</v>
      </c>
      <c r="D13" s="14">
        <v>1028</v>
      </c>
      <c r="E13" s="14">
        <v>1155</v>
      </c>
      <c r="F13" s="14">
        <v>1541</v>
      </c>
      <c r="G13" s="14">
        <v>1711</v>
      </c>
      <c r="H13" s="14">
        <v>2070</v>
      </c>
      <c r="I13" s="14">
        <v>2113</v>
      </c>
    </row>
    <row r="14" spans="1:11" x14ac:dyDescent="0.2">
      <c r="A14" t="s">
        <v>46</v>
      </c>
      <c r="B14">
        <v>747</v>
      </c>
      <c r="C14">
        <v>792</v>
      </c>
      <c r="D14">
        <v>834</v>
      </c>
      <c r="E14">
        <v>953</v>
      </c>
      <c r="F14" s="2">
        <v>1831</v>
      </c>
      <c r="G14" s="2">
        <v>2085</v>
      </c>
      <c r="H14" s="2">
        <v>2642</v>
      </c>
      <c r="I14" s="2">
        <v>2974</v>
      </c>
    </row>
    <row r="15" spans="1:11" x14ac:dyDescent="0.2">
      <c r="A15" t="s">
        <v>47</v>
      </c>
      <c r="B15">
        <v>516</v>
      </c>
      <c r="C15">
        <v>608</v>
      </c>
      <c r="D15">
        <v>724</v>
      </c>
      <c r="E15">
        <v>805</v>
      </c>
      <c r="F15" t="s">
        <v>14</v>
      </c>
      <c r="G15" t="s">
        <v>14</v>
      </c>
      <c r="H15" t="s">
        <v>14</v>
      </c>
    </row>
    <row r="16" spans="1:11" x14ac:dyDescent="0.2">
      <c r="A16" t="s">
        <v>48</v>
      </c>
      <c r="B16" s="2">
        <v>3807</v>
      </c>
      <c r="C16" s="2">
        <v>4577</v>
      </c>
      <c r="D16" s="2">
        <v>5701</v>
      </c>
      <c r="E16" s="2">
        <v>6926</v>
      </c>
      <c r="F16" s="2">
        <v>8571</v>
      </c>
      <c r="G16" s="2">
        <v>9856</v>
      </c>
      <c r="H16" s="2">
        <v>11592</v>
      </c>
      <c r="I16" s="2">
        <v>12923</v>
      </c>
    </row>
    <row r="17" spans="1:11" s="11" customFormat="1" x14ac:dyDescent="0.2">
      <c r="A17" s="11" t="s">
        <v>49</v>
      </c>
      <c r="B17" s="12">
        <v>1268</v>
      </c>
      <c r="C17" s="12">
        <v>1461</v>
      </c>
      <c r="D17" s="12">
        <v>1586</v>
      </c>
      <c r="E17" s="12">
        <v>2127</v>
      </c>
      <c r="F17" s="12">
        <v>2194</v>
      </c>
      <c r="G17" s="12">
        <v>2719</v>
      </c>
      <c r="H17" s="12">
        <v>3289</v>
      </c>
      <c r="I17" s="12">
        <v>4175</v>
      </c>
      <c r="J17" s="12">
        <v>6378.3</v>
      </c>
      <c r="K17" s="12">
        <v>7407.4</v>
      </c>
    </row>
    <row r="18" spans="1:11" x14ac:dyDescent="0.2">
      <c r="A18" t="s">
        <v>50</v>
      </c>
      <c r="B18">
        <v>7</v>
      </c>
      <c r="C18">
        <v>-27</v>
      </c>
      <c r="D18">
        <v>-45</v>
      </c>
      <c r="E18">
        <v>-73</v>
      </c>
      <c r="F18">
        <v>-182</v>
      </c>
      <c r="G18">
        <v>-279</v>
      </c>
      <c r="H18" s="2">
        <v>-1776</v>
      </c>
      <c r="I18" s="2">
        <v>-1077</v>
      </c>
    </row>
    <row r="19" spans="1:11" s="13" customFormat="1" x14ac:dyDescent="0.2">
      <c r="A19" s="13" t="s">
        <v>51</v>
      </c>
      <c r="B19" s="13">
        <v>7</v>
      </c>
      <c r="C19" s="13">
        <v>0</v>
      </c>
      <c r="D19" s="13">
        <v>0</v>
      </c>
      <c r="E19" s="13">
        <v>-85</v>
      </c>
      <c r="F19" s="13">
        <v>-91</v>
      </c>
      <c r="G19" s="13">
        <v>-82</v>
      </c>
      <c r="H19" s="13">
        <v>121</v>
      </c>
      <c r="I19" s="13">
        <v>173</v>
      </c>
    </row>
    <row r="20" spans="1:11" s="13" customFormat="1" x14ac:dyDescent="0.2">
      <c r="A20" s="13" t="s">
        <v>52</v>
      </c>
      <c r="B20" s="13">
        <v>7</v>
      </c>
      <c r="C20" s="13">
        <v>0</v>
      </c>
      <c r="D20" s="13">
        <v>0</v>
      </c>
      <c r="E20" s="13">
        <v>0</v>
      </c>
      <c r="F20" s="13">
        <v>77</v>
      </c>
      <c r="G20" s="13">
        <v>115</v>
      </c>
      <c r="H20" s="13">
        <v>209</v>
      </c>
      <c r="I20" s="13">
        <v>232</v>
      </c>
    </row>
    <row r="21" spans="1:11" x14ac:dyDescent="0.2">
      <c r="A21" t="s">
        <v>53</v>
      </c>
      <c r="B21">
        <v>0</v>
      </c>
      <c r="C21">
        <v>0</v>
      </c>
      <c r="D21">
        <v>0</v>
      </c>
      <c r="E21">
        <v>85</v>
      </c>
      <c r="F21">
        <v>168</v>
      </c>
      <c r="G21">
        <v>197</v>
      </c>
      <c r="H21">
        <v>88</v>
      </c>
      <c r="I21">
        <v>59</v>
      </c>
    </row>
    <row r="22" spans="1:11" x14ac:dyDescent="0.2">
      <c r="A22" t="s">
        <v>54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11" x14ac:dyDescent="0.2">
      <c r="A23" t="s">
        <v>55</v>
      </c>
      <c r="B23">
        <v>0</v>
      </c>
      <c r="C23">
        <v>0</v>
      </c>
      <c r="D23">
        <v>0</v>
      </c>
      <c r="E23">
        <v>0</v>
      </c>
      <c r="F23" t="s">
        <v>14</v>
      </c>
      <c r="G23" t="s">
        <v>14</v>
      </c>
      <c r="H23" t="s">
        <v>14</v>
      </c>
    </row>
    <row r="24" spans="1:11" x14ac:dyDescent="0.2">
      <c r="A24" t="s">
        <v>56</v>
      </c>
      <c r="B24">
        <v>0</v>
      </c>
      <c r="C24">
        <v>-27</v>
      </c>
      <c r="D24">
        <v>-45</v>
      </c>
      <c r="E24">
        <v>12</v>
      </c>
      <c r="F24">
        <v>-91</v>
      </c>
      <c r="G24">
        <v>-197</v>
      </c>
      <c r="H24" s="2">
        <v>-1897</v>
      </c>
      <c r="I24" s="2">
        <v>-1250</v>
      </c>
    </row>
    <row r="25" spans="1:11" s="11" customFormat="1" x14ac:dyDescent="0.2">
      <c r="A25" s="11" t="s">
        <v>57</v>
      </c>
      <c r="B25" s="12">
        <v>1261</v>
      </c>
      <c r="C25" s="12">
        <v>1488</v>
      </c>
      <c r="D25" s="12">
        <v>1631</v>
      </c>
      <c r="E25" s="12">
        <v>2200</v>
      </c>
      <c r="F25" s="12">
        <v>2376</v>
      </c>
      <c r="G25" s="12">
        <v>2998</v>
      </c>
      <c r="H25" s="12">
        <v>5065</v>
      </c>
      <c r="I25" s="12">
        <v>5252</v>
      </c>
      <c r="J25" s="12">
        <v>6251.6</v>
      </c>
      <c r="K25" s="12">
        <v>6891.5</v>
      </c>
    </row>
    <row r="26" spans="1:11" x14ac:dyDescent="0.2">
      <c r="A26" t="s">
        <v>58</v>
      </c>
      <c r="B26">
        <v>842</v>
      </c>
      <c r="C26">
        <v>260</v>
      </c>
      <c r="D26">
        <v>230</v>
      </c>
      <c r="E26">
        <v>405</v>
      </c>
      <c r="F26">
        <v>319</v>
      </c>
      <c r="G26">
        <v>539</v>
      </c>
      <c r="H26">
        <v>863</v>
      </c>
      <c r="I26">
        <v>317</v>
      </c>
    </row>
    <row r="27" spans="1:11" x14ac:dyDescent="0.2">
      <c r="A27" t="s">
        <v>59</v>
      </c>
      <c r="B27">
        <v>162</v>
      </c>
      <c r="C27">
        <v>133</v>
      </c>
      <c r="D27">
        <v>178</v>
      </c>
      <c r="E27" s="2">
        <v>1704</v>
      </c>
      <c r="F27">
        <v>490</v>
      </c>
      <c r="G27">
        <v>808</v>
      </c>
      <c r="H27">
        <v>698</v>
      </c>
    </row>
    <row r="28" spans="1:11" x14ac:dyDescent="0.2">
      <c r="A28" t="s">
        <v>60</v>
      </c>
      <c r="B28">
        <v>680</v>
      </c>
      <c r="C28">
        <v>127</v>
      </c>
      <c r="D28">
        <v>52</v>
      </c>
      <c r="E28" s="2">
        <v>-1299</v>
      </c>
      <c r="F28">
        <v>-171</v>
      </c>
      <c r="G28">
        <v>-269</v>
      </c>
      <c r="H28">
        <v>165</v>
      </c>
    </row>
    <row r="29" spans="1:11" s="11" customFormat="1" x14ac:dyDescent="0.2">
      <c r="A29" s="11" t="s">
        <v>61</v>
      </c>
      <c r="B29" s="11">
        <v>419</v>
      </c>
      <c r="C29" s="12">
        <v>1228</v>
      </c>
      <c r="D29" s="12">
        <v>1401</v>
      </c>
      <c r="E29" s="12">
        <v>1795</v>
      </c>
      <c r="F29" s="12">
        <v>2057</v>
      </c>
      <c r="G29" s="12">
        <v>2459</v>
      </c>
      <c r="H29" s="12">
        <v>4202</v>
      </c>
      <c r="I29" s="12">
        <v>4935</v>
      </c>
      <c r="J29" s="12">
        <v>4280.1000000000004</v>
      </c>
      <c r="K29" s="12">
        <v>4488.8</v>
      </c>
    </row>
    <row r="30" spans="1:11" x14ac:dyDescent="0.2">
      <c r="A30" t="s">
        <v>62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11" x14ac:dyDescent="0.2">
      <c r="A31" t="s">
        <v>63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11" x14ac:dyDescent="0.2">
      <c r="A32" t="s">
        <v>64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11" s="11" customFormat="1" x14ac:dyDescent="0.2">
      <c r="A33" s="11" t="s">
        <v>65</v>
      </c>
      <c r="B33" s="11">
        <v>419</v>
      </c>
      <c r="C33" s="12">
        <v>1228</v>
      </c>
      <c r="D33" s="12">
        <v>1401</v>
      </c>
      <c r="E33" s="12">
        <v>1795</v>
      </c>
      <c r="F33" s="12">
        <v>2057</v>
      </c>
      <c r="G33" s="12">
        <v>2459</v>
      </c>
      <c r="H33" s="12">
        <v>4202</v>
      </c>
      <c r="I33" s="12">
        <v>4935</v>
      </c>
    </row>
    <row r="34" spans="1:11" x14ac:dyDescent="0.2">
      <c r="A34" t="s">
        <v>66</v>
      </c>
      <c r="B34">
        <v>0</v>
      </c>
      <c r="C34">
        <v>0</v>
      </c>
      <c r="D34">
        <v>0</v>
      </c>
      <c r="E34">
        <v>0</v>
      </c>
      <c r="F34">
        <v>0</v>
      </c>
      <c r="G34" t="s">
        <v>14</v>
      </c>
      <c r="H34" t="s">
        <v>14</v>
      </c>
    </row>
    <row r="35" spans="1:11" s="11" customFormat="1" x14ac:dyDescent="0.2">
      <c r="A35" s="11" t="s">
        <v>67</v>
      </c>
      <c r="B35" s="11">
        <v>419</v>
      </c>
      <c r="C35" s="12">
        <v>1228</v>
      </c>
      <c r="D35" s="12">
        <v>1401</v>
      </c>
      <c r="E35" s="12">
        <v>1795</v>
      </c>
      <c r="F35" s="12">
        <v>2057</v>
      </c>
      <c r="G35" s="12">
        <v>2459</v>
      </c>
      <c r="H35" s="12">
        <v>4202</v>
      </c>
      <c r="I35" s="12">
        <v>4935</v>
      </c>
      <c r="J35" s="12">
        <v>4280.1000000000004</v>
      </c>
      <c r="K35" s="12">
        <v>4488.8</v>
      </c>
    </row>
    <row r="36" spans="1:11" x14ac:dyDescent="0.2">
      <c r="A36" t="s">
        <v>68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11" x14ac:dyDescent="0.2">
      <c r="A37" t="s">
        <v>69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11" s="11" customFormat="1" x14ac:dyDescent="0.2">
      <c r="A38" s="11" t="s">
        <v>70</v>
      </c>
      <c r="B38" s="11">
        <v>419</v>
      </c>
      <c r="C38" s="12">
        <v>1228</v>
      </c>
      <c r="D38" s="12">
        <v>1401</v>
      </c>
      <c r="E38" s="12">
        <v>1795</v>
      </c>
      <c r="F38" s="12">
        <v>2057</v>
      </c>
      <c r="G38" s="12">
        <v>2459</v>
      </c>
      <c r="H38" s="12">
        <v>4202</v>
      </c>
      <c r="I38" s="12">
        <v>4935</v>
      </c>
      <c r="J38" s="12">
        <v>4280.1000000000004</v>
      </c>
      <c r="K38" s="12">
        <v>4488.8</v>
      </c>
    </row>
    <row r="40" spans="1:11" s="11" customFormat="1" x14ac:dyDescent="0.2">
      <c r="A40" s="11" t="s">
        <v>71</v>
      </c>
      <c r="B40" s="11">
        <v>839.8</v>
      </c>
      <c r="C40" s="12">
        <v>1280.4000000000001</v>
      </c>
      <c r="D40" s="12">
        <v>1401</v>
      </c>
      <c r="E40" s="12">
        <v>2076.6999999999998</v>
      </c>
      <c r="F40" s="12">
        <v>2049.4</v>
      </c>
      <c r="G40" s="12">
        <v>2539.4</v>
      </c>
      <c r="H40" s="12">
        <v>2562.6</v>
      </c>
      <c r="I40" s="12">
        <v>4062.9</v>
      </c>
      <c r="J40" s="12">
        <v>5467.4</v>
      </c>
      <c r="K40" s="12">
        <v>6142.9</v>
      </c>
    </row>
    <row r="41" spans="1:11" x14ac:dyDescent="0.2">
      <c r="A41" t="s">
        <v>72</v>
      </c>
      <c r="B41">
        <v>420.8</v>
      </c>
      <c r="C41">
        <v>52.4</v>
      </c>
      <c r="D41">
        <v>0</v>
      </c>
      <c r="E41">
        <v>281.7</v>
      </c>
      <c r="F41">
        <v>-7.6</v>
      </c>
      <c r="G41">
        <v>80.400000000000006</v>
      </c>
      <c r="H41" s="2">
        <v>-1639.4</v>
      </c>
      <c r="I41">
        <v>-872.1</v>
      </c>
    </row>
    <row r="42" spans="1:11" x14ac:dyDescent="0.2">
      <c r="A42" t="s">
        <v>73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4" spans="1:11" x14ac:dyDescent="0.2">
      <c r="A44" t="s">
        <v>74</v>
      </c>
      <c r="B44" s="2">
        <v>1218</v>
      </c>
      <c r="C44" s="2">
        <v>1222</v>
      </c>
      <c r="D44" s="2">
        <v>1210</v>
      </c>
      <c r="E44" s="2">
        <v>1203</v>
      </c>
      <c r="F44" s="2">
        <v>1184</v>
      </c>
      <c r="G44" s="2">
        <v>1174</v>
      </c>
      <c r="H44" s="2">
        <v>1173</v>
      </c>
      <c r="I44" s="2">
        <v>1174</v>
      </c>
    </row>
    <row r="45" spans="1:11" s="11" customFormat="1" x14ac:dyDescent="0.2">
      <c r="A45" s="11" t="s">
        <v>75</v>
      </c>
      <c r="B45" s="11">
        <v>0.34</v>
      </c>
      <c r="C45" s="11">
        <v>1</v>
      </c>
      <c r="D45" s="11">
        <v>1.1599999999999999</v>
      </c>
      <c r="E45" s="11">
        <v>1.49</v>
      </c>
      <c r="F45" s="11">
        <v>1.74</v>
      </c>
      <c r="G45" s="11">
        <v>2.09</v>
      </c>
      <c r="H45" s="11">
        <v>3.58</v>
      </c>
      <c r="I45" s="11">
        <v>4.22</v>
      </c>
      <c r="J45" s="11">
        <v>3.6</v>
      </c>
      <c r="K45" s="11">
        <v>3.88</v>
      </c>
    </row>
    <row r="46" spans="1:11" s="11" customFormat="1" x14ac:dyDescent="0.2">
      <c r="A46" s="11" t="s">
        <v>76</v>
      </c>
      <c r="B46" s="11">
        <v>0.34</v>
      </c>
      <c r="C46" s="11">
        <v>1</v>
      </c>
      <c r="D46" s="11">
        <v>1.1599999999999999</v>
      </c>
      <c r="E46" s="11">
        <v>1.49</v>
      </c>
      <c r="F46" s="11">
        <v>1.74</v>
      </c>
      <c r="G46" s="11">
        <v>2.09</v>
      </c>
      <c r="H46" s="11">
        <v>3.58</v>
      </c>
      <c r="I46" s="11">
        <v>4.22</v>
      </c>
      <c r="J46" s="11">
        <v>3.6</v>
      </c>
      <c r="K46" s="11">
        <v>3.88</v>
      </c>
    </row>
    <row r="47" spans="1:11" s="11" customFormat="1" x14ac:dyDescent="0.2">
      <c r="A47" s="11" t="s">
        <v>77</v>
      </c>
      <c r="B47" s="11">
        <v>0.69</v>
      </c>
      <c r="C47" s="11">
        <v>1.05</v>
      </c>
      <c r="D47" s="11">
        <v>1.1599999999999999</v>
      </c>
      <c r="E47" s="11">
        <v>1.73</v>
      </c>
      <c r="F47" s="11">
        <v>1.73</v>
      </c>
      <c r="G47" s="11">
        <v>2.16</v>
      </c>
      <c r="H47" s="11">
        <v>2.1800000000000002</v>
      </c>
      <c r="I47" s="11">
        <v>3.46</v>
      </c>
      <c r="J47" s="11">
        <v>4.6100000000000003</v>
      </c>
      <c r="K47" s="11">
        <v>5.4</v>
      </c>
    </row>
    <row r="49" spans="1:11" x14ac:dyDescent="0.2">
      <c r="A49" t="s">
        <v>78</v>
      </c>
      <c r="B49" s="2">
        <v>1224</v>
      </c>
      <c r="C49" s="2">
        <v>1229</v>
      </c>
      <c r="D49" s="2">
        <v>1218</v>
      </c>
      <c r="E49" s="2">
        <v>1221</v>
      </c>
      <c r="F49" s="2">
        <v>1203</v>
      </c>
      <c r="G49" s="2">
        <v>1188</v>
      </c>
      <c r="H49" s="2">
        <v>1187</v>
      </c>
      <c r="I49" s="2">
        <v>1187</v>
      </c>
    </row>
    <row r="50" spans="1:11" s="11" customFormat="1" x14ac:dyDescent="0.2">
      <c r="A50" s="11" t="s">
        <v>79</v>
      </c>
      <c r="B50" s="11">
        <v>0.34</v>
      </c>
      <c r="C50" s="11">
        <v>1</v>
      </c>
      <c r="D50" s="11">
        <v>1.1499999999999999</v>
      </c>
      <c r="E50" s="11">
        <v>1.47</v>
      </c>
      <c r="F50" s="11">
        <v>1.71</v>
      </c>
      <c r="G50" s="11">
        <v>2.0699999999999998</v>
      </c>
      <c r="H50" s="11">
        <v>3.54</v>
      </c>
      <c r="I50" s="11">
        <v>4.16</v>
      </c>
      <c r="J50" s="11">
        <v>3.6</v>
      </c>
      <c r="K50" s="11">
        <v>3.88</v>
      </c>
    </row>
    <row r="51" spans="1:11" s="11" customFormat="1" x14ac:dyDescent="0.2">
      <c r="A51" s="11" t="s">
        <v>80</v>
      </c>
      <c r="B51" s="11">
        <v>0.34</v>
      </c>
      <c r="C51" s="11">
        <v>1</v>
      </c>
      <c r="D51" s="11">
        <v>1.1499999999999999</v>
      </c>
      <c r="E51" s="11">
        <v>1.47</v>
      </c>
      <c r="F51" s="11">
        <v>1.71</v>
      </c>
      <c r="G51" s="11">
        <v>2.0699999999999998</v>
      </c>
      <c r="H51" s="11">
        <v>3.54</v>
      </c>
      <c r="I51" s="11">
        <v>4.16</v>
      </c>
      <c r="J51" s="11">
        <v>3.6</v>
      </c>
      <c r="K51" s="11">
        <v>3.88</v>
      </c>
    </row>
    <row r="52" spans="1:11" s="11" customFormat="1" x14ac:dyDescent="0.2">
      <c r="A52" s="11" t="s">
        <v>81</v>
      </c>
      <c r="B52" s="11">
        <v>0.68</v>
      </c>
      <c r="C52" s="11">
        <v>1.04</v>
      </c>
      <c r="D52" s="11">
        <v>1.1499999999999999</v>
      </c>
      <c r="E52" s="11">
        <v>1.7</v>
      </c>
      <c r="F52" s="11">
        <v>1.7</v>
      </c>
      <c r="G52" s="11">
        <v>2.14</v>
      </c>
      <c r="H52" s="11">
        <v>2.16</v>
      </c>
      <c r="I52" s="11">
        <v>3.43</v>
      </c>
      <c r="J52" s="11">
        <v>4.6100000000000003</v>
      </c>
      <c r="K52" s="11">
        <v>5.4</v>
      </c>
    </row>
    <row r="54" spans="1:11" x14ac:dyDescent="0.2">
      <c r="A54" s="11" t="s">
        <v>82</v>
      </c>
    </row>
    <row r="55" spans="1:11" x14ac:dyDescent="0.2">
      <c r="A55" t="s">
        <v>83</v>
      </c>
      <c r="B55" t="s">
        <v>84</v>
      </c>
      <c r="C55" t="s">
        <v>84</v>
      </c>
      <c r="D55" t="s">
        <v>84</v>
      </c>
      <c r="E55" t="s">
        <v>84</v>
      </c>
      <c r="F55" t="s">
        <v>84</v>
      </c>
      <c r="G55" t="s">
        <v>84</v>
      </c>
      <c r="H55" t="s">
        <v>84</v>
      </c>
    </row>
    <row r="56" spans="1:11" x14ac:dyDescent="0.2">
      <c r="A56" t="s">
        <v>85</v>
      </c>
      <c r="B56" s="2">
        <v>1784</v>
      </c>
      <c r="C56" s="2">
        <v>2069</v>
      </c>
      <c r="D56" s="2">
        <v>2310</v>
      </c>
      <c r="E56" s="2">
        <v>2932</v>
      </c>
      <c r="F56" s="2">
        <v>2970</v>
      </c>
      <c r="G56" s="2">
        <v>3761</v>
      </c>
      <c r="H56" s="2">
        <v>4638</v>
      </c>
      <c r="I56" s="2">
        <v>5580</v>
      </c>
      <c r="J56" s="2">
        <v>7222.9</v>
      </c>
      <c r="K56" s="2">
        <v>8283.7999999999993</v>
      </c>
    </row>
    <row r="57" spans="1:11" x14ac:dyDescent="0.2">
      <c r="A57" t="s">
        <v>86</v>
      </c>
      <c r="B57">
        <v>22.23</v>
      </c>
      <c r="C57">
        <v>22.37</v>
      </c>
      <c r="D57">
        <v>21.31</v>
      </c>
      <c r="E57">
        <v>22.39</v>
      </c>
      <c r="F57">
        <v>19.22</v>
      </c>
      <c r="G57">
        <v>21.16</v>
      </c>
      <c r="H57">
        <v>21.62</v>
      </c>
      <c r="I57">
        <v>22.71</v>
      </c>
      <c r="J57">
        <v>28.5</v>
      </c>
      <c r="K57">
        <v>27.6</v>
      </c>
    </row>
    <row r="58" spans="1:11" x14ac:dyDescent="0.2">
      <c r="A58" t="s">
        <v>87</v>
      </c>
      <c r="B58" s="2">
        <v>1352</v>
      </c>
      <c r="C58" s="2">
        <v>1554</v>
      </c>
      <c r="D58" s="2">
        <v>1736</v>
      </c>
      <c r="E58" s="2">
        <v>2283</v>
      </c>
      <c r="F58" s="2">
        <v>2343</v>
      </c>
      <c r="G58" s="2">
        <v>3060</v>
      </c>
      <c r="H58" s="2">
        <v>3900</v>
      </c>
      <c r="I58" s="2">
        <v>4774</v>
      </c>
    </row>
    <row r="59" spans="1:11" x14ac:dyDescent="0.2">
      <c r="A59" t="s">
        <v>88</v>
      </c>
      <c r="B59" s="2">
        <v>1268</v>
      </c>
      <c r="C59" s="2">
        <v>1461</v>
      </c>
      <c r="D59" s="2">
        <v>1586</v>
      </c>
      <c r="E59" s="2">
        <v>2127</v>
      </c>
      <c r="F59" s="2">
        <v>2194</v>
      </c>
      <c r="G59" s="2">
        <v>2719</v>
      </c>
      <c r="H59" s="2">
        <v>3289</v>
      </c>
      <c r="I59" s="2">
        <v>4175</v>
      </c>
      <c r="J59" s="2">
        <v>6378.3</v>
      </c>
      <c r="K59" s="2">
        <v>7407.4</v>
      </c>
    </row>
    <row r="60" spans="1:11" x14ac:dyDescent="0.2">
      <c r="A60" t="s">
        <v>89</v>
      </c>
      <c r="B60">
        <v>15.8</v>
      </c>
      <c r="C60">
        <v>15.8</v>
      </c>
      <c r="D60">
        <v>14.63</v>
      </c>
      <c r="E60">
        <v>16.239999999999998</v>
      </c>
      <c r="F60">
        <v>14.2</v>
      </c>
      <c r="G60">
        <v>15.3</v>
      </c>
      <c r="H60">
        <v>15.33</v>
      </c>
      <c r="I60">
        <v>16.989999999999998</v>
      </c>
      <c r="J60">
        <v>25.16</v>
      </c>
      <c r="K60">
        <v>24.68</v>
      </c>
    </row>
    <row r="61" spans="1:11" x14ac:dyDescent="0.2">
      <c r="A61" t="s">
        <v>90</v>
      </c>
      <c r="B61">
        <v>5.22</v>
      </c>
      <c r="C61">
        <v>13.28</v>
      </c>
      <c r="D61">
        <v>12.92</v>
      </c>
      <c r="E61">
        <v>13.71</v>
      </c>
      <c r="F61">
        <v>13.31</v>
      </c>
      <c r="G61">
        <v>13.84</v>
      </c>
      <c r="H61">
        <v>19.59</v>
      </c>
      <c r="I61">
        <v>20.09</v>
      </c>
      <c r="J61">
        <v>21.57</v>
      </c>
      <c r="K61">
        <v>20.47</v>
      </c>
    </row>
    <row r="62" spans="1:11" x14ac:dyDescent="0.2">
      <c r="A62" t="s">
        <v>91</v>
      </c>
      <c r="B62" t="s">
        <v>14</v>
      </c>
      <c r="C62" t="s">
        <v>14</v>
      </c>
      <c r="D62" t="s">
        <v>14</v>
      </c>
      <c r="E62" t="s">
        <v>14</v>
      </c>
      <c r="F62" t="s">
        <v>14</v>
      </c>
      <c r="G62" t="s">
        <v>14</v>
      </c>
      <c r="H62" t="s">
        <v>14</v>
      </c>
      <c r="J62" s="2">
        <v>6610.3</v>
      </c>
      <c r="K62" s="2">
        <v>7505.4</v>
      </c>
    </row>
    <row r="63" spans="1:11" x14ac:dyDescent="0.2">
      <c r="A63" t="s">
        <v>92</v>
      </c>
      <c r="B63" t="s">
        <v>14</v>
      </c>
      <c r="C63" s="2">
        <v>550476.18999999994</v>
      </c>
      <c r="D63" s="2">
        <v>599005.52</v>
      </c>
      <c r="E63" s="2">
        <v>700213.9</v>
      </c>
      <c r="F63" s="2">
        <v>708761.47</v>
      </c>
      <c r="G63" s="2">
        <v>766034.48</v>
      </c>
      <c r="H63" s="2">
        <v>809584.91</v>
      </c>
    </row>
    <row r="64" spans="1:11" x14ac:dyDescent="0.2">
      <c r="A64" t="s">
        <v>93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9" x14ac:dyDescent="0.2">
      <c r="A65" t="s">
        <v>94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2">
      <c r="A66" t="s">
        <v>95</v>
      </c>
      <c r="B66">
        <v>0</v>
      </c>
      <c r="C66">
        <v>0</v>
      </c>
      <c r="D66">
        <v>0</v>
      </c>
      <c r="E66">
        <v>0</v>
      </c>
      <c r="F66">
        <v>0</v>
      </c>
      <c r="G66" t="s">
        <v>14</v>
      </c>
      <c r="H66" t="s">
        <v>14</v>
      </c>
    </row>
    <row r="67" spans="1:9" x14ac:dyDescent="0.2">
      <c r="A67" t="s">
        <v>96</v>
      </c>
      <c r="B67">
        <v>432</v>
      </c>
      <c r="C67">
        <v>515</v>
      </c>
      <c r="D67">
        <v>574</v>
      </c>
      <c r="E67">
        <v>649</v>
      </c>
      <c r="F67">
        <v>627</v>
      </c>
      <c r="G67">
        <v>701</v>
      </c>
      <c r="H67">
        <v>738</v>
      </c>
      <c r="I67">
        <v>806</v>
      </c>
    </row>
    <row r="68" spans="1:9" x14ac:dyDescent="0.2">
      <c r="A68" t="s">
        <v>97</v>
      </c>
      <c r="B68">
        <v>43</v>
      </c>
      <c r="C68">
        <v>59</v>
      </c>
      <c r="D68">
        <v>76</v>
      </c>
      <c r="E68">
        <v>69</v>
      </c>
      <c r="F68">
        <v>94</v>
      </c>
      <c r="G68">
        <v>130</v>
      </c>
      <c r="H68">
        <v>160</v>
      </c>
      <c r="I68">
        <v>165</v>
      </c>
    </row>
    <row r="69" spans="1:9" x14ac:dyDescent="0.2">
      <c r="A69" s="13" t="s">
        <v>26</v>
      </c>
      <c r="B69" s="13" t="s">
        <v>27</v>
      </c>
      <c r="C69" s="13"/>
      <c r="D69" s="13"/>
      <c r="E69" s="13"/>
      <c r="F69" s="13"/>
    </row>
  </sheetData>
  <mergeCells count="1">
    <mergeCell ref="A2:K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E24CC-A997-0F40-A55A-D5C77FF25464}">
  <dimension ref="A1:K98"/>
  <sheetViews>
    <sheetView workbookViewId="0">
      <selection activeCell="A104" sqref="A104"/>
    </sheetView>
  </sheetViews>
  <sheetFormatPr baseColWidth="10" defaultRowHeight="16" x14ac:dyDescent="0.2"/>
  <cols>
    <col min="1" max="1" width="39.5" bestFit="1" customWidth="1"/>
  </cols>
  <sheetData>
    <row r="1" spans="1:11" ht="22" customHeight="1" x14ac:dyDescent="0.35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9" x14ac:dyDescent="0.35">
      <c r="A2" s="16" t="s">
        <v>98</v>
      </c>
      <c r="B2" s="16"/>
      <c r="C2" s="16"/>
      <c r="D2" s="16"/>
      <c r="E2" s="16"/>
      <c r="F2" s="16"/>
      <c r="G2" s="16"/>
      <c r="H2" s="16"/>
      <c r="I2" s="16"/>
      <c r="J2" s="16"/>
      <c r="K2" s="16"/>
    </row>
    <row r="4" spans="1:11" x14ac:dyDescent="0.2">
      <c r="A4" s="5" t="s">
        <v>36</v>
      </c>
      <c r="B4" s="5" t="s">
        <v>99</v>
      </c>
      <c r="C4" s="5" t="s">
        <v>100</v>
      </c>
      <c r="D4" s="5" t="s">
        <v>2</v>
      </c>
      <c r="E4" s="5" t="s">
        <v>3</v>
      </c>
      <c r="F4" s="5" t="s">
        <v>4</v>
      </c>
      <c r="G4" s="5" t="s">
        <v>5</v>
      </c>
      <c r="H4" s="5" t="s">
        <v>6</v>
      </c>
      <c r="I4" s="5" t="s">
        <v>7</v>
      </c>
      <c r="J4" s="5" t="s">
        <v>8</v>
      </c>
      <c r="K4" s="5" t="s">
        <v>9</v>
      </c>
    </row>
    <row r="5" spans="1:11" x14ac:dyDescent="0.2">
      <c r="A5" s="5" t="s">
        <v>12</v>
      </c>
      <c r="B5" s="9">
        <v>40908</v>
      </c>
      <c r="C5" s="9">
        <v>41274</v>
      </c>
      <c r="D5" s="9">
        <v>41639</v>
      </c>
      <c r="E5" s="9">
        <v>42004</v>
      </c>
      <c r="F5" s="9">
        <v>42369</v>
      </c>
      <c r="G5" s="9">
        <v>42735</v>
      </c>
      <c r="H5" s="9">
        <v>43100</v>
      </c>
      <c r="I5" s="9">
        <v>43465</v>
      </c>
      <c r="J5" s="9">
        <v>43830</v>
      </c>
      <c r="K5" s="9">
        <v>44196</v>
      </c>
    </row>
    <row r="6" spans="1:11" x14ac:dyDescent="0.2">
      <c r="A6" s="11" t="s">
        <v>101</v>
      </c>
    </row>
    <row r="7" spans="1:11" x14ac:dyDescent="0.2">
      <c r="A7" t="s">
        <v>102</v>
      </c>
      <c r="B7" t="s">
        <v>14</v>
      </c>
      <c r="C7" t="s">
        <v>14</v>
      </c>
      <c r="D7" s="2">
        <v>1925</v>
      </c>
      <c r="E7" s="2">
        <v>2230</v>
      </c>
      <c r="F7" s="2">
        <v>3411</v>
      </c>
      <c r="G7" s="2">
        <v>4975</v>
      </c>
      <c r="H7" s="2">
        <v>5695</v>
      </c>
      <c r="I7" s="2">
        <v>9109</v>
      </c>
      <c r="J7" s="2">
        <v>10761</v>
      </c>
      <c r="K7" s="2">
        <v>13083</v>
      </c>
    </row>
    <row r="8" spans="1:11" x14ac:dyDescent="0.2">
      <c r="A8" t="s">
        <v>103</v>
      </c>
      <c r="B8" t="s">
        <v>14</v>
      </c>
      <c r="C8" t="s">
        <v>14</v>
      </c>
      <c r="D8" s="2">
        <v>1604</v>
      </c>
      <c r="E8" s="2">
        <v>2201</v>
      </c>
      <c r="F8" s="2">
        <v>1393</v>
      </c>
      <c r="G8" s="2">
        <v>1590</v>
      </c>
      <c r="H8" s="2">
        <v>2883</v>
      </c>
      <c r="I8" s="2">
        <v>7575</v>
      </c>
      <c r="J8" s="2">
        <v>7349</v>
      </c>
      <c r="K8" s="2">
        <v>4794</v>
      </c>
    </row>
    <row r="9" spans="1:11" x14ac:dyDescent="0.2">
      <c r="A9" t="s">
        <v>104</v>
      </c>
      <c r="B9" t="s">
        <v>14</v>
      </c>
      <c r="C9" t="s">
        <v>14</v>
      </c>
      <c r="D9">
        <v>321</v>
      </c>
      <c r="E9">
        <v>29</v>
      </c>
      <c r="F9" s="2">
        <v>2018</v>
      </c>
      <c r="G9" s="2">
        <v>3385</v>
      </c>
      <c r="H9" s="2">
        <v>2812</v>
      </c>
      <c r="I9" s="2">
        <v>1534</v>
      </c>
      <c r="J9" s="2">
        <v>3412</v>
      </c>
      <c r="K9" s="2">
        <v>8289</v>
      </c>
    </row>
    <row r="10" spans="1:11" x14ac:dyDescent="0.2">
      <c r="A10" t="s">
        <v>105</v>
      </c>
      <c r="B10" t="s">
        <v>14</v>
      </c>
      <c r="C10" t="s">
        <v>14</v>
      </c>
      <c r="D10">
        <v>362</v>
      </c>
      <c r="E10">
        <v>759</v>
      </c>
      <c r="F10">
        <v>137</v>
      </c>
      <c r="G10">
        <v>214</v>
      </c>
      <c r="H10">
        <v>283</v>
      </c>
      <c r="I10">
        <v>313</v>
      </c>
      <c r="J10">
        <v>435</v>
      </c>
      <c r="K10">
        <v>577</v>
      </c>
    </row>
    <row r="11" spans="1:11" x14ac:dyDescent="0.2">
      <c r="A11" t="s">
        <v>106</v>
      </c>
      <c r="B11" t="s">
        <v>14</v>
      </c>
      <c r="C11" t="s">
        <v>14</v>
      </c>
      <c r="D11">
        <v>52</v>
      </c>
      <c r="E11">
        <v>65</v>
      </c>
      <c r="F11">
        <v>137</v>
      </c>
      <c r="G11">
        <v>214</v>
      </c>
      <c r="H11">
        <v>283</v>
      </c>
      <c r="I11">
        <v>313</v>
      </c>
      <c r="J11">
        <v>435</v>
      </c>
      <c r="K11">
        <v>577</v>
      </c>
    </row>
    <row r="12" spans="1:11" x14ac:dyDescent="0.2">
      <c r="A12" t="s">
        <v>107</v>
      </c>
      <c r="B12" t="s">
        <v>14</v>
      </c>
      <c r="C12" t="s">
        <v>14</v>
      </c>
      <c r="D12">
        <v>310</v>
      </c>
      <c r="E12">
        <v>694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2">
      <c r="A13" t="s">
        <v>108</v>
      </c>
      <c r="B13" t="s">
        <v>14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2">
      <c r="A14" t="s">
        <v>109</v>
      </c>
      <c r="B14" t="s">
        <v>14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2">
      <c r="A15" t="s">
        <v>110</v>
      </c>
      <c r="B15" t="s">
        <v>14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2">
      <c r="A16" t="s">
        <v>111</v>
      </c>
      <c r="B16" t="s">
        <v>14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2">
      <c r="A17" t="s">
        <v>112</v>
      </c>
      <c r="B17" t="s">
        <v>14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2">
      <c r="A18" t="s">
        <v>113</v>
      </c>
      <c r="B18" t="s">
        <v>14</v>
      </c>
      <c r="C18" t="s">
        <v>14</v>
      </c>
      <c r="D18" s="2">
        <v>12333</v>
      </c>
      <c r="E18" s="2">
        <v>14576</v>
      </c>
      <c r="F18" s="2">
        <v>17100</v>
      </c>
      <c r="G18" s="2">
        <v>20544</v>
      </c>
      <c r="H18" s="2">
        <v>26667</v>
      </c>
      <c r="I18" s="2">
        <v>23541</v>
      </c>
      <c r="J18" s="2">
        <v>27299</v>
      </c>
      <c r="K18" s="2">
        <v>37335</v>
      </c>
    </row>
    <row r="19" spans="1:11" x14ac:dyDescent="0.2">
      <c r="A19" t="s">
        <v>114</v>
      </c>
      <c r="B19" t="s">
        <v>14</v>
      </c>
      <c r="C19" t="s">
        <v>14</v>
      </c>
      <c r="D19">
        <v>28</v>
      </c>
      <c r="E19">
        <v>135</v>
      </c>
      <c r="F19">
        <v>97</v>
      </c>
      <c r="G19">
        <v>223</v>
      </c>
      <c r="H19">
        <v>66</v>
      </c>
      <c r="I19">
        <v>309</v>
      </c>
      <c r="J19">
        <v>134</v>
      </c>
      <c r="K19">
        <v>42</v>
      </c>
    </row>
    <row r="20" spans="1:11" x14ac:dyDescent="0.2">
      <c r="A20" t="s">
        <v>115</v>
      </c>
      <c r="B20" t="s">
        <v>14</v>
      </c>
      <c r="C20" t="s">
        <v>14</v>
      </c>
      <c r="D20" t="s">
        <v>14</v>
      </c>
      <c r="E20" t="s">
        <v>14</v>
      </c>
      <c r="F20" t="s">
        <v>14</v>
      </c>
      <c r="G20" t="s">
        <v>14</v>
      </c>
      <c r="H20" t="s">
        <v>14</v>
      </c>
      <c r="I20" s="2">
        <v>10940</v>
      </c>
      <c r="J20" s="2">
        <v>10190</v>
      </c>
      <c r="K20" s="2">
        <v>15001</v>
      </c>
    </row>
    <row r="21" spans="1:11" x14ac:dyDescent="0.2">
      <c r="A21" t="s">
        <v>116</v>
      </c>
      <c r="B21" t="s">
        <v>14</v>
      </c>
      <c r="C21" t="s">
        <v>14</v>
      </c>
      <c r="D21" t="s">
        <v>14</v>
      </c>
      <c r="E21">
        <v>2</v>
      </c>
      <c r="F21" t="s">
        <v>14</v>
      </c>
      <c r="G21" t="s">
        <v>14</v>
      </c>
      <c r="H21" t="s">
        <v>14</v>
      </c>
      <c r="I21" t="s">
        <v>14</v>
      </c>
      <c r="J21" t="s">
        <v>14</v>
      </c>
      <c r="K21" t="s">
        <v>14</v>
      </c>
    </row>
    <row r="22" spans="1:11" x14ac:dyDescent="0.2">
      <c r="A22" t="s">
        <v>117</v>
      </c>
      <c r="B22" t="s">
        <v>14</v>
      </c>
      <c r="C22" t="s">
        <v>14</v>
      </c>
      <c r="D22" s="2">
        <v>12305</v>
      </c>
      <c r="E22" s="2">
        <v>14439</v>
      </c>
      <c r="F22" s="2">
        <v>17003</v>
      </c>
      <c r="G22" s="2">
        <v>20321</v>
      </c>
      <c r="H22" s="2">
        <v>26601</v>
      </c>
      <c r="I22" s="2">
        <v>12292</v>
      </c>
      <c r="J22" s="2">
        <v>16975</v>
      </c>
      <c r="K22" s="2">
        <v>22292</v>
      </c>
    </row>
    <row r="23" spans="1:11" s="11" customFormat="1" x14ac:dyDescent="0.2">
      <c r="A23" s="11" t="s">
        <v>118</v>
      </c>
      <c r="B23" s="11" t="s">
        <v>14</v>
      </c>
      <c r="C23" s="11" t="s">
        <v>14</v>
      </c>
      <c r="D23" s="12">
        <v>14620</v>
      </c>
      <c r="E23" s="12">
        <v>17565</v>
      </c>
      <c r="F23" s="12">
        <v>20648</v>
      </c>
      <c r="G23" s="12">
        <v>25733</v>
      </c>
      <c r="H23" s="12">
        <v>32645</v>
      </c>
      <c r="I23" s="12">
        <v>32963</v>
      </c>
      <c r="J23" s="12">
        <v>38495</v>
      </c>
      <c r="K23" s="12">
        <v>50995</v>
      </c>
    </row>
    <row r="24" spans="1:11" x14ac:dyDescent="0.2">
      <c r="A24" t="s">
        <v>119</v>
      </c>
      <c r="B24" t="s">
        <v>14</v>
      </c>
      <c r="C24" t="s">
        <v>14</v>
      </c>
      <c r="D24">
        <v>858</v>
      </c>
      <c r="E24">
        <v>922</v>
      </c>
      <c r="F24" s="2">
        <v>1344</v>
      </c>
      <c r="G24" s="2">
        <v>1482</v>
      </c>
      <c r="H24" s="2">
        <v>1528</v>
      </c>
      <c r="I24" s="2">
        <v>1724</v>
      </c>
      <c r="J24" s="2">
        <v>2172</v>
      </c>
      <c r="K24" s="2">
        <v>2514</v>
      </c>
    </row>
    <row r="25" spans="1:11" x14ac:dyDescent="0.2">
      <c r="A25" t="s">
        <v>120</v>
      </c>
      <c r="B25" t="s">
        <v>14</v>
      </c>
      <c r="C25" t="s">
        <v>14</v>
      </c>
      <c r="D25" s="2">
        <v>2403</v>
      </c>
      <c r="E25" s="2">
        <v>2862</v>
      </c>
      <c r="F25" s="2">
        <v>3849</v>
      </c>
      <c r="G25" s="2">
        <v>4500</v>
      </c>
      <c r="H25" s="2">
        <v>5158</v>
      </c>
      <c r="I25" s="2">
        <v>5907</v>
      </c>
      <c r="J25" s="2">
        <v>6895</v>
      </c>
      <c r="K25" s="2">
        <v>7716</v>
      </c>
    </row>
    <row r="26" spans="1:11" x14ac:dyDescent="0.2">
      <c r="A26" t="s">
        <v>121</v>
      </c>
      <c r="B26" t="s">
        <v>14</v>
      </c>
      <c r="C26" t="s">
        <v>14</v>
      </c>
      <c r="D26" s="2">
        <v>1545</v>
      </c>
      <c r="E26" s="2">
        <v>1940</v>
      </c>
      <c r="F26" s="2">
        <v>2505</v>
      </c>
      <c r="G26" s="2">
        <v>3018</v>
      </c>
      <c r="H26" s="2">
        <v>3630</v>
      </c>
      <c r="I26" s="2">
        <v>4183</v>
      </c>
      <c r="J26" s="2">
        <v>4723</v>
      </c>
      <c r="K26" s="2">
        <v>5202</v>
      </c>
    </row>
    <row r="27" spans="1:11" x14ac:dyDescent="0.2">
      <c r="A27" t="s">
        <v>122</v>
      </c>
      <c r="B27" t="s">
        <v>14</v>
      </c>
      <c r="C27" t="s">
        <v>14</v>
      </c>
      <c r="D27">
        <v>196</v>
      </c>
      <c r="E27">
        <v>31</v>
      </c>
      <c r="F27" s="2">
        <v>2348</v>
      </c>
      <c r="G27" s="2">
        <v>1539</v>
      </c>
      <c r="H27" s="2">
        <v>1961</v>
      </c>
      <c r="I27">
        <v>971</v>
      </c>
      <c r="J27" s="2">
        <v>2863</v>
      </c>
      <c r="K27" s="2">
        <v>6089</v>
      </c>
    </row>
    <row r="28" spans="1:11" x14ac:dyDescent="0.2">
      <c r="A28" t="s">
        <v>123</v>
      </c>
      <c r="B28" t="s">
        <v>14</v>
      </c>
      <c r="C28" t="s">
        <v>14</v>
      </c>
      <c r="D28">
        <v>196</v>
      </c>
      <c r="E28">
        <v>31</v>
      </c>
      <c r="F28" s="2">
        <v>2348</v>
      </c>
      <c r="G28" s="2">
        <v>1539</v>
      </c>
      <c r="H28" s="2">
        <v>1961</v>
      </c>
      <c r="I28">
        <v>971</v>
      </c>
      <c r="J28" s="2">
        <v>2863</v>
      </c>
      <c r="K28" s="2">
        <v>6089</v>
      </c>
    </row>
    <row r="29" spans="1:11" x14ac:dyDescent="0.2">
      <c r="A29" t="s">
        <v>124</v>
      </c>
      <c r="B29" t="s">
        <v>14</v>
      </c>
      <c r="C29" t="s">
        <v>14</v>
      </c>
      <c r="D29" s="2">
        <v>3486</v>
      </c>
      <c r="E29" s="2">
        <v>3399</v>
      </c>
      <c r="F29" s="2">
        <v>4541</v>
      </c>
      <c r="G29" s="2">
        <v>4349</v>
      </c>
      <c r="H29" s="2">
        <v>4640</v>
      </c>
      <c r="I29" s="2">
        <v>7674</v>
      </c>
      <c r="J29" s="2">
        <v>7803</v>
      </c>
      <c r="K29" s="2">
        <v>10781</v>
      </c>
    </row>
    <row r="30" spans="1:11" x14ac:dyDescent="0.2">
      <c r="A30" t="s">
        <v>125</v>
      </c>
      <c r="B30" t="s">
        <v>14</v>
      </c>
      <c r="C30" t="s">
        <v>14</v>
      </c>
      <c r="D30" s="2">
        <v>3445</v>
      </c>
      <c r="E30" s="2">
        <v>3345</v>
      </c>
      <c r="F30" s="2">
        <v>4427</v>
      </c>
      <c r="G30" s="2">
        <v>4270</v>
      </c>
      <c r="H30" s="2">
        <v>4507</v>
      </c>
      <c r="I30" s="2">
        <v>7109</v>
      </c>
      <c r="J30" s="2">
        <v>6990</v>
      </c>
      <c r="K30" s="2">
        <v>10183</v>
      </c>
    </row>
    <row r="31" spans="1:11" s="13" customFormat="1" x14ac:dyDescent="0.2">
      <c r="A31" s="13" t="s">
        <v>126</v>
      </c>
      <c r="B31" s="13" t="s">
        <v>14</v>
      </c>
      <c r="C31" s="13" t="s">
        <v>14</v>
      </c>
      <c r="D31" s="14">
        <v>3187</v>
      </c>
      <c r="E31" s="14">
        <v>3189</v>
      </c>
      <c r="F31" s="14">
        <v>4069</v>
      </c>
      <c r="G31" s="14">
        <v>4059</v>
      </c>
      <c r="H31" s="14">
        <v>4339</v>
      </c>
      <c r="I31" s="14">
        <v>6284</v>
      </c>
      <c r="J31" s="14">
        <v>6212</v>
      </c>
      <c r="K31" s="14">
        <v>9135</v>
      </c>
    </row>
    <row r="32" spans="1:11" x14ac:dyDescent="0.2">
      <c r="A32" t="s">
        <v>127</v>
      </c>
      <c r="B32" t="s">
        <v>14</v>
      </c>
      <c r="C32" t="s">
        <v>14</v>
      </c>
      <c r="D32">
        <v>258</v>
      </c>
      <c r="E32">
        <v>156</v>
      </c>
      <c r="F32">
        <v>358</v>
      </c>
      <c r="G32">
        <v>211</v>
      </c>
      <c r="H32">
        <v>168</v>
      </c>
      <c r="I32">
        <v>825</v>
      </c>
      <c r="J32">
        <v>778</v>
      </c>
      <c r="K32" s="2">
        <v>1048</v>
      </c>
    </row>
    <row r="33" spans="1:11" x14ac:dyDescent="0.2">
      <c r="A33" t="s">
        <v>116</v>
      </c>
      <c r="B33" t="s">
        <v>14</v>
      </c>
      <c r="C33" t="s">
        <v>14</v>
      </c>
      <c r="D33" t="s">
        <v>14</v>
      </c>
      <c r="E33">
        <v>10</v>
      </c>
      <c r="F33">
        <v>38</v>
      </c>
      <c r="G33">
        <v>21</v>
      </c>
      <c r="H33">
        <v>95</v>
      </c>
      <c r="I33">
        <v>224</v>
      </c>
      <c r="J33">
        <v>396</v>
      </c>
      <c r="K33">
        <v>142</v>
      </c>
    </row>
    <row r="34" spans="1:11" x14ac:dyDescent="0.2">
      <c r="A34" t="s">
        <v>114</v>
      </c>
      <c r="B34" t="s">
        <v>14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11</v>
      </c>
      <c r="J34">
        <v>1</v>
      </c>
      <c r="K34">
        <v>0</v>
      </c>
    </row>
    <row r="35" spans="1:11" x14ac:dyDescent="0.2">
      <c r="A35" t="s">
        <v>128</v>
      </c>
      <c r="B35" t="s">
        <v>14</v>
      </c>
      <c r="C35" t="s">
        <v>14</v>
      </c>
      <c r="D35">
        <v>41</v>
      </c>
      <c r="E35">
        <v>44</v>
      </c>
      <c r="F35">
        <v>76</v>
      </c>
      <c r="G35">
        <v>58</v>
      </c>
      <c r="H35">
        <v>38</v>
      </c>
      <c r="I35">
        <v>330</v>
      </c>
      <c r="J35">
        <v>416</v>
      </c>
      <c r="K35">
        <v>456</v>
      </c>
    </row>
    <row r="36" spans="1:11" s="11" customFormat="1" x14ac:dyDescent="0.2">
      <c r="A36" s="11" t="s">
        <v>129</v>
      </c>
      <c r="B36" s="11" t="s">
        <v>14</v>
      </c>
      <c r="C36" s="11" t="s">
        <v>14</v>
      </c>
      <c r="D36" s="12">
        <v>4540</v>
      </c>
      <c r="E36" s="12">
        <v>4352</v>
      </c>
      <c r="F36" s="12">
        <v>8233</v>
      </c>
      <c r="G36" s="12">
        <v>7370</v>
      </c>
      <c r="H36" s="12">
        <v>8129</v>
      </c>
      <c r="I36" s="12">
        <v>10369</v>
      </c>
      <c r="J36" s="12">
        <v>12838</v>
      </c>
      <c r="K36" s="12">
        <v>19384</v>
      </c>
    </row>
    <row r="37" spans="1:11" s="11" customFormat="1" x14ac:dyDescent="0.2">
      <c r="A37" s="11" t="s">
        <v>101</v>
      </c>
      <c r="B37" s="12">
        <v>11140</v>
      </c>
      <c r="C37" s="12">
        <v>16183</v>
      </c>
      <c r="D37" s="12">
        <v>19160</v>
      </c>
      <c r="E37" s="12">
        <v>21917</v>
      </c>
      <c r="F37" s="12">
        <v>28881</v>
      </c>
      <c r="G37" s="12">
        <v>33103</v>
      </c>
      <c r="H37" s="12">
        <v>40774</v>
      </c>
      <c r="I37" s="12">
        <v>43332</v>
      </c>
      <c r="J37" s="12">
        <v>51333</v>
      </c>
      <c r="K37" s="12">
        <v>70379</v>
      </c>
    </row>
    <row r="39" spans="1:11" s="11" customFormat="1" x14ac:dyDescent="0.2">
      <c r="A39" s="11" t="s">
        <v>130</v>
      </c>
    </row>
    <row r="40" spans="1:11" x14ac:dyDescent="0.2">
      <c r="A40" t="s">
        <v>131</v>
      </c>
      <c r="B40" t="s">
        <v>14</v>
      </c>
      <c r="C40" t="s">
        <v>14</v>
      </c>
      <c r="D40">
        <v>881</v>
      </c>
      <c r="E40" s="2">
        <v>1578</v>
      </c>
      <c r="F40" s="2">
        <v>1356</v>
      </c>
      <c r="G40" s="2">
        <v>1715</v>
      </c>
      <c r="H40" s="2">
        <v>2121</v>
      </c>
      <c r="I40" s="2">
        <v>2344</v>
      </c>
      <c r="J40" s="2">
        <v>2288</v>
      </c>
      <c r="K40" s="2">
        <v>2885</v>
      </c>
    </row>
    <row r="41" spans="1:11" x14ac:dyDescent="0.2">
      <c r="A41" t="s">
        <v>132</v>
      </c>
      <c r="B41" t="s">
        <v>14</v>
      </c>
      <c r="C41" t="s">
        <v>14</v>
      </c>
      <c r="D41">
        <v>73</v>
      </c>
      <c r="E41">
        <v>115</v>
      </c>
      <c r="F41">
        <v>145</v>
      </c>
      <c r="G41">
        <v>192</v>
      </c>
      <c r="H41">
        <v>257</v>
      </c>
      <c r="I41">
        <v>281</v>
      </c>
      <c r="J41">
        <v>232</v>
      </c>
      <c r="K41">
        <v>252</v>
      </c>
    </row>
    <row r="42" spans="1:11" x14ac:dyDescent="0.2">
      <c r="A42" t="s">
        <v>133</v>
      </c>
      <c r="B42" t="s">
        <v>14</v>
      </c>
      <c r="C42" t="s">
        <v>14</v>
      </c>
      <c r="D42">
        <v>37</v>
      </c>
      <c r="E42">
        <v>29</v>
      </c>
      <c r="F42">
        <v>32</v>
      </c>
      <c r="G42">
        <v>64</v>
      </c>
      <c r="H42">
        <v>83</v>
      </c>
      <c r="I42">
        <v>61</v>
      </c>
      <c r="J42">
        <v>73</v>
      </c>
      <c r="K42">
        <v>129</v>
      </c>
    </row>
    <row r="43" spans="1:11" x14ac:dyDescent="0.2">
      <c r="A43" t="s">
        <v>134</v>
      </c>
      <c r="B43" t="s">
        <v>14</v>
      </c>
      <c r="C43" t="s">
        <v>14</v>
      </c>
      <c r="D43">
        <v>771</v>
      </c>
      <c r="E43" s="2">
        <v>1434</v>
      </c>
      <c r="F43" s="2">
        <v>1179</v>
      </c>
      <c r="G43" s="2">
        <v>1459</v>
      </c>
      <c r="H43" s="2">
        <v>1781</v>
      </c>
      <c r="I43" s="2">
        <v>2002</v>
      </c>
      <c r="J43" s="2">
        <v>1983</v>
      </c>
      <c r="K43" s="2">
        <v>2504</v>
      </c>
    </row>
    <row r="44" spans="1:11" x14ac:dyDescent="0.2">
      <c r="A44" t="s">
        <v>135</v>
      </c>
      <c r="B44" t="s">
        <v>14</v>
      </c>
      <c r="C44" t="s">
        <v>14</v>
      </c>
      <c r="D44" s="2">
        <v>1103</v>
      </c>
      <c r="E44" s="2">
        <v>1093</v>
      </c>
      <c r="F44">
        <v>0</v>
      </c>
      <c r="G44">
        <v>0</v>
      </c>
      <c r="H44" s="2">
        <v>1000</v>
      </c>
      <c r="I44" s="2">
        <v>1998</v>
      </c>
      <c r="J44">
        <v>104</v>
      </c>
      <c r="K44">
        <v>144</v>
      </c>
    </row>
    <row r="45" spans="1:11" x14ac:dyDescent="0.2">
      <c r="A45" t="s">
        <v>136</v>
      </c>
      <c r="B45" t="s">
        <v>14</v>
      </c>
      <c r="C45" t="s">
        <v>14</v>
      </c>
      <c r="D45" s="2">
        <v>1103</v>
      </c>
      <c r="E45" s="2">
        <v>1093</v>
      </c>
      <c r="F45">
        <v>0</v>
      </c>
      <c r="G45">
        <v>0</v>
      </c>
      <c r="H45" s="2">
        <v>1000</v>
      </c>
      <c r="I45" s="2">
        <v>1998</v>
      </c>
      <c r="J45">
        <v>0</v>
      </c>
      <c r="K45">
        <v>0</v>
      </c>
    </row>
    <row r="46" spans="1:11" x14ac:dyDescent="0.2">
      <c r="A46" t="s">
        <v>137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104</v>
      </c>
      <c r="K46">
        <v>144</v>
      </c>
    </row>
    <row r="47" spans="1:11" x14ac:dyDescent="0.2">
      <c r="A47" t="s">
        <v>138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2">
      <c r="A48" t="s">
        <v>139</v>
      </c>
      <c r="B48" t="s">
        <v>14</v>
      </c>
      <c r="C48" t="s">
        <v>14</v>
      </c>
      <c r="D48" t="s">
        <v>14</v>
      </c>
      <c r="E48" t="s">
        <v>14</v>
      </c>
      <c r="F48" t="s">
        <v>14</v>
      </c>
      <c r="G48" t="s">
        <v>14</v>
      </c>
      <c r="H48" t="s">
        <v>14</v>
      </c>
      <c r="I48" t="s">
        <v>14</v>
      </c>
      <c r="J48">
        <v>104</v>
      </c>
      <c r="K48">
        <v>144</v>
      </c>
    </row>
    <row r="49" spans="1:11" x14ac:dyDescent="0.2">
      <c r="A49" t="s">
        <v>140</v>
      </c>
      <c r="B49" t="s">
        <v>14</v>
      </c>
      <c r="C49">
        <v>0</v>
      </c>
      <c r="D49" s="2">
        <v>9277</v>
      </c>
      <c r="E49" s="2">
        <v>10612</v>
      </c>
      <c r="F49" s="2">
        <v>12261</v>
      </c>
      <c r="G49" s="2">
        <v>15163</v>
      </c>
      <c r="H49" s="2">
        <v>19742</v>
      </c>
      <c r="I49" s="2">
        <v>21562</v>
      </c>
      <c r="J49" s="2">
        <v>24527</v>
      </c>
      <c r="K49" s="2">
        <v>35418</v>
      </c>
    </row>
    <row r="50" spans="1:11" x14ac:dyDescent="0.2">
      <c r="A50" t="s">
        <v>141</v>
      </c>
      <c r="B50" t="s">
        <v>14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2">
      <c r="A51" t="s">
        <v>142</v>
      </c>
      <c r="B51" t="s">
        <v>14</v>
      </c>
      <c r="C51" t="s">
        <v>14</v>
      </c>
      <c r="D51">
        <v>120</v>
      </c>
      <c r="E51">
        <v>7</v>
      </c>
      <c r="F51">
        <v>25</v>
      </c>
      <c r="G51">
        <v>59</v>
      </c>
      <c r="H51">
        <v>218</v>
      </c>
      <c r="I51">
        <v>67</v>
      </c>
      <c r="J51">
        <v>122</v>
      </c>
      <c r="K51">
        <v>410</v>
      </c>
    </row>
    <row r="52" spans="1:11" x14ac:dyDescent="0.2">
      <c r="A52" t="s">
        <v>143</v>
      </c>
      <c r="B52" t="s">
        <v>14</v>
      </c>
      <c r="C52" t="s">
        <v>14</v>
      </c>
      <c r="D52" t="s">
        <v>14</v>
      </c>
      <c r="E52">
        <v>708</v>
      </c>
      <c r="F52" t="s">
        <v>14</v>
      </c>
      <c r="G52" t="s">
        <v>14</v>
      </c>
      <c r="H52" t="s">
        <v>14</v>
      </c>
      <c r="I52" t="s">
        <v>14</v>
      </c>
      <c r="J52" t="s">
        <v>14</v>
      </c>
      <c r="K52" t="s">
        <v>14</v>
      </c>
    </row>
    <row r="53" spans="1:11" x14ac:dyDescent="0.2">
      <c r="A53" t="s">
        <v>144</v>
      </c>
      <c r="B53" t="s">
        <v>14</v>
      </c>
      <c r="C53" s="2">
        <v>9574</v>
      </c>
      <c r="D53" s="2">
        <v>9157</v>
      </c>
      <c r="E53" s="2">
        <v>9897</v>
      </c>
      <c r="F53" s="2">
        <v>12236</v>
      </c>
      <c r="G53" s="2">
        <v>15104</v>
      </c>
      <c r="H53" s="2">
        <v>19524</v>
      </c>
      <c r="I53" s="2">
        <v>21495</v>
      </c>
      <c r="J53" s="2">
        <v>24405</v>
      </c>
      <c r="K53" s="2">
        <v>35008</v>
      </c>
    </row>
    <row r="54" spans="1:11" s="11" customFormat="1" x14ac:dyDescent="0.2">
      <c r="A54" s="11" t="s">
        <v>145</v>
      </c>
      <c r="B54" s="11" t="s">
        <v>14</v>
      </c>
      <c r="C54" s="12">
        <v>9574</v>
      </c>
      <c r="D54" s="12">
        <v>11261</v>
      </c>
      <c r="E54" s="12">
        <v>13283</v>
      </c>
      <c r="F54" s="12">
        <v>13617</v>
      </c>
      <c r="G54" s="12">
        <v>16878</v>
      </c>
      <c r="H54" s="12">
        <v>22863</v>
      </c>
      <c r="I54" s="12">
        <v>25904</v>
      </c>
      <c r="J54" s="12">
        <v>26919</v>
      </c>
      <c r="K54" s="12">
        <v>38447</v>
      </c>
    </row>
    <row r="55" spans="1:11" x14ac:dyDescent="0.2">
      <c r="A55" t="s">
        <v>146</v>
      </c>
      <c r="B55" t="s">
        <v>14</v>
      </c>
      <c r="C55" t="s">
        <v>14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 s="2">
        <v>5368</v>
      </c>
      <c r="K55" s="2">
        <v>9581</v>
      </c>
    </row>
    <row r="56" spans="1:11" x14ac:dyDescent="0.2">
      <c r="A56" t="s">
        <v>147</v>
      </c>
      <c r="B56" t="s">
        <v>14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 s="2">
        <v>4965</v>
      </c>
      <c r="K56" s="2">
        <v>8939</v>
      </c>
    </row>
    <row r="57" spans="1:11" x14ac:dyDescent="0.2">
      <c r="A57" t="s">
        <v>148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403</v>
      </c>
      <c r="K57">
        <v>642</v>
      </c>
    </row>
    <row r="58" spans="1:11" x14ac:dyDescent="0.2">
      <c r="A58" t="s">
        <v>149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2">
      <c r="A59" t="s">
        <v>150</v>
      </c>
      <c r="B59" t="s">
        <v>14</v>
      </c>
      <c r="C59" t="s">
        <v>14</v>
      </c>
      <c r="D59" t="s">
        <v>14</v>
      </c>
      <c r="E59" t="s">
        <v>14</v>
      </c>
      <c r="F59" t="s">
        <v>14</v>
      </c>
      <c r="G59" t="s">
        <v>14</v>
      </c>
      <c r="H59" t="s">
        <v>14</v>
      </c>
      <c r="I59" t="s">
        <v>14</v>
      </c>
      <c r="J59">
        <v>403</v>
      </c>
      <c r="K59">
        <v>642</v>
      </c>
    </row>
    <row r="60" spans="1:11" x14ac:dyDescent="0.2">
      <c r="A60" t="s">
        <v>151</v>
      </c>
      <c r="B60" t="s">
        <v>14</v>
      </c>
      <c r="C60">
        <v>428</v>
      </c>
      <c r="D60">
        <v>509</v>
      </c>
      <c r="E60">
        <v>386</v>
      </c>
      <c r="F60" s="2">
        <v>1505</v>
      </c>
      <c r="G60" s="2">
        <v>1513</v>
      </c>
      <c r="H60" s="2">
        <v>1917</v>
      </c>
      <c r="I60" s="2">
        <v>2042</v>
      </c>
      <c r="J60" s="2">
        <v>2117</v>
      </c>
      <c r="K60" s="2">
        <v>2288</v>
      </c>
    </row>
    <row r="61" spans="1:11" x14ac:dyDescent="0.2">
      <c r="A61" t="s">
        <v>152</v>
      </c>
      <c r="B61" t="s">
        <v>14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2">
      <c r="A62" t="s">
        <v>153</v>
      </c>
      <c r="B62" t="s">
        <v>14</v>
      </c>
      <c r="C62" t="s">
        <v>14</v>
      </c>
      <c r="D62" t="s">
        <v>14</v>
      </c>
      <c r="E62" t="s">
        <v>14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 x14ac:dyDescent="0.2">
      <c r="A63" t="s">
        <v>154</v>
      </c>
      <c r="B63" t="s">
        <v>14</v>
      </c>
      <c r="C63" t="s">
        <v>14</v>
      </c>
      <c r="D63" t="s">
        <v>14</v>
      </c>
      <c r="E63" t="s">
        <v>14</v>
      </c>
      <c r="F63" t="s">
        <v>14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2">
      <c r="A64" t="s">
        <v>155</v>
      </c>
      <c r="B64" t="s">
        <v>14</v>
      </c>
      <c r="C64" t="s">
        <v>14</v>
      </c>
      <c r="D64" t="s">
        <v>14</v>
      </c>
      <c r="E64" t="s">
        <v>14</v>
      </c>
      <c r="F64" t="s">
        <v>14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x14ac:dyDescent="0.2">
      <c r="A65" t="s">
        <v>141</v>
      </c>
      <c r="B65" t="s">
        <v>14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 x14ac:dyDescent="0.2">
      <c r="A66" t="s">
        <v>143</v>
      </c>
      <c r="B66" t="s">
        <v>14</v>
      </c>
      <c r="C66" t="s">
        <v>14</v>
      </c>
      <c r="D66" t="s">
        <v>14</v>
      </c>
      <c r="E66">
        <v>145</v>
      </c>
      <c r="F66" s="2">
        <v>1175</v>
      </c>
      <c r="G66" s="2">
        <v>1215</v>
      </c>
      <c r="H66">
        <v>9</v>
      </c>
      <c r="I66">
        <v>109</v>
      </c>
      <c r="J66">
        <v>89</v>
      </c>
      <c r="K66">
        <v>75</v>
      </c>
    </row>
    <row r="67" spans="1:11" x14ac:dyDescent="0.2">
      <c r="A67" t="s">
        <v>142</v>
      </c>
      <c r="B67" t="s">
        <v>14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2">
      <c r="A68" t="s">
        <v>156</v>
      </c>
      <c r="B68" t="s">
        <v>14</v>
      </c>
      <c r="C68">
        <v>428</v>
      </c>
      <c r="D68">
        <v>509</v>
      </c>
      <c r="E68">
        <v>241</v>
      </c>
      <c r="F68">
        <v>330</v>
      </c>
      <c r="G68">
        <v>298</v>
      </c>
      <c r="H68" s="2">
        <v>1908</v>
      </c>
      <c r="I68" s="2">
        <v>1933</v>
      </c>
      <c r="J68" s="2">
        <v>2028</v>
      </c>
      <c r="K68" s="2">
        <v>2213</v>
      </c>
    </row>
    <row r="69" spans="1:11" s="11" customFormat="1" x14ac:dyDescent="0.2">
      <c r="A69" s="11" t="s">
        <v>157</v>
      </c>
      <c r="B69" s="11" t="s">
        <v>14</v>
      </c>
      <c r="C69" s="11" t="s">
        <v>14</v>
      </c>
      <c r="D69" s="11">
        <v>509</v>
      </c>
      <c r="E69" s="11">
        <v>386</v>
      </c>
      <c r="F69" s="12">
        <v>1505</v>
      </c>
      <c r="G69" s="12">
        <v>1513</v>
      </c>
      <c r="H69" s="12">
        <v>1917</v>
      </c>
      <c r="I69" s="12">
        <v>2042</v>
      </c>
      <c r="J69" s="12">
        <v>7485</v>
      </c>
      <c r="K69" s="12">
        <v>11869</v>
      </c>
    </row>
    <row r="70" spans="1:11" s="11" customFormat="1" x14ac:dyDescent="0.2">
      <c r="A70" s="11" t="s">
        <v>158</v>
      </c>
      <c r="B70" s="11" t="s">
        <v>14</v>
      </c>
      <c r="C70" s="11" t="s">
        <v>14</v>
      </c>
      <c r="D70" s="12">
        <v>11770</v>
      </c>
      <c r="E70" s="12">
        <v>13669</v>
      </c>
      <c r="F70" s="12">
        <v>15122</v>
      </c>
      <c r="G70" s="12">
        <v>18391</v>
      </c>
      <c r="H70" s="12">
        <v>24780</v>
      </c>
      <c r="I70" s="12">
        <v>27946</v>
      </c>
      <c r="J70" s="12">
        <v>34404</v>
      </c>
      <c r="K70" s="12">
        <v>50316</v>
      </c>
    </row>
    <row r="71" spans="1:11" x14ac:dyDescent="0.2">
      <c r="A71" t="s">
        <v>159</v>
      </c>
      <c r="B71" t="s">
        <v>14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 x14ac:dyDescent="0.2">
      <c r="A72" t="s">
        <v>160</v>
      </c>
      <c r="B72" t="s">
        <v>14</v>
      </c>
      <c r="C72" t="s">
        <v>14</v>
      </c>
      <c r="D72" t="s">
        <v>14</v>
      </c>
      <c r="E72" t="s">
        <v>14</v>
      </c>
      <c r="F72" s="2">
        <v>13100</v>
      </c>
      <c r="G72" s="2">
        <v>13579</v>
      </c>
      <c r="H72" s="2">
        <v>14314</v>
      </c>
      <c r="I72" s="2">
        <v>14939</v>
      </c>
      <c r="J72" s="2">
        <v>15588</v>
      </c>
      <c r="K72" s="2">
        <v>16644</v>
      </c>
    </row>
    <row r="73" spans="1:11" x14ac:dyDescent="0.2">
      <c r="A73" t="s">
        <v>161</v>
      </c>
      <c r="B73" t="s">
        <v>14</v>
      </c>
      <c r="C73" t="s">
        <v>14</v>
      </c>
      <c r="D73" t="s">
        <v>14</v>
      </c>
      <c r="E73" t="s">
        <v>14</v>
      </c>
      <c r="F73">
        <v>0.1</v>
      </c>
      <c r="G73">
        <v>0.1</v>
      </c>
      <c r="H73">
        <v>0.1</v>
      </c>
      <c r="I73">
        <v>0.1</v>
      </c>
      <c r="J73">
        <v>0.1</v>
      </c>
      <c r="K73">
        <v>0.1</v>
      </c>
    </row>
    <row r="74" spans="1:11" x14ac:dyDescent="0.2">
      <c r="A74" t="s">
        <v>162</v>
      </c>
      <c r="B74" t="s">
        <v>14</v>
      </c>
      <c r="C74" t="s">
        <v>14</v>
      </c>
      <c r="D74" t="s">
        <v>14</v>
      </c>
      <c r="E74" t="s">
        <v>14</v>
      </c>
      <c r="F74" s="2">
        <v>13099.9</v>
      </c>
      <c r="G74" s="2">
        <v>13578.9</v>
      </c>
      <c r="H74" s="2">
        <v>14313.9</v>
      </c>
      <c r="I74" s="2">
        <v>14938.9</v>
      </c>
      <c r="J74" s="2">
        <v>15587.9</v>
      </c>
      <c r="K74" s="2">
        <v>16643.900000000001</v>
      </c>
    </row>
    <row r="75" spans="1:11" x14ac:dyDescent="0.2">
      <c r="A75" t="s">
        <v>163</v>
      </c>
      <c r="B75" t="s">
        <v>14</v>
      </c>
      <c r="C75">
        <v>0</v>
      </c>
      <c r="D75" t="s">
        <v>14</v>
      </c>
      <c r="E75" t="s">
        <v>14</v>
      </c>
      <c r="F75">
        <v>0</v>
      </c>
      <c r="G75">
        <v>995</v>
      </c>
      <c r="H75" s="2">
        <v>2001</v>
      </c>
      <c r="I75" s="2">
        <v>5511</v>
      </c>
      <c r="J75" s="2">
        <v>6872</v>
      </c>
      <c r="K75" s="2">
        <v>8507</v>
      </c>
    </row>
    <row r="76" spans="1:11" x14ac:dyDescent="0.2">
      <c r="A76" t="s">
        <v>164</v>
      </c>
      <c r="B76" t="s">
        <v>14</v>
      </c>
      <c r="C76" t="s">
        <v>14</v>
      </c>
      <c r="D76">
        <v>0</v>
      </c>
      <c r="E76" t="s">
        <v>14</v>
      </c>
      <c r="F76">
        <v>668</v>
      </c>
      <c r="G76" s="2">
        <v>2069</v>
      </c>
      <c r="H76" s="2">
        <v>3823</v>
      </c>
      <c r="I76" s="2">
        <v>5880</v>
      </c>
      <c r="J76" s="2">
        <v>8342</v>
      </c>
      <c r="K76" s="2">
        <v>12366</v>
      </c>
    </row>
    <row r="77" spans="1:11" x14ac:dyDescent="0.2">
      <c r="A77" t="s">
        <v>165</v>
      </c>
      <c r="B77" s="2">
        <v>5245</v>
      </c>
      <c r="C77" t="s">
        <v>14</v>
      </c>
      <c r="D77" s="2">
        <v>7390</v>
      </c>
      <c r="E77" s="2">
        <v>8248</v>
      </c>
      <c r="F77">
        <v>-9</v>
      </c>
      <c r="G77">
        <v>59</v>
      </c>
      <c r="H77">
        <v>-142</v>
      </c>
      <c r="I77">
        <v>78</v>
      </c>
      <c r="J77">
        <v>-173</v>
      </c>
      <c r="K77">
        <v>-484</v>
      </c>
    </row>
    <row r="78" spans="1:11" s="11" customFormat="1" x14ac:dyDescent="0.2">
      <c r="A78" s="11" t="s">
        <v>166</v>
      </c>
      <c r="B78" s="12">
        <v>5245</v>
      </c>
      <c r="C78" s="11">
        <v>0</v>
      </c>
      <c r="D78" s="12">
        <v>7390</v>
      </c>
      <c r="E78" s="12">
        <v>8248</v>
      </c>
      <c r="F78" s="12">
        <v>13759</v>
      </c>
      <c r="G78" s="12">
        <v>14712</v>
      </c>
      <c r="H78" s="12">
        <v>15994</v>
      </c>
      <c r="I78" s="12">
        <v>15386</v>
      </c>
      <c r="J78" s="12">
        <v>16885</v>
      </c>
      <c r="K78" s="12">
        <v>20019</v>
      </c>
    </row>
    <row r="79" spans="1:11" x14ac:dyDescent="0.2">
      <c r="A79" t="s">
        <v>167</v>
      </c>
      <c r="B79" t="s">
        <v>14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44</v>
      </c>
      <c r="K79">
        <v>44</v>
      </c>
    </row>
    <row r="80" spans="1:11" s="11" customFormat="1" x14ac:dyDescent="0.2">
      <c r="A80" s="11" t="s">
        <v>168</v>
      </c>
      <c r="B80" s="12">
        <v>5245</v>
      </c>
      <c r="C80" s="11">
        <v>0</v>
      </c>
      <c r="D80" s="12">
        <v>7390</v>
      </c>
      <c r="E80" s="12">
        <v>8248</v>
      </c>
      <c r="F80" s="12">
        <v>13759</v>
      </c>
      <c r="G80" s="12">
        <v>14712</v>
      </c>
      <c r="H80" s="12">
        <v>15994</v>
      </c>
      <c r="I80" s="12">
        <v>15386</v>
      </c>
      <c r="J80" s="12">
        <v>16929</v>
      </c>
      <c r="K80" s="12">
        <v>20063</v>
      </c>
    </row>
    <row r="81" spans="1:11" s="11" customFormat="1" x14ac:dyDescent="0.2">
      <c r="A81" s="11" t="s">
        <v>169</v>
      </c>
      <c r="B81" s="11" t="s">
        <v>14</v>
      </c>
      <c r="C81" s="11" t="s">
        <v>14</v>
      </c>
      <c r="D81" s="12">
        <v>19160</v>
      </c>
      <c r="E81" s="12">
        <v>21917</v>
      </c>
      <c r="F81" s="12">
        <v>28881</v>
      </c>
      <c r="G81" s="12">
        <v>33103</v>
      </c>
      <c r="H81" s="12">
        <v>40774</v>
      </c>
      <c r="I81" s="12">
        <v>43332</v>
      </c>
      <c r="J81" s="12">
        <v>51333</v>
      </c>
      <c r="K81" s="12">
        <v>70379</v>
      </c>
    </row>
    <row r="83" spans="1:11" x14ac:dyDescent="0.2">
      <c r="A83" s="11" t="s">
        <v>82</v>
      </c>
    </row>
    <row r="84" spans="1:11" x14ac:dyDescent="0.2">
      <c r="A84" t="s">
        <v>83</v>
      </c>
      <c r="B84" t="s">
        <v>84</v>
      </c>
      <c r="C84" t="s">
        <v>84</v>
      </c>
      <c r="D84" t="s">
        <v>84</v>
      </c>
      <c r="E84" t="s">
        <v>84</v>
      </c>
      <c r="F84" t="s">
        <v>84</v>
      </c>
      <c r="G84" t="s">
        <v>84</v>
      </c>
      <c r="H84" t="s">
        <v>84</v>
      </c>
      <c r="I84" t="s">
        <v>84</v>
      </c>
      <c r="J84" t="s">
        <v>84</v>
      </c>
      <c r="K84" t="s">
        <v>84</v>
      </c>
    </row>
    <row r="85" spans="1:11" x14ac:dyDescent="0.2">
      <c r="A85" t="s">
        <v>170</v>
      </c>
      <c r="B85" t="s">
        <v>14</v>
      </c>
      <c r="C85" t="s">
        <v>14</v>
      </c>
      <c r="D85" s="2">
        <v>1218</v>
      </c>
      <c r="E85" s="2">
        <v>1218</v>
      </c>
      <c r="F85" s="2">
        <v>1224</v>
      </c>
      <c r="G85" s="2">
        <v>1207</v>
      </c>
      <c r="H85" s="2">
        <v>1200</v>
      </c>
      <c r="I85" s="2">
        <v>1174</v>
      </c>
      <c r="J85" s="2">
        <v>1173</v>
      </c>
      <c r="K85" s="2">
        <v>1172</v>
      </c>
    </row>
    <row r="86" spans="1:11" x14ac:dyDescent="0.2">
      <c r="A86" t="s">
        <v>171</v>
      </c>
      <c r="B86">
        <v>0</v>
      </c>
      <c r="C86">
        <v>0</v>
      </c>
      <c r="D86" t="s">
        <v>14</v>
      </c>
      <c r="E86">
        <v>0</v>
      </c>
      <c r="F86">
        <v>0</v>
      </c>
      <c r="G86">
        <v>27</v>
      </c>
      <c r="H86">
        <v>47</v>
      </c>
      <c r="I86">
        <v>91</v>
      </c>
      <c r="J86">
        <v>105</v>
      </c>
      <c r="K86">
        <v>117</v>
      </c>
    </row>
    <row r="87" spans="1:11" x14ac:dyDescent="0.2">
      <c r="A87" t="s">
        <v>172</v>
      </c>
      <c r="B87" t="s">
        <v>14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 x14ac:dyDescent="0.2">
      <c r="A88" t="s">
        <v>173</v>
      </c>
      <c r="B88">
        <v>0</v>
      </c>
      <c r="C88">
        <v>0</v>
      </c>
      <c r="D88" t="s">
        <v>14</v>
      </c>
      <c r="E88">
        <v>159</v>
      </c>
      <c r="F88">
        <v>354</v>
      </c>
      <c r="G88">
        <v>552</v>
      </c>
      <c r="H88">
        <v>555</v>
      </c>
      <c r="I88">
        <v>664</v>
      </c>
      <c r="J88">
        <v>585</v>
      </c>
      <c r="K88">
        <v>879</v>
      </c>
    </row>
    <row r="89" spans="1:11" x14ac:dyDescent="0.2">
      <c r="A89" t="s">
        <v>174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 x14ac:dyDescent="0.2">
      <c r="A90" t="s">
        <v>175</v>
      </c>
      <c r="B90" t="s">
        <v>14</v>
      </c>
      <c r="C90" t="s">
        <v>14</v>
      </c>
      <c r="D90" t="s">
        <v>14</v>
      </c>
      <c r="E90">
        <v>0.6</v>
      </c>
      <c r="F90">
        <v>7.2</v>
      </c>
      <c r="G90">
        <v>0.1</v>
      </c>
      <c r="H90">
        <v>0.3</v>
      </c>
      <c r="I90">
        <v>0.2</v>
      </c>
      <c r="J90">
        <v>0</v>
      </c>
      <c r="K90">
        <v>0.6</v>
      </c>
    </row>
    <row r="91" spans="1:11" x14ac:dyDescent="0.2">
      <c r="A91" t="s">
        <v>176</v>
      </c>
      <c r="B91" t="s">
        <v>14</v>
      </c>
      <c r="C91" t="s">
        <v>14</v>
      </c>
      <c r="D91" t="s">
        <v>14</v>
      </c>
      <c r="E91">
        <v>2.4</v>
      </c>
      <c r="F91">
        <v>6</v>
      </c>
      <c r="G91">
        <v>4.3</v>
      </c>
      <c r="H91">
        <v>2.4</v>
      </c>
      <c r="I91">
        <v>1.2</v>
      </c>
      <c r="J91">
        <v>0.5</v>
      </c>
      <c r="K91">
        <v>0.6</v>
      </c>
    </row>
    <row r="92" spans="1:11" x14ac:dyDescent="0.2">
      <c r="A92" t="s">
        <v>177</v>
      </c>
      <c r="B92" t="s">
        <v>14</v>
      </c>
      <c r="C92" t="s">
        <v>14</v>
      </c>
      <c r="D92">
        <v>-822</v>
      </c>
      <c r="E92" s="2">
        <v>-1137</v>
      </c>
      <c r="F92" s="2">
        <v>-3411</v>
      </c>
      <c r="G92" s="2">
        <v>-4975</v>
      </c>
      <c r="H92" s="2">
        <v>-4695</v>
      </c>
      <c r="I92" s="2">
        <v>-7111</v>
      </c>
      <c r="J92" s="2">
        <v>-5289</v>
      </c>
      <c r="K92" s="2">
        <v>-3358</v>
      </c>
    </row>
    <row r="93" spans="1:11" x14ac:dyDescent="0.2">
      <c r="A93" t="s">
        <v>178</v>
      </c>
      <c r="B93" t="s">
        <v>14</v>
      </c>
      <c r="C93" t="s">
        <v>14</v>
      </c>
      <c r="D93">
        <v>-11.12</v>
      </c>
      <c r="E93">
        <v>-13.79</v>
      </c>
      <c r="F93">
        <v>-24.79</v>
      </c>
      <c r="G93">
        <v>-33.82</v>
      </c>
      <c r="H93">
        <v>-29.35</v>
      </c>
      <c r="I93">
        <v>-46.22</v>
      </c>
      <c r="J93">
        <v>-31.24</v>
      </c>
      <c r="K93">
        <v>-16.739999999999998</v>
      </c>
    </row>
    <row r="94" spans="1:11" x14ac:dyDescent="0.2">
      <c r="A94" t="s">
        <v>179</v>
      </c>
      <c r="B94" t="s">
        <v>14</v>
      </c>
      <c r="C94" t="s">
        <v>14</v>
      </c>
      <c r="D94">
        <v>25.1</v>
      </c>
      <c r="E94">
        <v>26.4</v>
      </c>
      <c r="F94">
        <v>38.159999999999997</v>
      </c>
      <c r="G94">
        <v>36.22</v>
      </c>
      <c r="H94">
        <v>31.67</v>
      </c>
      <c r="I94">
        <v>22.85</v>
      </c>
      <c r="J94">
        <v>22.31</v>
      </c>
      <c r="K94">
        <v>16.34</v>
      </c>
    </row>
    <row r="95" spans="1:11" x14ac:dyDescent="0.2">
      <c r="A95" t="s">
        <v>180</v>
      </c>
      <c r="B95" t="s">
        <v>14</v>
      </c>
      <c r="C95" t="s">
        <v>14</v>
      </c>
      <c r="D95">
        <v>1.3</v>
      </c>
      <c r="E95">
        <v>1.32</v>
      </c>
      <c r="F95">
        <v>1.52</v>
      </c>
      <c r="G95">
        <v>1.52</v>
      </c>
      <c r="H95">
        <v>1.43</v>
      </c>
      <c r="I95">
        <v>1.27</v>
      </c>
      <c r="J95">
        <v>1.43</v>
      </c>
      <c r="K95">
        <v>1.33</v>
      </c>
    </row>
    <row r="96" spans="1:11" x14ac:dyDescent="0.2">
      <c r="A96" t="s">
        <v>181</v>
      </c>
      <c r="B96" t="s">
        <v>14</v>
      </c>
      <c r="C96" t="s">
        <v>14</v>
      </c>
      <c r="D96" s="2">
        <v>1800</v>
      </c>
      <c r="E96" s="2">
        <v>2000</v>
      </c>
      <c r="F96" t="s">
        <v>14</v>
      </c>
      <c r="G96" s="2">
        <v>3880.5</v>
      </c>
      <c r="H96" s="2">
        <v>4613</v>
      </c>
      <c r="I96" s="2">
        <v>8700</v>
      </c>
      <c r="J96" s="2">
        <v>7200</v>
      </c>
      <c r="K96" s="2">
        <v>7000</v>
      </c>
    </row>
    <row r="97" spans="1:11" x14ac:dyDescent="0.2">
      <c r="A97" t="s">
        <v>182</v>
      </c>
      <c r="B97" t="s">
        <v>14</v>
      </c>
      <c r="C97" t="s">
        <v>14</v>
      </c>
      <c r="D97" t="s">
        <v>14</v>
      </c>
      <c r="E97" t="s">
        <v>14</v>
      </c>
      <c r="F97" s="2">
        <v>16800</v>
      </c>
      <c r="G97" s="2">
        <v>18100</v>
      </c>
      <c r="H97" s="2">
        <v>18700</v>
      </c>
      <c r="I97" s="2">
        <v>21800</v>
      </c>
      <c r="J97" s="2">
        <v>23200</v>
      </c>
      <c r="K97" s="2">
        <v>26500</v>
      </c>
    </row>
    <row r="98" spans="1:11" s="13" customFormat="1" x14ac:dyDescent="0.2">
      <c r="A98" s="13" t="s">
        <v>26</v>
      </c>
      <c r="B98" s="13" t="s">
        <v>27</v>
      </c>
    </row>
  </sheetData>
  <mergeCells count="1">
    <mergeCell ref="A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3E152-3A10-9847-B1CE-575ACC80441F}">
  <dimension ref="A1:K71"/>
  <sheetViews>
    <sheetView workbookViewId="0">
      <selection activeCell="A71" sqref="A71:XFD71"/>
    </sheetView>
  </sheetViews>
  <sheetFormatPr baseColWidth="10" defaultRowHeight="16" x14ac:dyDescent="0.2"/>
  <cols>
    <col min="1" max="1" width="30.5" bestFit="1" customWidth="1"/>
  </cols>
  <sheetData>
    <row r="1" spans="1:11" ht="29" x14ac:dyDescent="0.35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9" x14ac:dyDescent="0.35">
      <c r="A2" s="16" t="s">
        <v>98</v>
      </c>
      <c r="B2" s="16"/>
      <c r="C2" s="16"/>
      <c r="D2" s="16"/>
      <c r="E2" s="16"/>
      <c r="F2" s="16"/>
      <c r="G2" s="16"/>
      <c r="H2" s="16"/>
      <c r="I2" s="16"/>
      <c r="J2" s="16"/>
      <c r="K2" s="16"/>
    </row>
    <row r="4" spans="1:11" x14ac:dyDescent="0.2">
      <c r="A4" s="5" t="s">
        <v>36</v>
      </c>
      <c r="B4" s="5" t="s">
        <v>100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37</v>
      </c>
    </row>
    <row r="5" spans="1:11" x14ac:dyDescent="0.2">
      <c r="A5" s="5" t="s">
        <v>12</v>
      </c>
      <c r="B5" s="9">
        <v>41274</v>
      </c>
      <c r="C5" s="9">
        <v>41639</v>
      </c>
      <c r="D5" s="9">
        <v>42004</v>
      </c>
      <c r="E5" s="9">
        <v>42369</v>
      </c>
      <c r="F5" s="9">
        <v>42735</v>
      </c>
      <c r="G5" s="9">
        <v>43100</v>
      </c>
      <c r="H5" s="9">
        <v>43465</v>
      </c>
      <c r="I5" s="9">
        <v>43830</v>
      </c>
      <c r="J5" s="9">
        <v>44196</v>
      </c>
      <c r="K5" s="9">
        <v>44469</v>
      </c>
    </row>
    <row r="6" spans="1:11" x14ac:dyDescent="0.2">
      <c r="A6" s="11" t="s">
        <v>183</v>
      </c>
    </row>
    <row r="7" spans="1:11" x14ac:dyDescent="0.2">
      <c r="A7" t="s">
        <v>184</v>
      </c>
      <c r="B7">
        <v>778</v>
      </c>
      <c r="C7">
        <v>955</v>
      </c>
      <c r="D7">
        <v>419</v>
      </c>
      <c r="E7" s="2">
        <v>1228</v>
      </c>
      <c r="F7" s="2">
        <v>1401</v>
      </c>
      <c r="G7" s="2">
        <v>1795</v>
      </c>
      <c r="H7" s="2">
        <v>2057</v>
      </c>
      <c r="I7" s="2">
        <v>2459</v>
      </c>
      <c r="J7" s="2">
        <v>4202</v>
      </c>
      <c r="K7" s="2">
        <v>4935</v>
      </c>
    </row>
    <row r="8" spans="1:11" x14ac:dyDescent="0.2">
      <c r="A8" t="s">
        <v>185</v>
      </c>
      <c r="B8">
        <v>382</v>
      </c>
      <c r="C8">
        <v>453</v>
      </c>
      <c r="D8">
        <v>516</v>
      </c>
      <c r="E8">
        <v>608</v>
      </c>
      <c r="F8">
        <v>724</v>
      </c>
      <c r="G8">
        <v>805</v>
      </c>
      <c r="H8">
        <v>776</v>
      </c>
      <c r="I8">
        <v>912</v>
      </c>
      <c r="J8" s="2">
        <v>1189</v>
      </c>
      <c r="K8" s="2">
        <v>1240</v>
      </c>
    </row>
    <row r="9" spans="1:11" x14ac:dyDescent="0.2">
      <c r="A9" t="s">
        <v>186</v>
      </c>
      <c r="B9">
        <v>396</v>
      </c>
      <c r="C9">
        <v>434</v>
      </c>
      <c r="D9" s="2">
        <v>1245</v>
      </c>
      <c r="E9">
        <v>762</v>
      </c>
      <c r="F9" s="2">
        <v>1006</v>
      </c>
      <c r="G9" s="2">
        <v>1146</v>
      </c>
      <c r="H9" s="2">
        <v>1317</v>
      </c>
      <c r="I9">
        <v>852</v>
      </c>
      <c r="J9">
        <v>797</v>
      </c>
      <c r="K9">
        <v>69</v>
      </c>
    </row>
    <row r="10" spans="1:11" x14ac:dyDescent="0.2">
      <c r="A10" t="s">
        <v>187</v>
      </c>
      <c r="B10">
        <v>148</v>
      </c>
      <c r="C10">
        <v>177</v>
      </c>
      <c r="D10">
        <v>258</v>
      </c>
      <c r="E10">
        <v>320</v>
      </c>
      <c r="F10">
        <v>398</v>
      </c>
      <c r="G10">
        <v>733</v>
      </c>
      <c r="H10">
        <v>853</v>
      </c>
      <c r="I10" s="2">
        <v>1021</v>
      </c>
      <c r="J10" s="2">
        <v>1376</v>
      </c>
      <c r="K10" s="2">
        <v>1435</v>
      </c>
    </row>
    <row r="11" spans="1:11" x14ac:dyDescent="0.2">
      <c r="A11" t="s">
        <v>188</v>
      </c>
      <c r="B11">
        <v>46</v>
      </c>
      <c r="C11">
        <v>52</v>
      </c>
      <c r="D11">
        <v>680</v>
      </c>
      <c r="E11">
        <v>127</v>
      </c>
      <c r="F11">
        <v>52</v>
      </c>
      <c r="G11" s="2">
        <v>-1299</v>
      </c>
      <c r="H11">
        <v>-171</v>
      </c>
      <c r="I11">
        <v>-269</v>
      </c>
      <c r="J11">
        <v>165</v>
      </c>
      <c r="K11">
        <v>-4</v>
      </c>
    </row>
    <row r="12" spans="1:11" x14ac:dyDescent="0.2">
      <c r="A12" t="s">
        <v>189</v>
      </c>
      <c r="B12">
        <v>202</v>
      </c>
      <c r="C12">
        <v>205</v>
      </c>
      <c r="D12">
        <v>307</v>
      </c>
      <c r="E12">
        <v>315</v>
      </c>
      <c r="F12">
        <v>556</v>
      </c>
      <c r="G12" s="2">
        <v>1712</v>
      </c>
      <c r="H12">
        <v>635</v>
      </c>
      <c r="I12">
        <v>100</v>
      </c>
      <c r="J12">
        <v>-744</v>
      </c>
      <c r="K12" s="2">
        <v>-1362</v>
      </c>
    </row>
    <row r="13" spans="1:11" x14ac:dyDescent="0.2">
      <c r="A13" t="s">
        <v>190</v>
      </c>
      <c r="B13">
        <v>9</v>
      </c>
      <c r="C13">
        <v>151</v>
      </c>
      <c r="D13">
        <v>40</v>
      </c>
      <c r="E13">
        <v>-52</v>
      </c>
      <c r="F13">
        <v>27</v>
      </c>
      <c r="G13" s="2">
        <v>-1215</v>
      </c>
      <c r="H13" s="2">
        <v>1330</v>
      </c>
      <c r="I13">
        <v>-152</v>
      </c>
      <c r="J13">
        <v>-334</v>
      </c>
      <c r="K13">
        <v>-320</v>
      </c>
    </row>
    <row r="14" spans="1:11" x14ac:dyDescent="0.2">
      <c r="A14" t="s">
        <v>191</v>
      </c>
      <c r="B14">
        <v>-97</v>
      </c>
      <c r="C14">
        <v>80</v>
      </c>
      <c r="D14">
        <v>-37</v>
      </c>
      <c r="E14">
        <v>113</v>
      </c>
      <c r="F14">
        <v>-53</v>
      </c>
      <c r="G14" s="2">
        <v>-1296</v>
      </c>
      <c r="H14" s="2">
        <v>1348</v>
      </c>
      <c r="I14">
        <v>-116</v>
      </c>
      <c r="J14">
        <v>-100</v>
      </c>
      <c r="K14">
        <v>-262</v>
      </c>
    </row>
    <row r="15" spans="1:11" x14ac:dyDescent="0.2">
      <c r="A15" t="s">
        <v>192</v>
      </c>
      <c r="B15">
        <v>0</v>
      </c>
      <c r="C15" t="s">
        <v>14</v>
      </c>
      <c r="D15" t="s">
        <v>14</v>
      </c>
      <c r="E15">
        <v>0</v>
      </c>
      <c r="F15" t="s">
        <v>14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2">
      <c r="A16" t="s">
        <v>193</v>
      </c>
      <c r="B16">
        <v>1</v>
      </c>
      <c r="C16">
        <v>-13</v>
      </c>
      <c r="D16">
        <v>42</v>
      </c>
      <c r="E16">
        <v>12</v>
      </c>
      <c r="F16">
        <v>11</v>
      </c>
      <c r="G16">
        <v>62</v>
      </c>
      <c r="H16">
        <v>26</v>
      </c>
      <c r="I16">
        <v>4</v>
      </c>
      <c r="J16">
        <v>-4</v>
      </c>
      <c r="K16">
        <v>39</v>
      </c>
    </row>
    <row r="17" spans="1:11" x14ac:dyDescent="0.2">
      <c r="A17" t="s">
        <v>194</v>
      </c>
      <c r="B17">
        <v>105</v>
      </c>
      <c r="C17">
        <v>84</v>
      </c>
      <c r="D17">
        <v>35</v>
      </c>
      <c r="E17">
        <v>-177</v>
      </c>
      <c r="F17">
        <v>69</v>
      </c>
      <c r="G17">
        <v>19</v>
      </c>
      <c r="H17">
        <v>-44</v>
      </c>
      <c r="I17">
        <v>-40</v>
      </c>
      <c r="J17">
        <v>-230</v>
      </c>
      <c r="K17">
        <v>-97</v>
      </c>
    </row>
    <row r="18" spans="1:11" x14ac:dyDescent="0.2">
      <c r="A18" t="s">
        <v>195</v>
      </c>
      <c r="B18" t="s">
        <v>14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s="11" customFormat="1" x14ac:dyDescent="0.2">
      <c r="A19" s="11" t="s">
        <v>183</v>
      </c>
      <c r="B19" s="12">
        <v>1565</v>
      </c>
      <c r="C19" s="12">
        <v>1993</v>
      </c>
      <c r="D19" s="12">
        <v>2220</v>
      </c>
      <c r="E19" s="12">
        <v>2546</v>
      </c>
      <c r="F19" s="12">
        <v>3158</v>
      </c>
      <c r="G19" s="12">
        <v>2531</v>
      </c>
      <c r="H19" s="12">
        <v>5480</v>
      </c>
      <c r="I19" s="12">
        <v>4071</v>
      </c>
      <c r="J19" s="12">
        <v>5854</v>
      </c>
      <c r="K19" s="12">
        <v>5924</v>
      </c>
    </row>
    <row r="21" spans="1:11" x14ac:dyDescent="0.2">
      <c r="A21" s="11" t="s">
        <v>196</v>
      </c>
    </row>
    <row r="22" spans="1:11" x14ac:dyDescent="0.2">
      <c r="A22" t="s">
        <v>197</v>
      </c>
      <c r="B22">
        <v>-511</v>
      </c>
      <c r="C22">
        <v>-391</v>
      </c>
      <c r="D22">
        <v>-492</v>
      </c>
      <c r="E22">
        <v>-696</v>
      </c>
      <c r="F22">
        <v>-669</v>
      </c>
      <c r="G22">
        <v>-667</v>
      </c>
      <c r="H22">
        <v>-820</v>
      </c>
      <c r="I22">
        <v>-687</v>
      </c>
      <c r="J22">
        <v>-746</v>
      </c>
      <c r="K22">
        <v>-918</v>
      </c>
    </row>
    <row r="23" spans="1:11" x14ac:dyDescent="0.2">
      <c r="A23" t="s">
        <v>198</v>
      </c>
      <c r="B23">
        <v>0</v>
      </c>
      <c r="C23">
        <v>0</v>
      </c>
      <c r="D23">
        <v>0</v>
      </c>
      <c r="E23">
        <v>26</v>
      </c>
      <c r="F23">
        <v>0</v>
      </c>
      <c r="G23">
        <v>0</v>
      </c>
      <c r="H23">
        <v>3</v>
      </c>
      <c r="I23">
        <v>17</v>
      </c>
      <c r="J23">
        <v>120</v>
      </c>
      <c r="K23">
        <v>3</v>
      </c>
    </row>
    <row r="24" spans="1:11" s="13" customFormat="1" x14ac:dyDescent="0.2">
      <c r="A24" s="13" t="s">
        <v>199</v>
      </c>
      <c r="B24" s="13">
        <v>0</v>
      </c>
      <c r="C24" s="13">
        <v>0</v>
      </c>
      <c r="D24" s="13">
        <v>0</v>
      </c>
      <c r="E24" s="13">
        <v>26</v>
      </c>
      <c r="F24" s="13">
        <v>0</v>
      </c>
      <c r="G24" s="13">
        <v>0</v>
      </c>
      <c r="H24" s="13">
        <v>3</v>
      </c>
      <c r="I24" s="13">
        <v>17</v>
      </c>
      <c r="J24" s="13">
        <v>120</v>
      </c>
      <c r="K24" s="13">
        <v>3</v>
      </c>
    </row>
    <row r="25" spans="1:11" s="13" customFormat="1" x14ac:dyDescent="0.2">
      <c r="A25" s="13" t="s">
        <v>200</v>
      </c>
      <c r="B25" s="13">
        <v>0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</row>
    <row r="26" spans="1:11" s="13" customFormat="1" x14ac:dyDescent="0.2">
      <c r="A26" s="13" t="s">
        <v>201</v>
      </c>
      <c r="B26" s="13">
        <v>-511</v>
      </c>
      <c r="C26" s="13">
        <v>-391</v>
      </c>
      <c r="D26" s="13">
        <v>-492</v>
      </c>
      <c r="E26" s="13">
        <v>-722</v>
      </c>
      <c r="F26" s="13">
        <v>-669</v>
      </c>
      <c r="G26" s="13">
        <v>-667</v>
      </c>
      <c r="H26" s="13">
        <v>-823</v>
      </c>
      <c r="I26" s="13">
        <v>-704</v>
      </c>
      <c r="J26" s="13">
        <v>-866</v>
      </c>
      <c r="K26" s="13">
        <v>-921</v>
      </c>
    </row>
    <row r="27" spans="1:11" s="13" customFormat="1" x14ac:dyDescent="0.2">
      <c r="A27" s="13" t="s">
        <v>202</v>
      </c>
      <c r="B27" s="13">
        <v>-511</v>
      </c>
      <c r="C27" s="13">
        <v>-391</v>
      </c>
      <c r="D27" s="13">
        <v>-492</v>
      </c>
      <c r="E27" s="13">
        <v>-722</v>
      </c>
      <c r="F27" s="13">
        <v>-669</v>
      </c>
      <c r="G27" s="13">
        <v>-667</v>
      </c>
      <c r="H27" s="13">
        <v>-823</v>
      </c>
      <c r="I27" s="13">
        <v>-704</v>
      </c>
      <c r="J27" s="13">
        <v>-866</v>
      </c>
      <c r="K27" s="13">
        <v>-921</v>
      </c>
    </row>
    <row r="28" spans="1:11" s="13" customFormat="1" x14ac:dyDescent="0.2">
      <c r="A28" s="13" t="s">
        <v>203</v>
      </c>
      <c r="B28" s="13">
        <v>0</v>
      </c>
      <c r="C28" s="13">
        <v>0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</row>
    <row r="29" spans="1:11" x14ac:dyDescent="0.2">
      <c r="A29" t="s">
        <v>204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2">
      <c r="A30" t="s">
        <v>205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2">
      <c r="A31" t="s">
        <v>206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2">
      <c r="A32" t="s">
        <v>207</v>
      </c>
      <c r="B32">
        <v>-22</v>
      </c>
      <c r="C32">
        <v>-731</v>
      </c>
      <c r="D32">
        <v>-2</v>
      </c>
      <c r="E32" s="2">
        <v>-1225</v>
      </c>
      <c r="F32">
        <v>-19</v>
      </c>
      <c r="G32">
        <v>-323</v>
      </c>
      <c r="H32" s="2">
        <v>-2124</v>
      </c>
      <c r="I32">
        <v>-70</v>
      </c>
      <c r="J32" s="2">
        <v>-3609</v>
      </c>
      <c r="K32">
        <v>-469</v>
      </c>
    </row>
    <row r="33" spans="1:11" x14ac:dyDescent="0.2">
      <c r="A33" t="s">
        <v>208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2">
      <c r="A34" t="s">
        <v>209</v>
      </c>
      <c r="B34">
        <v>-22</v>
      </c>
      <c r="C34">
        <v>-731</v>
      </c>
      <c r="D34">
        <v>-2</v>
      </c>
      <c r="E34" s="2">
        <v>-1225</v>
      </c>
      <c r="F34">
        <v>-19</v>
      </c>
      <c r="G34">
        <v>-323</v>
      </c>
      <c r="H34" s="2">
        <v>-2124</v>
      </c>
      <c r="I34">
        <v>-70</v>
      </c>
      <c r="J34" s="2">
        <v>-3609</v>
      </c>
      <c r="K34">
        <v>-469</v>
      </c>
    </row>
    <row r="35" spans="1:11" x14ac:dyDescent="0.2">
      <c r="A35" t="s">
        <v>210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2">
      <c r="A36" t="s">
        <v>211</v>
      </c>
      <c r="B36">
        <v>-993</v>
      </c>
      <c r="C36">
        <v>-599</v>
      </c>
      <c r="D36" s="2">
        <v>-2387</v>
      </c>
      <c r="E36" s="2">
        <v>-6117</v>
      </c>
      <c r="F36" s="2">
        <v>-4311</v>
      </c>
      <c r="G36" s="2">
        <v>-3495</v>
      </c>
      <c r="H36" s="2">
        <v>3765</v>
      </c>
      <c r="I36" s="2">
        <v>-4985</v>
      </c>
      <c r="J36" s="2">
        <v>-11863</v>
      </c>
      <c r="K36" s="2">
        <v>-3903</v>
      </c>
    </row>
    <row r="37" spans="1:11" x14ac:dyDescent="0.2">
      <c r="A37" t="s">
        <v>195</v>
      </c>
      <c r="B37" t="s">
        <v>14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s="11" customFormat="1" x14ac:dyDescent="0.2">
      <c r="A38" s="11" t="s">
        <v>196</v>
      </c>
      <c r="B38" s="12">
        <v>-1526</v>
      </c>
      <c r="C38" s="12">
        <v>-1721</v>
      </c>
      <c r="D38" s="12">
        <v>-2881</v>
      </c>
      <c r="E38" s="12">
        <v>-8038</v>
      </c>
      <c r="F38" s="12">
        <v>-4999</v>
      </c>
      <c r="G38" s="12">
        <v>-4485</v>
      </c>
      <c r="H38" s="11">
        <v>821</v>
      </c>
      <c r="I38" s="12">
        <v>-5742</v>
      </c>
      <c r="J38" s="12">
        <v>-16218</v>
      </c>
      <c r="K38" s="12">
        <v>-5290</v>
      </c>
    </row>
    <row r="40" spans="1:11" x14ac:dyDescent="0.2">
      <c r="A40" s="11" t="s">
        <v>212</v>
      </c>
    </row>
    <row r="41" spans="1:11" x14ac:dyDescent="0.2">
      <c r="A41" t="s">
        <v>213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2">
      <c r="A42" t="s">
        <v>214</v>
      </c>
      <c r="B42">
        <v>20</v>
      </c>
      <c r="C42">
        <v>-133</v>
      </c>
      <c r="D42">
        <v>-21</v>
      </c>
      <c r="E42">
        <v>-862</v>
      </c>
      <c r="F42">
        <v>-21</v>
      </c>
      <c r="G42">
        <v>820</v>
      </c>
      <c r="H42">
        <v>960</v>
      </c>
      <c r="I42" s="2">
        <v>2955</v>
      </c>
      <c r="J42" s="2">
        <v>3966</v>
      </c>
      <c r="K42">
        <v>0</v>
      </c>
    </row>
    <row r="43" spans="1:11" x14ac:dyDescent="0.2">
      <c r="A43" t="s">
        <v>215</v>
      </c>
      <c r="B43">
        <v>20</v>
      </c>
      <c r="C43">
        <v>-133</v>
      </c>
      <c r="D43">
        <v>-21</v>
      </c>
      <c r="E43">
        <v>-862</v>
      </c>
      <c r="F43">
        <v>-21</v>
      </c>
      <c r="G43">
        <v>820</v>
      </c>
      <c r="H43">
        <v>960</v>
      </c>
      <c r="I43" s="2">
        <v>2955</v>
      </c>
      <c r="J43" s="2">
        <v>3966</v>
      </c>
      <c r="K43">
        <v>0</v>
      </c>
    </row>
    <row r="44" spans="1:11" x14ac:dyDescent="0.2">
      <c r="A44" t="s">
        <v>216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2">
      <c r="A45" t="s">
        <v>217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2">
      <c r="A46" t="s">
        <v>218</v>
      </c>
      <c r="B46">
        <v>57</v>
      </c>
      <c r="C46">
        <v>76</v>
      </c>
      <c r="D46">
        <v>41</v>
      </c>
      <c r="E46">
        <v>83</v>
      </c>
      <c r="F46">
        <v>-964</v>
      </c>
      <c r="G46" s="2">
        <v>-1028</v>
      </c>
      <c r="H46" s="2">
        <v>-3795</v>
      </c>
      <c r="I46" s="2">
        <v>-1777</v>
      </c>
      <c r="J46" s="2">
        <v>-2019</v>
      </c>
      <c r="K46" s="2">
        <v>-3019</v>
      </c>
    </row>
    <row r="47" spans="1:11" x14ac:dyDescent="0.2">
      <c r="A47" t="s">
        <v>219</v>
      </c>
      <c r="B47">
        <v>57</v>
      </c>
      <c r="C47">
        <v>76</v>
      </c>
      <c r="D47">
        <v>41</v>
      </c>
      <c r="E47">
        <v>101</v>
      </c>
      <c r="F47">
        <v>149</v>
      </c>
      <c r="G47">
        <v>144</v>
      </c>
      <c r="H47">
        <v>144</v>
      </c>
      <c r="I47">
        <v>138</v>
      </c>
      <c r="J47">
        <v>137</v>
      </c>
      <c r="K47">
        <v>155</v>
      </c>
    </row>
    <row r="48" spans="1:11" x14ac:dyDescent="0.2">
      <c r="A48" t="s">
        <v>220</v>
      </c>
      <c r="B48">
        <v>0</v>
      </c>
      <c r="C48">
        <v>0</v>
      </c>
      <c r="D48">
        <v>0</v>
      </c>
      <c r="E48">
        <v>-18</v>
      </c>
      <c r="F48" s="2">
        <v>-1113</v>
      </c>
      <c r="G48" s="2">
        <v>-1172</v>
      </c>
      <c r="H48" s="2">
        <v>-3939</v>
      </c>
      <c r="I48" s="2">
        <v>-1915</v>
      </c>
      <c r="J48" s="2">
        <v>-2156</v>
      </c>
      <c r="K48" s="2">
        <v>-3174</v>
      </c>
    </row>
    <row r="49" spans="1:11" x14ac:dyDescent="0.2">
      <c r="A49" t="s">
        <v>221</v>
      </c>
      <c r="B49">
        <v>-287</v>
      </c>
      <c r="C49">
        <v>-28</v>
      </c>
      <c r="D49" s="2">
        <v>1264</v>
      </c>
      <c r="E49" s="2">
        <v>5507</v>
      </c>
      <c r="F49" s="2">
        <v>3023</v>
      </c>
      <c r="G49" s="2">
        <v>4292</v>
      </c>
      <c r="H49" s="2">
        <v>1595</v>
      </c>
      <c r="I49" s="2">
        <v>3009</v>
      </c>
      <c r="J49" s="2">
        <v>10545</v>
      </c>
      <c r="K49" s="2">
        <v>5195</v>
      </c>
    </row>
    <row r="50" spans="1:11" x14ac:dyDescent="0.2">
      <c r="A50" t="s">
        <v>195</v>
      </c>
      <c r="B50" t="s">
        <v>14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s="11" customFormat="1" x14ac:dyDescent="0.2">
      <c r="A51" s="11" t="s">
        <v>212</v>
      </c>
      <c r="B51" s="11">
        <v>-210</v>
      </c>
      <c r="C51" s="11">
        <v>-85</v>
      </c>
      <c r="D51" s="12">
        <v>1284</v>
      </c>
      <c r="E51" s="12">
        <v>4728</v>
      </c>
      <c r="F51" s="12">
        <v>2038</v>
      </c>
      <c r="G51" s="12">
        <v>4084</v>
      </c>
      <c r="H51" s="12">
        <v>-1240</v>
      </c>
      <c r="I51" s="12">
        <v>4187</v>
      </c>
      <c r="J51" s="12">
        <v>12492</v>
      </c>
      <c r="K51" s="12">
        <v>2176</v>
      </c>
    </row>
    <row r="53" spans="1:11" x14ac:dyDescent="0.2">
      <c r="A53" t="s">
        <v>222</v>
      </c>
      <c r="B53">
        <v>-1</v>
      </c>
      <c r="C53">
        <v>3</v>
      </c>
      <c r="D53">
        <v>-26</v>
      </c>
      <c r="E53">
        <v>-44</v>
      </c>
      <c r="F53">
        <v>0</v>
      </c>
      <c r="G53">
        <v>36</v>
      </c>
      <c r="H53">
        <v>-113</v>
      </c>
      <c r="I53">
        <v>-6</v>
      </c>
      <c r="J53">
        <v>169</v>
      </c>
      <c r="K53">
        <v>37</v>
      </c>
    </row>
    <row r="55" spans="1:11" s="11" customFormat="1" x14ac:dyDescent="0.2">
      <c r="A55" s="11" t="s">
        <v>223</v>
      </c>
      <c r="B55" s="11">
        <v>-172</v>
      </c>
      <c r="C55" s="11">
        <v>190</v>
      </c>
      <c r="D55" s="11">
        <v>597</v>
      </c>
      <c r="E55" s="11">
        <v>-808</v>
      </c>
      <c r="F55" s="11">
        <v>197</v>
      </c>
      <c r="G55" s="12">
        <v>2166</v>
      </c>
      <c r="H55" s="12">
        <v>4948</v>
      </c>
      <c r="I55" s="12">
        <v>2510</v>
      </c>
      <c r="J55" s="12">
        <v>2297</v>
      </c>
      <c r="K55" s="12">
        <v>2847</v>
      </c>
    </row>
    <row r="57" spans="1:11" s="11" customFormat="1" x14ac:dyDescent="0.2">
      <c r="A57" s="11" t="s">
        <v>224</v>
      </c>
      <c r="B57" s="11">
        <v>38</v>
      </c>
      <c r="C57" s="11">
        <v>28</v>
      </c>
      <c r="D57" s="11">
        <v>47</v>
      </c>
      <c r="E57" s="11">
        <v>216</v>
      </c>
      <c r="F57" s="11">
        <v>48</v>
      </c>
      <c r="G57" s="11">
        <v>117</v>
      </c>
      <c r="H57" s="11">
        <v>328</v>
      </c>
      <c r="I57" s="11">
        <v>665</v>
      </c>
      <c r="J57" s="11">
        <v>565</v>
      </c>
      <c r="K57" s="11">
        <v>557</v>
      </c>
    </row>
    <row r="58" spans="1:11" s="11" customFormat="1" x14ac:dyDescent="0.2">
      <c r="A58" s="11" t="s">
        <v>225</v>
      </c>
      <c r="B58" s="11">
        <v>12</v>
      </c>
      <c r="C58" s="11">
        <v>14</v>
      </c>
      <c r="D58" s="11">
        <v>19</v>
      </c>
      <c r="E58" s="11">
        <v>16</v>
      </c>
      <c r="F58" s="11">
        <v>4</v>
      </c>
      <c r="G58" s="11">
        <v>6</v>
      </c>
      <c r="H58" s="11">
        <v>69</v>
      </c>
      <c r="I58" s="11">
        <v>78</v>
      </c>
      <c r="J58" s="11">
        <v>190</v>
      </c>
      <c r="K58" s="11">
        <v>220</v>
      </c>
    </row>
    <row r="60" spans="1:11" x14ac:dyDescent="0.2">
      <c r="A60" s="11" t="s">
        <v>82</v>
      </c>
    </row>
    <row r="61" spans="1:11" x14ac:dyDescent="0.2">
      <c r="A61" t="s">
        <v>85</v>
      </c>
      <c r="B61" s="2">
        <v>1262</v>
      </c>
      <c r="C61" s="2">
        <v>1544</v>
      </c>
      <c r="D61" s="2">
        <v>1784</v>
      </c>
      <c r="E61" s="2">
        <v>2069</v>
      </c>
      <c r="F61" s="2">
        <v>2310</v>
      </c>
      <c r="G61" s="2">
        <v>2932</v>
      </c>
      <c r="H61" s="2">
        <v>2970</v>
      </c>
      <c r="I61" s="2">
        <v>3761</v>
      </c>
      <c r="J61" s="2">
        <v>4638</v>
      </c>
      <c r="K61" s="2">
        <v>5580</v>
      </c>
    </row>
    <row r="62" spans="1:11" x14ac:dyDescent="0.2">
      <c r="A62" t="s">
        <v>226</v>
      </c>
      <c r="B62">
        <v>22.29</v>
      </c>
      <c r="C62">
        <v>22.95</v>
      </c>
      <c r="D62">
        <v>22.23</v>
      </c>
      <c r="E62">
        <v>22.37</v>
      </c>
      <c r="F62">
        <v>21.31</v>
      </c>
      <c r="G62">
        <v>22.39</v>
      </c>
      <c r="H62">
        <v>19.22</v>
      </c>
      <c r="I62">
        <v>21.16</v>
      </c>
      <c r="J62">
        <v>21.62</v>
      </c>
      <c r="K62">
        <v>22.71</v>
      </c>
    </row>
    <row r="63" spans="1:11" x14ac:dyDescent="0.2">
      <c r="A63" t="s">
        <v>227</v>
      </c>
      <c r="B63">
        <v>22</v>
      </c>
      <c r="C63">
        <v>731</v>
      </c>
      <c r="D63">
        <v>2</v>
      </c>
      <c r="E63" s="2">
        <v>1225</v>
      </c>
      <c r="F63">
        <v>19</v>
      </c>
      <c r="G63">
        <v>323</v>
      </c>
      <c r="H63" s="2">
        <v>2124</v>
      </c>
      <c r="I63">
        <v>70</v>
      </c>
      <c r="J63" s="2">
        <v>3609</v>
      </c>
    </row>
    <row r="64" spans="1:11" x14ac:dyDescent="0.2">
      <c r="A64" t="s">
        <v>228</v>
      </c>
      <c r="B64">
        <v>57</v>
      </c>
      <c r="C64">
        <v>76</v>
      </c>
      <c r="D64">
        <v>41</v>
      </c>
      <c r="E64">
        <v>26</v>
      </c>
      <c r="F64">
        <v>40</v>
      </c>
      <c r="G64">
        <v>0</v>
      </c>
      <c r="H64" t="s">
        <v>14</v>
      </c>
      <c r="I64" t="s">
        <v>14</v>
      </c>
      <c r="J64" t="s">
        <v>14</v>
      </c>
    </row>
    <row r="65" spans="1:11" x14ac:dyDescent="0.2">
      <c r="A65" t="s">
        <v>25</v>
      </c>
      <c r="B65" s="2">
        <v>1054</v>
      </c>
      <c r="C65" s="2">
        <v>1602</v>
      </c>
      <c r="D65" s="2">
        <v>1728</v>
      </c>
      <c r="E65" s="2">
        <v>1824</v>
      </c>
      <c r="F65" s="2">
        <v>2489</v>
      </c>
      <c r="G65" s="2">
        <v>1864</v>
      </c>
      <c r="H65" s="2">
        <v>4657</v>
      </c>
      <c r="I65" s="2">
        <v>3367</v>
      </c>
      <c r="J65" s="2">
        <v>4988</v>
      </c>
      <c r="K65" s="2">
        <v>5003</v>
      </c>
    </row>
    <row r="66" spans="1:11" x14ac:dyDescent="0.2">
      <c r="A66" t="s">
        <v>229</v>
      </c>
      <c r="B66" s="2">
        <v>1054</v>
      </c>
      <c r="C66" s="2">
        <v>1614.3</v>
      </c>
      <c r="D66" s="2">
        <v>1730.3</v>
      </c>
      <c r="E66" s="2">
        <v>1824</v>
      </c>
      <c r="F66" s="2">
        <v>2489</v>
      </c>
      <c r="G66" s="2">
        <v>1864</v>
      </c>
      <c r="H66" s="2">
        <v>4723.7</v>
      </c>
      <c r="I66" s="2">
        <v>3461.3</v>
      </c>
      <c r="J66" s="2">
        <v>5161.3999999999996</v>
      </c>
      <c r="K66" s="2">
        <v>5209.8999999999996</v>
      </c>
    </row>
    <row r="67" spans="1:11" x14ac:dyDescent="0.2">
      <c r="A67" t="s">
        <v>230</v>
      </c>
      <c r="B67" t="s">
        <v>14</v>
      </c>
      <c r="C67" s="2">
        <v>1469</v>
      </c>
      <c r="D67" s="2">
        <v>1707</v>
      </c>
      <c r="E67">
        <v>988</v>
      </c>
      <c r="F67" s="2">
        <v>2468</v>
      </c>
      <c r="G67" s="2">
        <v>2684</v>
      </c>
      <c r="H67" s="2">
        <v>5620</v>
      </c>
      <c r="I67" s="2">
        <v>6339</v>
      </c>
      <c r="J67" s="2">
        <v>9074</v>
      </c>
      <c r="K67" s="2">
        <v>5006</v>
      </c>
    </row>
    <row r="68" spans="1:11" x14ac:dyDescent="0.2">
      <c r="A68" t="s">
        <v>231</v>
      </c>
      <c r="B68" t="s">
        <v>14</v>
      </c>
      <c r="C68">
        <v>1.32</v>
      </c>
      <c r="D68">
        <v>1.42</v>
      </c>
      <c r="E68">
        <v>1.49</v>
      </c>
      <c r="F68">
        <v>2.06</v>
      </c>
      <c r="G68">
        <v>1.55</v>
      </c>
      <c r="H68">
        <v>3.93</v>
      </c>
      <c r="I68">
        <v>2.87</v>
      </c>
      <c r="J68">
        <v>4.25</v>
      </c>
      <c r="K68">
        <v>4.26</v>
      </c>
    </row>
    <row r="69" spans="1:11" x14ac:dyDescent="0.2">
      <c r="A69" t="s">
        <v>232</v>
      </c>
      <c r="B69" t="s">
        <v>14</v>
      </c>
      <c r="C69" t="s">
        <v>14</v>
      </c>
      <c r="D69" t="s">
        <v>14</v>
      </c>
      <c r="E69">
        <v>24.25</v>
      </c>
      <c r="F69">
        <v>19.190000000000001</v>
      </c>
      <c r="G69">
        <v>47.51</v>
      </c>
      <c r="H69">
        <v>21.38</v>
      </c>
      <c r="I69">
        <v>37.72</v>
      </c>
      <c r="J69">
        <v>55.08</v>
      </c>
      <c r="K69">
        <v>38.03</v>
      </c>
    </row>
    <row r="70" spans="1:11" x14ac:dyDescent="0.2">
      <c r="A70" t="s">
        <v>233</v>
      </c>
      <c r="B70">
        <v>2.0099999999999998</v>
      </c>
      <c r="C70">
        <v>2.09</v>
      </c>
      <c r="D70">
        <v>5.3</v>
      </c>
      <c r="E70">
        <v>2.0699999999999998</v>
      </c>
      <c r="F70">
        <v>2.25</v>
      </c>
      <c r="G70">
        <v>1.41</v>
      </c>
      <c r="H70">
        <v>2.66</v>
      </c>
      <c r="I70">
        <v>1.66</v>
      </c>
      <c r="J70">
        <v>1.39</v>
      </c>
      <c r="K70">
        <v>1.39</v>
      </c>
    </row>
    <row r="71" spans="1:11" s="13" customFormat="1" x14ac:dyDescent="0.2">
      <c r="A71" s="13" t="s">
        <v>26</v>
      </c>
      <c r="B71" s="13" t="s">
        <v>27</v>
      </c>
    </row>
  </sheetData>
  <mergeCells count="1">
    <mergeCell ref="A2:K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08E63-DA12-6D4C-8ED8-499F9435AD21}">
  <dimension ref="A2:E65"/>
  <sheetViews>
    <sheetView workbookViewId="0">
      <selection activeCell="J11" sqref="J11"/>
    </sheetView>
  </sheetViews>
  <sheetFormatPr baseColWidth="10" defaultRowHeight="16" x14ac:dyDescent="0.2"/>
  <cols>
    <col min="3" max="3" width="14.5" customWidth="1"/>
  </cols>
  <sheetData>
    <row r="2" spans="1:5" ht="21" x14ac:dyDescent="0.25">
      <c r="B2" s="17" t="s">
        <v>236</v>
      </c>
      <c r="C2" s="17"/>
      <c r="D2" s="18" t="s">
        <v>237</v>
      </c>
      <c r="E2" s="18"/>
    </row>
    <row r="3" spans="1:5" x14ac:dyDescent="0.2">
      <c r="A3" s="11" t="s">
        <v>234</v>
      </c>
      <c r="B3" s="11" t="s">
        <v>239</v>
      </c>
      <c r="C3" s="11" t="s">
        <v>235</v>
      </c>
      <c r="D3" s="11" t="s">
        <v>238</v>
      </c>
      <c r="E3" s="11" t="s">
        <v>235</v>
      </c>
    </row>
    <row r="4" spans="1:5" x14ac:dyDescent="0.2">
      <c r="A4" s="1">
        <v>44488</v>
      </c>
      <c r="B4">
        <v>271.7</v>
      </c>
      <c r="C4" s="15">
        <f t="shared" ref="C4:C63" si="0">(B4-B5)/B5</f>
        <v>4.4156642711656008E-2</v>
      </c>
      <c r="D4">
        <v>4519.6298999999999</v>
      </c>
      <c r="E4" s="15">
        <f t="shared" ref="E4:E63" si="1">(D4-D5)/D5</f>
        <v>4.9236896233116799E-2</v>
      </c>
    </row>
    <row r="5" spans="1:5" x14ac:dyDescent="0.2">
      <c r="A5" s="1">
        <v>44469</v>
      </c>
      <c r="B5">
        <v>260.20999999999998</v>
      </c>
      <c r="C5" s="15">
        <f t="shared" si="0"/>
        <v>-9.8558858172244315E-2</v>
      </c>
      <c r="D5">
        <v>4307.54</v>
      </c>
      <c r="E5" s="15">
        <f t="shared" si="1"/>
        <v>-4.7569182539150087E-2</v>
      </c>
    </row>
    <row r="6" spans="1:5" x14ac:dyDescent="0.2">
      <c r="A6" s="1">
        <v>44439</v>
      </c>
      <c r="B6">
        <v>288.66000000000003</v>
      </c>
      <c r="C6" s="15">
        <f t="shared" si="0"/>
        <v>4.7653613036693111E-2</v>
      </c>
      <c r="D6">
        <v>4522.6801999999998</v>
      </c>
      <c r="E6" s="15">
        <f t="shared" si="1"/>
        <v>2.8990413717978624E-2</v>
      </c>
    </row>
    <row r="7" spans="1:5" x14ac:dyDescent="0.2">
      <c r="A7" s="1">
        <v>44407</v>
      </c>
      <c r="B7">
        <v>275.52999999999997</v>
      </c>
      <c r="C7" s="15">
        <f t="shared" si="0"/>
        <v>-5.4720735556470577E-2</v>
      </c>
      <c r="D7">
        <v>4395.2597999999998</v>
      </c>
      <c r="E7" s="15">
        <f t="shared" si="1"/>
        <v>2.2748062827225086E-2</v>
      </c>
    </row>
    <row r="8" spans="1:5" x14ac:dyDescent="0.2">
      <c r="A8" s="1">
        <v>44377</v>
      </c>
      <c r="B8">
        <v>291.48</v>
      </c>
      <c r="C8" s="15">
        <f t="shared" si="0"/>
        <v>0.12099069302361372</v>
      </c>
      <c r="D8">
        <v>4297.5</v>
      </c>
      <c r="E8" s="15">
        <f t="shared" si="1"/>
        <v>2.2214000637804356E-2</v>
      </c>
    </row>
    <row r="9" spans="1:5" x14ac:dyDescent="0.2">
      <c r="A9" s="1">
        <v>44347</v>
      </c>
      <c r="B9">
        <v>260.02</v>
      </c>
      <c r="C9" s="15">
        <f t="shared" si="0"/>
        <v>-8.654542681764606E-3</v>
      </c>
      <c r="D9">
        <v>4204.1099000000004</v>
      </c>
      <c r="E9" s="15">
        <f t="shared" si="1"/>
        <v>5.4865027130326632E-3</v>
      </c>
    </row>
    <row r="10" spans="1:5" x14ac:dyDescent="0.2">
      <c r="A10" s="1">
        <v>44316</v>
      </c>
      <c r="B10">
        <v>262.29000000000002</v>
      </c>
      <c r="C10" s="15">
        <f t="shared" si="0"/>
        <v>8.0093888980398681E-2</v>
      </c>
      <c r="D10">
        <v>4181.1698999999999</v>
      </c>
      <c r="E10" s="15">
        <f t="shared" si="1"/>
        <v>5.2425313875423464E-2</v>
      </c>
    </row>
    <row r="11" spans="1:5" x14ac:dyDescent="0.2">
      <c r="A11" s="1">
        <v>44286</v>
      </c>
      <c r="B11">
        <v>242.84</v>
      </c>
      <c r="C11" s="15">
        <f t="shared" si="0"/>
        <v>-6.5460842793919644E-2</v>
      </c>
      <c r="D11">
        <v>3972.8899000000001</v>
      </c>
      <c r="E11" s="15">
        <f t="shared" si="1"/>
        <v>4.2438635121646681E-2</v>
      </c>
    </row>
    <row r="12" spans="1:5" x14ac:dyDescent="0.2">
      <c r="A12" s="1">
        <v>44253</v>
      </c>
      <c r="B12">
        <v>259.85000000000002</v>
      </c>
      <c r="C12" s="15">
        <f t="shared" si="0"/>
        <v>0.10900089624855969</v>
      </c>
      <c r="D12">
        <v>3811.1498999999999</v>
      </c>
      <c r="E12" s="15">
        <f t="shared" si="1"/>
        <v>2.6091448048591398E-2</v>
      </c>
    </row>
    <row r="13" spans="1:5" x14ac:dyDescent="0.2">
      <c r="A13" s="1">
        <v>44225</v>
      </c>
      <c r="B13">
        <v>234.31</v>
      </c>
      <c r="C13" s="15">
        <f t="shared" si="0"/>
        <v>4.6968403074301301E-4</v>
      </c>
      <c r="D13">
        <v>3714.24</v>
      </c>
      <c r="E13" s="15">
        <f t="shared" si="1"/>
        <v>-1.1136666485537671E-2</v>
      </c>
    </row>
    <row r="14" spans="1:5" x14ac:dyDescent="0.2">
      <c r="A14" s="1">
        <v>44196</v>
      </c>
      <c r="B14">
        <v>234.2</v>
      </c>
      <c r="C14" s="15">
        <f t="shared" si="0"/>
        <v>9.3779189239678609E-2</v>
      </c>
      <c r="D14">
        <v>3756.0700999999999</v>
      </c>
      <c r="E14" s="15">
        <f t="shared" si="1"/>
        <v>3.7121462908178443E-2</v>
      </c>
    </row>
    <row r="15" spans="1:5" x14ac:dyDescent="0.2">
      <c r="A15" s="1">
        <v>44165</v>
      </c>
      <c r="B15">
        <v>214.12</v>
      </c>
      <c r="C15" s="15">
        <f t="shared" si="0"/>
        <v>0.15037876752807183</v>
      </c>
      <c r="D15">
        <v>3621.6298999999999</v>
      </c>
      <c r="E15" s="15">
        <f t="shared" si="1"/>
        <v>0.10754562746944912</v>
      </c>
    </row>
    <row r="16" spans="1:5" x14ac:dyDescent="0.2">
      <c r="A16" s="1">
        <v>44134</v>
      </c>
      <c r="B16">
        <v>186.13</v>
      </c>
      <c r="C16" s="15">
        <f t="shared" si="0"/>
        <v>-5.5321524640917656E-2</v>
      </c>
      <c r="D16">
        <v>3269.96</v>
      </c>
      <c r="E16" s="15">
        <f t="shared" si="1"/>
        <v>-2.766577460600653E-2</v>
      </c>
    </row>
    <row r="17" spans="1:5" x14ac:dyDescent="0.2">
      <c r="A17" s="1">
        <v>44104</v>
      </c>
      <c r="B17">
        <v>197.03</v>
      </c>
      <c r="C17" s="15">
        <f t="shared" si="0"/>
        <v>-3.4829038894875992E-2</v>
      </c>
      <c r="D17">
        <v>3363</v>
      </c>
      <c r="E17" s="15">
        <f t="shared" si="1"/>
        <v>-3.9227981543692413E-2</v>
      </c>
    </row>
    <row r="18" spans="1:5" x14ac:dyDescent="0.2">
      <c r="A18" s="1">
        <v>44074</v>
      </c>
      <c r="B18">
        <v>204.14</v>
      </c>
      <c r="C18" s="15">
        <f t="shared" si="0"/>
        <v>4.115876982710253E-2</v>
      </c>
      <c r="D18">
        <v>3500.3101000000001</v>
      </c>
      <c r="E18" s="15">
        <f t="shared" si="1"/>
        <v>7.0064685182301939E-2</v>
      </c>
    </row>
    <row r="19" spans="1:5" x14ac:dyDescent="0.2">
      <c r="A19" s="1">
        <v>44043</v>
      </c>
      <c r="B19">
        <v>196.07</v>
      </c>
      <c r="C19" s="15">
        <f t="shared" si="0"/>
        <v>0.12535154680594618</v>
      </c>
      <c r="D19">
        <v>3271.1201000000001</v>
      </c>
      <c r="E19" s="15">
        <f t="shared" si="1"/>
        <v>5.510132923049138E-2</v>
      </c>
    </row>
    <row r="20" spans="1:5" x14ac:dyDescent="0.2">
      <c r="A20" s="1">
        <v>44012</v>
      </c>
      <c r="B20">
        <v>174.23</v>
      </c>
      <c r="C20" s="15">
        <f t="shared" si="0"/>
        <v>0.12399200051609574</v>
      </c>
      <c r="D20">
        <v>3100.29</v>
      </c>
      <c r="E20" s="15">
        <f t="shared" si="1"/>
        <v>1.8388369831312458E-2</v>
      </c>
    </row>
    <row r="21" spans="1:5" x14ac:dyDescent="0.2">
      <c r="A21" s="1">
        <v>43980</v>
      </c>
      <c r="B21">
        <v>155.01</v>
      </c>
      <c r="C21" s="15">
        <f t="shared" si="0"/>
        <v>0.26024390243902434</v>
      </c>
      <c r="D21">
        <v>3044.3101000000001</v>
      </c>
      <c r="E21" s="15">
        <f t="shared" si="1"/>
        <v>4.5281845238575549E-2</v>
      </c>
    </row>
    <row r="22" spans="1:5" x14ac:dyDescent="0.2">
      <c r="A22" s="1">
        <v>43951</v>
      </c>
      <c r="B22">
        <v>123</v>
      </c>
      <c r="C22" s="15">
        <f t="shared" si="0"/>
        <v>0.28472947566325474</v>
      </c>
      <c r="D22">
        <v>2912.4299000000001</v>
      </c>
      <c r="E22" s="15">
        <f t="shared" si="1"/>
        <v>0.12684402064373776</v>
      </c>
    </row>
    <row r="23" spans="1:5" x14ac:dyDescent="0.2">
      <c r="A23" s="1">
        <v>43921</v>
      </c>
      <c r="B23">
        <v>95.74</v>
      </c>
      <c r="C23" s="15">
        <f t="shared" si="0"/>
        <v>-0.11343642929900917</v>
      </c>
      <c r="D23">
        <v>2584.5900999999999</v>
      </c>
      <c r="E23" s="15">
        <f t="shared" si="1"/>
        <v>-0.12511928698607414</v>
      </c>
    </row>
    <row r="24" spans="1:5" x14ac:dyDescent="0.2">
      <c r="A24" s="1">
        <v>43889</v>
      </c>
      <c r="B24">
        <v>107.99</v>
      </c>
      <c r="C24" s="15">
        <f t="shared" si="0"/>
        <v>-5.1804372640266973E-2</v>
      </c>
      <c r="D24">
        <v>2954.22</v>
      </c>
      <c r="E24" s="15">
        <f t="shared" si="1"/>
        <v>-8.4110469009648109E-2</v>
      </c>
    </row>
    <row r="25" spans="1:5" x14ac:dyDescent="0.2">
      <c r="A25" s="1">
        <v>43861</v>
      </c>
      <c r="B25">
        <v>113.89</v>
      </c>
      <c r="C25" s="15">
        <f t="shared" si="0"/>
        <v>5.28797263566608E-2</v>
      </c>
      <c r="D25">
        <v>3225.52</v>
      </c>
      <c r="E25" s="15">
        <f t="shared" si="1"/>
        <v>-1.6280898111292685E-3</v>
      </c>
    </row>
    <row r="26" spans="1:5" x14ac:dyDescent="0.2">
      <c r="A26" s="1">
        <v>43830</v>
      </c>
      <c r="B26">
        <v>108.17</v>
      </c>
      <c r="C26" s="15">
        <f t="shared" si="0"/>
        <v>1.4813443199703416E-3</v>
      </c>
      <c r="D26">
        <v>3230.78</v>
      </c>
      <c r="E26" s="15">
        <f t="shared" si="1"/>
        <v>2.8589803182446302E-2</v>
      </c>
    </row>
    <row r="27" spans="1:5" x14ac:dyDescent="0.2">
      <c r="A27" s="1">
        <v>43798</v>
      </c>
      <c r="B27">
        <v>108.01</v>
      </c>
      <c r="C27" s="15">
        <f t="shared" si="0"/>
        <v>3.7560038424591845E-2</v>
      </c>
      <c r="D27">
        <v>3140.98</v>
      </c>
      <c r="E27" s="15">
        <f t="shared" si="1"/>
        <v>3.4047030048886887E-2</v>
      </c>
    </row>
    <row r="28" spans="1:5" x14ac:dyDescent="0.2">
      <c r="A28" s="1">
        <v>43769</v>
      </c>
      <c r="B28">
        <v>104.1</v>
      </c>
      <c r="C28" s="15">
        <f t="shared" si="0"/>
        <v>4.9232551404574856E-3</v>
      </c>
      <c r="D28">
        <v>3037.5601000000001</v>
      </c>
      <c r="E28" s="15">
        <f t="shared" si="1"/>
        <v>2.0431781075942262E-2</v>
      </c>
    </row>
    <row r="29" spans="1:5" x14ac:dyDescent="0.2">
      <c r="A29" s="1">
        <v>43738</v>
      </c>
      <c r="B29">
        <v>103.59</v>
      </c>
      <c r="C29" s="15">
        <f t="shared" si="0"/>
        <v>-5.0068775790921539E-2</v>
      </c>
      <c r="D29">
        <v>2976.74</v>
      </c>
      <c r="E29" s="15">
        <f t="shared" si="1"/>
        <v>1.7181167690656883E-2</v>
      </c>
    </row>
    <row r="30" spans="1:5" x14ac:dyDescent="0.2">
      <c r="A30" s="1">
        <v>43707</v>
      </c>
      <c r="B30">
        <v>109.05</v>
      </c>
      <c r="C30" s="15">
        <f t="shared" si="0"/>
        <v>-1.2228260869565294E-2</v>
      </c>
      <c r="D30">
        <v>2926.46</v>
      </c>
      <c r="E30" s="15">
        <f t="shared" si="1"/>
        <v>-1.8091619796523212E-2</v>
      </c>
    </row>
    <row r="31" spans="1:5" x14ac:dyDescent="0.2">
      <c r="A31" s="1">
        <v>43677</v>
      </c>
      <c r="B31">
        <v>110.4</v>
      </c>
      <c r="C31" s="15">
        <f t="shared" si="0"/>
        <v>-3.5470906867027682E-2</v>
      </c>
      <c r="D31">
        <v>2980.3798999999999</v>
      </c>
      <c r="E31" s="15">
        <f t="shared" si="1"/>
        <v>1.3128161372783533E-2</v>
      </c>
    </row>
    <row r="32" spans="1:5" x14ac:dyDescent="0.2">
      <c r="A32" s="1">
        <v>43644</v>
      </c>
      <c r="B32">
        <v>114.46</v>
      </c>
      <c r="C32" s="15">
        <f t="shared" si="0"/>
        <v>4.2915717539863271E-2</v>
      </c>
      <c r="D32">
        <v>2941.76</v>
      </c>
      <c r="E32" s="15">
        <f t="shared" si="1"/>
        <v>6.89301443671234E-2</v>
      </c>
    </row>
    <row r="33" spans="1:5" x14ac:dyDescent="0.2">
      <c r="A33" s="1">
        <v>43616</v>
      </c>
      <c r="B33">
        <v>109.75</v>
      </c>
      <c r="C33" s="15">
        <f t="shared" si="0"/>
        <v>-2.6780172031568645E-2</v>
      </c>
      <c r="D33">
        <v>2752.0601000000001</v>
      </c>
      <c r="E33" s="15">
        <f t="shared" si="1"/>
        <v>-6.5777724248251776E-2</v>
      </c>
    </row>
    <row r="34" spans="1:5" x14ac:dyDescent="0.2">
      <c r="A34" s="1">
        <v>43585</v>
      </c>
      <c r="B34">
        <v>112.77</v>
      </c>
      <c r="C34" s="15">
        <f t="shared" si="0"/>
        <v>8.5997688751925969E-2</v>
      </c>
      <c r="D34">
        <v>2945.8301000000001</v>
      </c>
      <c r="E34" s="15">
        <f t="shared" si="1"/>
        <v>3.9313506890823781E-2</v>
      </c>
    </row>
    <row r="35" spans="1:5" x14ac:dyDescent="0.2">
      <c r="A35" s="1">
        <v>43553</v>
      </c>
      <c r="B35">
        <v>103.84</v>
      </c>
      <c r="C35" s="15">
        <f t="shared" si="0"/>
        <v>5.8835525644947595E-2</v>
      </c>
      <c r="D35">
        <v>2834.3998999999999</v>
      </c>
      <c r="E35" s="15">
        <f t="shared" si="1"/>
        <v>1.7924251837859038E-2</v>
      </c>
    </row>
    <row r="36" spans="1:5" x14ac:dyDescent="0.2">
      <c r="A36" s="1">
        <v>43524</v>
      </c>
      <c r="B36">
        <v>98.07</v>
      </c>
      <c r="C36" s="15">
        <f t="shared" si="0"/>
        <v>0.10488958990536264</v>
      </c>
      <c r="D36">
        <v>2784.49</v>
      </c>
      <c r="E36" s="15">
        <f t="shared" si="1"/>
        <v>2.9728892062834387E-2</v>
      </c>
    </row>
    <row r="37" spans="1:5" x14ac:dyDescent="0.2">
      <c r="A37" s="1">
        <v>43496</v>
      </c>
      <c r="B37">
        <v>88.76</v>
      </c>
      <c r="C37" s="15">
        <f t="shared" si="0"/>
        <v>5.5535735521465117E-2</v>
      </c>
      <c r="D37">
        <v>2704.1001000000001</v>
      </c>
      <c r="E37" s="15">
        <f t="shared" si="1"/>
        <v>7.8684401592261144E-2</v>
      </c>
    </row>
    <row r="38" spans="1:5" x14ac:dyDescent="0.2">
      <c r="A38" s="1">
        <v>43465</v>
      </c>
      <c r="B38">
        <v>84.09</v>
      </c>
      <c r="C38" s="15">
        <f t="shared" si="0"/>
        <v>-2.0044283882997307E-2</v>
      </c>
      <c r="D38">
        <v>2506.8501000000001</v>
      </c>
      <c r="E38" s="15">
        <f t="shared" si="1"/>
        <v>-9.1776886632956828E-2</v>
      </c>
    </row>
    <row r="39" spans="1:5" x14ac:dyDescent="0.2">
      <c r="A39" s="1">
        <v>43434</v>
      </c>
      <c r="B39">
        <v>85.81</v>
      </c>
      <c r="C39" s="15">
        <f t="shared" si="0"/>
        <v>1.9242190283881751E-2</v>
      </c>
      <c r="D39">
        <v>2760.1698999999999</v>
      </c>
      <c r="E39" s="15">
        <f t="shared" si="1"/>
        <v>1.7859344922448353E-2</v>
      </c>
    </row>
    <row r="40" spans="1:5" x14ac:dyDescent="0.2">
      <c r="A40" s="1">
        <v>43404</v>
      </c>
      <c r="B40">
        <v>84.19</v>
      </c>
      <c r="C40" s="15">
        <f t="shared" si="0"/>
        <v>-4.1552823315118462E-2</v>
      </c>
      <c r="D40">
        <v>2711.74</v>
      </c>
      <c r="E40" s="15">
        <f t="shared" si="1"/>
        <v>-6.9403358979814631E-2</v>
      </c>
    </row>
    <row r="41" spans="1:5" x14ac:dyDescent="0.2">
      <c r="A41" s="1">
        <v>43371</v>
      </c>
      <c r="B41">
        <v>87.84</v>
      </c>
      <c r="C41" s="15">
        <f t="shared" si="0"/>
        <v>-4.8629914437344254E-2</v>
      </c>
      <c r="D41">
        <v>2913.98</v>
      </c>
      <c r="E41" s="15">
        <f t="shared" si="1"/>
        <v>4.2943009181394707E-3</v>
      </c>
    </row>
    <row r="42" spans="1:5" x14ac:dyDescent="0.2">
      <c r="A42" s="1">
        <v>43343</v>
      </c>
      <c r="B42">
        <v>92.33</v>
      </c>
      <c r="C42" s="15">
        <f t="shared" si="0"/>
        <v>0.12405648892135376</v>
      </c>
      <c r="D42">
        <v>2901.52</v>
      </c>
      <c r="E42" s="15">
        <f t="shared" si="1"/>
        <v>3.0263218631603996E-2</v>
      </c>
    </row>
    <row r="43" spans="1:5" x14ac:dyDescent="0.2">
      <c r="A43" s="1">
        <v>43312</v>
      </c>
      <c r="B43">
        <v>82.14</v>
      </c>
      <c r="C43" s="15">
        <f t="shared" si="0"/>
        <v>-1.3570313438212987E-2</v>
      </c>
      <c r="D43">
        <v>2816.29</v>
      </c>
      <c r="E43" s="15">
        <f t="shared" si="1"/>
        <v>3.6021548353551959E-2</v>
      </c>
    </row>
    <row r="44" spans="1:5" x14ac:dyDescent="0.2">
      <c r="A44" s="1">
        <v>43280</v>
      </c>
      <c r="B44">
        <v>83.27</v>
      </c>
      <c r="C44" s="15">
        <f t="shared" si="0"/>
        <v>1.4621664432801303E-2</v>
      </c>
      <c r="D44">
        <v>2718.3701000000001</v>
      </c>
      <c r="E44" s="15">
        <f t="shared" si="1"/>
        <v>4.8424371689332717E-3</v>
      </c>
    </row>
    <row r="45" spans="1:5" x14ac:dyDescent="0.2">
      <c r="A45" s="1">
        <v>43251</v>
      </c>
      <c r="B45">
        <v>82.07</v>
      </c>
      <c r="C45" s="15">
        <f t="shared" si="0"/>
        <v>9.9986596970915345E-2</v>
      </c>
      <c r="D45">
        <v>2705.27</v>
      </c>
      <c r="E45" s="15">
        <f t="shared" si="1"/>
        <v>2.1608353316591378E-2</v>
      </c>
    </row>
    <row r="46" spans="1:5" x14ac:dyDescent="0.2">
      <c r="A46" s="1">
        <v>43220</v>
      </c>
      <c r="B46">
        <v>74.61</v>
      </c>
      <c r="C46" s="15">
        <f t="shared" si="0"/>
        <v>-1.6607354685646569E-2</v>
      </c>
      <c r="D46">
        <v>2648.05</v>
      </c>
      <c r="E46" s="15">
        <f t="shared" si="1"/>
        <v>2.7187630319265186E-3</v>
      </c>
    </row>
    <row r="47" spans="1:5" x14ac:dyDescent="0.2">
      <c r="A47" s="1">
        <v>43189</v>
      </c>
      <c r="B47">
        <v>75.87</v>
      </c>
      <c r="C47" s="15">
        <f t="shared" si="0"/>
        <v>-4.4578768417075837E-2</v>
      </c>
      <c r="D47">
        <v>2640.8701000000001</v>
      </c>
      <c r="E47" s="15">
        <f t="shared" si="1"/>
        <v>-2.6884512777715905E-2</v>
      </c>
    </row>
    <row r="48" spans="1:5" x14ac:dyDescent="0.2">
      <c r="A48" s="1">
        <v>43159</v>
      </c>
      <c r="B48">
        <v>79.41</v>
      </c>
      <c r="C48" s="15">
        <f t="shared" si="0"/>
        <v>-6.9268635724331895E-2</v>
      </c>
      <c r="D48">
        <v>2713.8301000000001</v>
      </c>
      <c r="E48" s="15">
        <f t="shared" si="1"/>
        <v>-3.8947378224902594E-2</v>
      </c>
    </row>
    <row r="49" spans="1:5" x14ac:dyDescent="0.2">
      <c r="A49" s="1">
        <v>43131</v>
      </c>
      <c r="B49">
        <v>85.32</v>
      </c>
      <c r="C49" s="15">
        <f t="shared" si="0"/>
        <v>0.15892420537897295</v>
      </c>
      <c r="D49">
        <v>2823.8101000000001</v>
      </c>
      <c r="E49" s="15">
        <f t="shared" si="1"/>
        <v>5.6178722544472835E-2</v>
      </c>
    </row>
    <row r="50" spans="1:5" x14ac:dyDescent="0.2">
      <c r="A50" s="1">
        <v>43098</v>
      </c>
      <c r="B50">
        <v>73.62</v>
      </c>
      <c r="C50" s="15">
        <f t="shared" si="0"/>
        <v>-2.7862141819622335E-2</v>
      </c>
      <c r="D50">
        <v>2673.6100999999999</v>
      </c>
      <c r="E50" s="15">
        <f t="shared" si="1"/>
        <v>9.8316194475097252E-3</v>
      </c>
    </row>
    <row r="51" spans="1:5" x14ac:dyDescent="0.2">
      <c r="A51" s="1">
        <v>43069</v>
      </c>
      <c r="B51">
        <v>75.73</v>
      </c>
      <c r="C51" s="15">
        <f t="shared" si="0"/>
        <v>4.3687982359426704E-2</v>
      </c>
      <c r="D51">
        <v>2647.5801000000001</v>
      </c>
      <c r="E51" s="15">
        <f t="shared" si="1"/>
        <v>2.8082640199436137E-2</v>
      </c>
    </row>
    <row r="52" spans="1:5" x14ac:dyDescent="0.2">
      <c r="A52" s="1">
        <v>43039</v>
      </c>
      <c r="B52">
        <v>72.56</v>
      </c>
      <c r="C52" s="15">
        <f t="shared" si="0"/>
        <v>0.1332188036857723</v>
      </c>
      <c r="D52">
        <v>2575.2600000000002</v>
      </c>
      <c r="E52" s="15">
        <f t="shared" si="1"/>
        <v>2.2188134201220518E-2</v>
      </c>
    </row>
    <row r="53" spans="1:5" x14ac:dyDescent="0.2">
      <c r="A53" s="1">
        <v>43007</v>
      </c>
      <c r="B53">
        <v>64.03</v>
      </c>
      <c r="C53" s="15">
        <f t="shared" si="0"/>
        <v>3.8099870298313902E-2</v>
      </c>
      <c r="D53">
        <v>2519.3600999999999</v>
      </c>
      <c r="E53" s="15">
        <f t="shared" si="1"/>
        <v>1.9302976525923023E-2</v>
      </c>
    </row>
    <row r="54" spans="1:5" x14ac:dyDescent="0.2">
      <c r="A54" s="1">
        <v>42978</v>
      </c>
      <c r="B54">
        <v>61.68</v>
      </c>
      <c r="C54" s="15">
        <f t="shared" si="0"/>
        <v>5.3458582408198167E-2</v>
      </c>
      <c r="D54">
        <v>2471.6498999999999</v>
      </c>
      <c r="E54" s="15">
        <f t="shared" si="1"/>
        <v>5.4645184795357106E-4</v>
      </c>
    </row>
    <row r="55" spans="1:5" x14ac:dyDescent="0.2">
      <c r="A55" s="1">
        <v>42947</v>
      </c>
      <c r="B55">
        <v>58.55</v>
      </c>
      <c r="C55" s="15">
        <f t="shared" si="0"/>
        <v>9.0926029439165182E-2</v>
      </c>
      <c r="D55">
        <v>2470.3000000000002</v>
      </c>
      <c r="E55" s="15">
        <f t="shared" si="1"/>
        <v>1.9348810946097098E-2</v>
      </c>
    </row>
    <row r="56" spans="1:5" x14ac:dyDescent="0.2">
      <c r="A56" s="1">
        <v>42916</v>
      </c>
      <c r="B56">
        <v>53.67</v>
      </c>
      <c r="C56" s="15">
        <f t="shared" si="0"/>
        <v>2.7963991572495708E-2</v>
      </c>
      <c r="D56">
        <v>2423.4099000000001</v>
      </c>
      <c r="E56" s="15">
        <f t="shared" si="1"/>
        <v>4.8137905298946534E-3</v>
      </c>
    </row>
    <row r="57" spans="1:5" x14ac:dyDescent="0.2">
      <c r="A57" s="1">
        <v>42886</v>
      </c>
      <c r="B57">
        <v>52.21</v>
      </c>
      <c r="C57" s="15">
        <f t="shared" si="0"/>
        <v>9.4090528080469443E-2</v>
      </c>
      <c r="D57">
        <v>2411.8000000000002</v>
      </c>
      <c r="E57" s="15">
        <f t="shared" si="1"/>
        <v>1.1576210049492646E-2</v>
      </c>
    </row>
    <row r="58" spans="1:5" x14ac:dyDescent="0.2">
      <c r="A58" s="1">
        <v>42853</v>
      </c>
      <c r="B58">
        <v>47.72</v>
      </c>
      <c r="C58" s="15">
        <f t="shared" si="0"/>
        <v>0.10925151092515098</v>
      </c>
      <c r="D58">
        <v>2384.1999999999998</v>
      </c>
      <c r="E58" s="15">
        <f t="shared" si="1"/>
        <v>9.0912169025529985E-3</v>
      </c>
    </row>
    <row r="59" spans="1:5" x14ac:dyDescent="0.2">
      <c r="A59" s="1">
        <v>42825</v>
      </c>
      <c r="B59">
        <v>43.02</v>
      </c>
      <c r="C59" s="15">
        <f t="shared" si="0"/>
        <v>2.4285714285714362E-2</v>
      </c>
      <c r="D59">
        <v>2362.7199999999998</v>
      </c>
      <c r="E59" s="15">
        <f t="shared" si="1"/>
        <v>-3.8918787925365668E-4</v>
      </c>
    </row>
    <row r="60" spans="1:5" x14ac:dyDescent="0.2">
      <c r="A60" s="1">
        <v>42794</v>
      </c>
      <c r="B60">
        <v>42</v>
      </c>
      <c r="C60" s="15">
        <f t="shared" si="0"/>
        <v>5.5806938159879305E-2</v>
      </c>
      <c r="D60">
        <v>2363.6399000000001</v>
      </c>
      <c r="E60" s="15">
        <f t="shared" si="1"/>
        <v>3.7198171146306247E-2</v>
      </c>
    </row>
    <row r="61" spans="1:5" x14ac:dyDescent="0.2">
      <c r="A61" s="1">
        <v>42766</v>
      </c>
      <c r="B61">
        <v>39.78</v>
      </c>
      <c r="C61" s="15">
        <f t="shared" si="0"/>
        <v>7.8540663795288145E-3</v>
      </c>
      <c r="D61">
        <v>2278.8701000000001</v>
      </c>
      <c r="E61" s="15">
        <f t="shared" si="1"/>
        <v>1.7884340575910589E-2</v>
      </c>
    </row>
    <row r="62" spans="1:5" x14ac:dyDescent="0.2">
      <c r="A62" s="1">
        <v>42734</v>
      </c>
      <c r="B62">
        <v>39.47</v>
      </c>
      <c r="C62" s="15">
        <f t="shared" si="0"/>
        <v>4.8370672097759098E-3</v>
      </c>
      <c r="D62">
        <v>2238.8301000000001</v>
      </c>
      <c r="E62" s="15">
        <f t="shared" si="1"/>
        <v>1.8200753216478304E-2</v>
      </c>
    </row>
    <row r="63" spans="1:5" x14ac:dyDescent="0.2">
      <c r="A63" s="1">
        <v>42704</v>
      </c>
      <c r="B63">
        <v>39.28</v>
      </c>
      <c r="C63" s="15">
        <f t="shared" si="0"/>
        <v>-5.7129140662505899E-2</v>
      </c>
      <c r="D63">
        <v>2198.8101000000001</v>
      </c>
      <c r="E63" s="15">
        <f t="shared" si="1"/>
        <v>3.4174542444067688E-2</v>
      </c>
    </row>
    <row r="64" spans="1:5" x14ac:dyDescent="0.2">
      <c r="A64" s="1">
        <v>42674</v>
      </c>
      <c r="B64">
        <v>41.66</v>
      </c>
      <c r="C64" s="15">
        <f>(B64-B65)/B65</f>
        <v>1.6841591408347515E-2</v>
      </c>
      <c r="D64">
        <v>2126.1498999999999</v>
      </c>
      <c r="E64" s="15">
        <f>(D64-D65)/D65</f>
        <v>-1.9425671157189878E-2</v>
      </c>
    </row>
    <row r="65" spans="1:4" x14ac:dyDescent="0.2">
      <c r="A65" s="1">
        <v>42643</v>
      </c>
      <c r="B65">
        <v>40.97</v>
      </c>
      <c r="D65">
        <v>2168.27</v>
      </c>
    </row>
  </sheetData>
  <mergeCells count="2">
    <mergeCell ref="B2:C2"/>
    <mergeCell ref="D2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42678-880C-2543-8724-90F125BB1371}">
  <dimension ref="A1:M15"/>
  <sheetViews>
    <sheetView workbookViewId="0">
      <selection activeCell="I22" sqref="I22"/>
    </sheetView>
  </sheetViews>
  <sheetFormatPr baseColWidth="10" defaultRowHeight="16" x14ac:dyDescent="0.2"/>
  <cols>
    <col min="1" max="1" width="82.33203125" bestFit="1" customWidth="1"/>
    <col min="2" max="2" width="12.6640625" bestFit="1" customWidth="1"/>
    <col min="3" max="6" width="11.83203125" bestFit="1" customWidth="1"/>
    <col min="7" max="7" width="12.6640625" bestFit="1" customWidth="1"/>
    <col min="8" max="13" width="12.1640625" bestFit="1" customWidth="1"/>
  </cols>
  <sheetData>
    <row r="1" spans="1:13" ht="29" x14ac:dyDescent="0.35">
      <c r="A1" s="8" t="s">
        <v>240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s="20" customFormat="1" ht="29" x14ac:dyDescent="0.3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</row>
    <row r="3" spans="1:13" s="20" customFormat="1" x14ac:dyDescent="0.2">
      <c r="A3" s="5" t="s">
        <v>1</v>
      </c>
      <c r="B3" s="5" t="s">
        <v>241</v>
      </c>
      <c r="C3" s="5" t="s">
        <v>242</v>
      </c>
      <c r="D3" s="5" t="s">
        <v>243</v>
      </c>
      <c r="E3" s="5" t="s">
        <v>244</v>
      </c>
      <c r="F3" s="5" t="s">
        <v>245</v>
      </c>
      <c r="G3" s="5" t="s">
        <v>246</v>
      </c>
      <c r="H3" s="5" t="s">
        <v>247</v>
      </c>
      <c r="I3" s="5" t="s">
        <v>248</v>
      </c>
      <c r="J3" s="5" t="s">
        <v>249</v>
      </c>
      <c r="K3" s="5" t="s">
        <v>250</v>
      </c>
      <c r="L3" s="5" t="s">
        <v>319</v>
      </c>
      <c r="M3" s="5" t="s">
        <v>320</v>
      </c>
    </row>
    <row r="4" spans="1:13" s="21" customFormat="1" x14ac:dyDescent="0.2">
      <c r="A4" s="5" t="s">
        <v>12</v>
      </c>
      <c r="B4" s="9">
        <v>42369</v>
      </c>
      <c r="C4" s="9">
        <v>42735</v>
      </c>
      <c r="D4" s="9">
        <v>43100</v>
      </c>
      <c r="E4" s="9">
        <v>43465</v>
      </c>
      <c r="F4" s="9">
        <v>43830</v>
      </c>
      <c r="G4" s="9">
        <v>44196</v>
      </c>
      <c r="H4" s="9">
        <v>44561</v>
      </c>
      <c r="I4" s="9">
        <v>44926</v>
      </c>
      <c r="J4" s="9">
        <v>45291</v>
      </c>
      <c r="K4" s="9">
        <v>45657</v>
      </c>
      <c r="L4" s="9">
        <v>46022</v>
      </c>
      <c r="M4" s="9">
        <v>46387</v>
      </c>
    </row>
    <row r="5" spans="1:13" x14ac:dyDescent="0.2">
      <c r="A5" t="s">
        <v>253</v>
      </c>
      <c r="B5" s="2">
        <v>9248</v>
      </c>
      <c r="C5" s="2">
        <v>10842</v>
      </c>
      <c r="D5" s="2">
        <v>13094</v>
      </c>
      <c r="E5" s="2">
        <v>15451</v>
      </c>
      <c r="F5" s="2">
        <v>17772</v>
      </c>
      <c r="G5" s="2">
        <v>21454</v>
      </c>
      <c r="H5" s="2">
        <v>25347.599999999999</v>
      </c>
      <c r="I5" s="2">
        <v>30013.58</v>
      </c>
      <c r="J5" s="2">
        <v>36309.050000000003</v>
      </c>
      <c r="K5" s="2">
        <v>43161.07</v>
      </c>
      <c r="L5" s="2">
        <v>51059</v>
      </c>
      <c r="M5" s="2">
        <v>63184</v>
      </c>
    </row>
    <row r="6" spans="1:13" x14ac:dyDescent="0.2">
      <c r="A6" t="s">
        <v>254</v>
      </c>
    </row>
    <row r="7" spans="1:13" x14ac:dyDescent="0.2">
      <c r="A7" t="s">
        <v>255</v>
      </c>
      <c r="B7">
        <v>179</v>
      </c>
      <c r="C7">
        <v>199</v>
      </c>
      <c r="D7">
        <v>229</v>
      </c>
      <c r="E7">
        <v>267</v>
      </c>
      <c r="F7">
        <v>305</v>
      </c>
      <c r="G7">
        <v>377</v>
      </c>
      <c r="H7">
        <v>428.21</v>
      </c>
      <c r="I7">
        <v>481.05</v>
      </c>
      <c r="J7">
        <v>536.92999999999995</v>
      </c>
      <c r="K7">
        <v>617.15</v>
      </c>
      <c r="L7">
        <v>691.87</v>
      </c>
      <c r="M7">
        <v>744.07</v>
      </c>
    </row>
    <row r="8" spans="1:13" x14ac:dyDescent="0.2">
      <c r="A8" t="s">
        <v>256</v>
      </c>
      <c r="D8">
        <v>29.4</v>
      </c>
      <c r="E8">
        <v>38.700000000000003</v>
      </c>
      <c r="F8">
        <v>37.299999999999997</v>
      </c>
      <c r="G8">
        <v>72.7</v>
      </c>
      <c r="H8">
        <v>54.14</v>
      </c>
      <c r="I8">
        <v>54.53</v>
      </c>
      <c r="J8">
        <v>58.31</v>
      </c>
      <c r="K8">
        <v>74.66</v>
      </c>
      <c r="L8">
        <v>86.4</v>
      </c>
    </row>
    <row r="9" spans="1:13" x14ac:dyDescent="0.2">
      <c r="A9" t="s">
        <v>257</v>
      </c>
      <c r="B9" s="2">
        <v>4928</v>
      </c>
      <c r="C9" s="2">
        <v>6129</v>
      </c>
      <c r="D9" s="2">
        <v>7606</v>
      </c>
      <c r="E9" s="2">
        <v>9871</v>
      </c>
      <c r="F9" s="2">
        <v>12361</v>
      </c>
      <c r="G9" s="2">
        <v>15424</v>
      </c>
      <c r="H9" s="2">
        <v>19359.53</v>
      </c>
      <c r="I9" s="2">
        <v>23589.13</v>
      </c>
      <c r="J9" s="2">
        <v>28617.31</v>
      </c>
      <c r="K9" s="2">
        <v>33870.74</v>
      </c>
      <c r="L9" s="2">
        <v>39513.72</v>
      </c>
      <c r="M9" s="2">
        <v>52739.96</v>
      </c>
    </row>
    <row r="10" spans="1:13" x14ac:dyDescent="0.2">
      <c r="A10" t="s">
        <v>254</v>
      </c>
    </row>
    <row r="11" spans="1:13" x14ac:dyDescent="0.2">
      <c r="A11" t="s">
        <v>258</v>
      </c>
      <c r="B11" s="2">
        <v>281764</v>
      </c>
      <c r="C11" s="2">
        <v>354014</v>
      </c>
      <c r="D11" s="2">
        <v>456179</v>
      </c>
      <c r="E11" s="2">
        <v>578419</v>
      </c>
      <c r="F11" s="2">
        <v>711925</v>
      </c>
      <c r="G11" s="2">
        <v>936000</v>
      </c>
      <c r="H11" s="2">
        <v>1247178.5900000001</v>
      </c>
      <c r="I11" s="2">
        <v>1522606.37</v>
      </c>
      <c r="J11" s="2">
        <v>1870000.26</v>
      </c>
      <c r="K11" s="2">
        <v>2101238.36</v>
      </c>
      <c r="L11" s="2">
        <v>2739083.37</v>
      </c>
      <c r="M11" s="2">
        <v>3360627.21</v>
      </c>
    </row>
    <row r="12" spans="1:13" x14ac:dyDescent="0.2">
      <c r="A12" t="s">
        <v>259</v>
      </c>
      <c r="G12" s="2">
        <v>159000</v>
      </c>
      <c r="H12" s="2">
        <v>233227.03</v>
      </c>
      <c r="I12" s="2">
        <v>310332.01</v>
      </c>
      <c r="J12" s="2">
        <v>419001.94</v>
      </c>
      <c r="K12" s="2">
        <v>460409.05</v>
      </c>
      <c r="L12" s="2">
        <v>600351.75</v>
      </c>
    </row>
    <row r="13" spans="1:13" x14ac:dyDescent="0.2">
      <c r="A13" t="s">
        <v>254</v>
      </c>
    </row>
    <row r="14" spans="1:13" s="11" customFormat="1" x14ac:dyDescent="0.2">
      <c r="A14" s="11" t="s">
        <v>318</v>
      </c>
      <c r="B14" s="22">
        <f>B5/B7</f>
        <v>51.66480446927374</v>
      </c>
      <c r="C14" s="22">
        <f t="shared" ref="C14:M14" si="0">C5/C7</f>
        <v>54.482412060301506</v>
      </c>
      <c r="D14" s="22">
        <f t="shared" si="0"/>
        <v>57.179039301310041</v>
      </c>
      <c r="E14" s="22">
        <f t="shared" si="0"/>
        <v>57.868913857677903</v>
      </c>
      <c r="F14" s="22">
        <f t="shared" si="0"/>
        <v>58.268852459016394</v>
      </c>
      <c r="G14" s="22">
        <f t="shared" si="0"/>
        <v>56.907161803713528</v>
      </c>
      <c r="H14" s="22">
        <f t="shared" si="0"/>
        <v>59.194320543658485</v>
      </c>
      <c r="I14" s="22">
        <f t="shared" si="0"/>
        <v>62.391809583203411</v>
      </c>
      <c r="J14" s="22">
        <f t="shared" si="0"/>
        <v>67.623433222207751</v>
      </c>
      <c r="K14" s="22">
        <f t="shared" si="0"/>
        <v>69.936109535769262</v>
      </c>
      <c r="L14" s="22">
        <f t="shared" si="0"/>
        <v>73.798545969618573</v>
      </c>
      <c r="M14" s="22">
        <f t="shared" si="0"/>
        <v>84.916741704409532</v>
      </c>
    </row>
    <row r="15" spans="1:13" s="13" customFormat="1" x14ac:dyDescent="0.2">
      <c r="A15" s="23" t="s">
        <v>321</v>
      </c>
      <c r="C15" s="24">
        <f>(C14-B14)/B14</f>
        <v>5.4536306097963901E-2</v>
      </c>
      <c r="D15" s="24">
        <f t="shared" ref="D15:M15" si="1">(D14-C14)/C14</f>
        <v>4.949537179124687E-2</v>
      </c>
      <c r="E15" s="24">
        <f t="shared" si="1"/>
        <v>1.2065165221341097E-2</v>
      </c>
      <c r="F15" s="24">
        <f t="shared" si="1"/>
        <v>6.9111129737477843E-3</v>
      </c>
      <c r="G15" s="24">
        <f t="shared" si="1"/>
        <v>-2.3369100262625141E-2</v>
      </c>
      <c r="H15" s="24">
        <f t="shared" si="1"/>
        <v>4.0191052715542491E-2</v>
      </c>
      <c r="I15" s="24">
        <f t="shared" si="1"/>
        <v>5.4016821380467303E-2</v>
      </c>
      <c r="J15" s="24">
        <f t="shared" si="1"/>
        <v>8.3851128440627129E-2</v>
      </c>
      <c r="K15" s="24">
        <f t="shared" si="1"/>
        <v>3.4199333032414278E-2</v>
      </c>
      <c r="L15" s="24">
        <f t="shared" si="1"/>
        <v>5.5228071156486674E-2</v>
      </c>
      <c r="M15" s="24">
        <f t="shared" si="1"/>
        <v>0.15065602700855521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9F047-8698-DA4E-BBB5-FF963D486626}">
  <dimension ref="A1:K159"/>
  <sheetViews>
    <sheetView tabSelected="1" topLeftCell="A53" workbookViewId="0">
      <selection activeCell="A16" sqref="A16"/>
    </sheetView>
  </sheetViews>
  <sheetFormatPr baseColWidth="10" defaultRowHeight="16" x14ac:dyDescent="0.2"/>
  <cols>
    <col min="1" max="1" width="82.33203125" bestFit="1" customWidth="1"/>
    <col min="2" max="5" width="11.83203125" bestFit="1" customWidth="1"/>
    <col min="6" max="11" width="12.1640625" bestFit="1" customWidth="1"/>
  </cols>
  <sheetData>
    <row r="1" spans="1:11" ht="29" x14ac:dyDescent="0.35">
      <c r="A1" s="8" t="s">
        <v>323</v>
      </c>
      <c r="B1" s="8"/>
      <c r="C1" s="8"/>
      <c r="D1" s="8"/>
      <c r="E1" s="8"/>
      <c r="F1" s="8"/>
      <c r="G1" s="8"/>
      <c r="H1" s="8"/>
      <c r="I1" s="8"/>
      <c r="J1" s="8"/>
      <c r="K1" s="8"/>
    </row>
    <row r="3" spans="1:11" x14ac:dyDescent="0.2">
      <c r="A3" s="5" t="s">
        <v>1</v>
      </c>
      <c r="B3" s="5" t="s">
        <v>243</v>
      </c>
      <c r="C3" s="5" t="s">
        <v>244</v>
      </c>
      <c r="D3" s="5" t="s">
        <v>245</v>
      </c>
      <c r="E3" s="5" t="s">
        <v>246</v>
      </c>
      <c r="F3" s="5" t="s">
        <v>247</v>
      </c>
      <c r="G3" s="5" t="s">
        <v>248</v>
      </c>
      <c r="H3" s="5" t="s">
        <v>249</v>
      </c>
      <c r="I3" s="5" t="s">
        <v>250</v>
      </c>
      <c r="J3" s="5" t="s">
        <v>319</v>
      </c>
      <c r="K3" s="5" t="s">
        <v>320</v>
      </c>
    </row>
    <row r="4" spans="1:11" x14ac:dyDescent="0.2">
      <c r="A4" s="5" t="s">
        <v>12</v>
      </c>
      <c r="B4" s="9">
        <v>43100</v>
      </c>
      <c r="C4" s="9">
        <v>43465</v>
      </c>
      <c r="D4" s="9">
        <v>43830</v>
      </c>
      <c r="E4" s="9">
        <v>44196</v>
      </c>
      <c r="F4" s="9">
        <v>44561</v>
      </c>
      <c r="G4" s="9">
        <v>44926</v>
      </c>
      <c r="H4" s="9">
        <v>45291</v>
      </c>
      <c r="I4" s="9">
        <v>45657</v>
      </c>
      <c r="J4" s="9">
        <v>46022</v>
      </c>
      <c r="K4" s="9">
        <v>46387</v>
      </c>
    </row>
    <row r="5" spans="1:11" x14ac:dyDescent="0.2">
      <c r="A5" t="s">
        <v>251</v>
      </c>
    </row>
    <row r="6" spans="1:11" x14ac:dyDescent="0.2">
      <c r="A6" t="s">
        <v>252</v>
      </c>
      <c r="D6">
        <v>0</v>
      </c>
      <c r="E6">
        <v>0.42</v>
      </c>
      <c r="F6">
        <v>1.05</v>
      </c>
      <c r="G6">
        <v>1.23</v>
      </c>
      <c r="H6">
        <v>1.71</v>
      </c>
      <c r="I6">
        <v>2</v>
      </c>
      <c r="J6">
        <v>2.27</v>
      </c>
      <c r="K6">
        <v>2.4700000000000002</v>
      </c>
    </row>
    <row r="7" spans="1:11" s="11" customFormat="1" x14ac:dyDescent="0.2">
      <c r="A7" s="11" t="s">
        <v>253</v>
      </c>
      <c r="D7" s="12">
        <v>1142.76</v>
      </c>
      <c r="E7" s="12">
        <v>1692.66</v>
      </c>
      <c r="F7" s="12">
        <v>2565.81</v>
      </c>
      <c r="G7" s="12">
        <v>3216.78</v>
      </c>
      <c r="H7" s="12">
        <v>4102.8599999999997</v>
      </c>
      <c r="I7" s="12">
        <v>4986.1000000000004</v>
      </c>
      <c r="J7" s="12">
        <v>5873.25</v>
      </c>
      <c r="K7" s="12">
        <v>6687.67</v>
      </c>
    </row>
    <row r="8" spans="1:11" x14ac:dyDescent="0.2">
      <c r="A8" t="s">
        <v>254</v>
      </c>
    </row>
    <row r="9" spans="1:11" s="11" customFormat="1" x14ac:dyDescent="0.2">
      <c r="A9" s="11" t="s">
        <v>371</v>
      </c>
      <c r="B9" s="11">
        <v>216</v>
      </c>
      <c r="C9" s="11">
        <v>265</v>
      </c>
      <c r="D9" s="11">
        <v>335</v>
      </c>
      <c r="E9" s="11">
        <v>459</v>
      </c>
      <c r="F9" s="11">
        <v>448.75</v>
      </c>
      <c r="G9" s="11">
        <v>484.67</v>
      </c>
      <c r="H9" s="11">
        <v>522.44000000000005</v>
      </c>
      <c r="I9" s="11">
        <v>536.72</v>
      </c>
      <c r="J9" s="11">
        <v>550.17999999999995</v>
      </c>
      <c r="K9" s="11">
        <v>574.02</v>
      </c>
    </row>
    <row r="10" spans="1:11" x14ac:dyDescent="0.2">
      <c r="A10" t="s">
        <v>263</v>
      </c>
      <c r="B10">
        <v>76</v>
      </c>
      <c r="C10">
        <v>82</v>
      </c>
      <c r="D10">
        <v>88</v>
      </c>
      <c r="E10">
        <v>98</v>
      </c>
      <c r="F10">
        <v>89.5</v>
      </c>
      <c r="G10">
        <v>92.03</v>
      </c>
      <c r="H10">
        <v>95.35</v>
      </c>
      <c r="I10">
        <v>97.47</v>
      </c>
      <c r="J10">
        <v>97.16</v>
      </c>
      <c r="K10">
        <v>99.56</v>
      </c>
    </row>
    <row r="11" spans="1:11" x14ac:dyDescent="0.2">
      <c r="A11" t="s">
        <v>264</v>
      </c>
      <c r="B11">
        <v>139</v>
      </c>
      <c r="C11">
        <v>184</v>
      </c>
      <c r="D11">
        <v>247</v>
      </c>
      <c r="E11">
        <v>361</v>
      </c>
      <c r="F11">
        <v>359.25</v>
      </c>
      <c r="G11">
        <v>392.64</v>
      </c>
      <c r="H11">
        <v>427.09</v>
      </c>
      <c r="I11">
        <v>439.25</v>
      </c>
      <c r="J11">
        <v>453.02</v>
      </c>
      <c r="K11">
        <v>474.46</v>
      </c>
    </row>
    <row r="12" spans="1:11" x14ac:dyDescent="0.2">
      <c r="A12" t="s">
        <v>254</v>
      </c>
    </row>
    <row r="13" spans="1:11" s="11" customFormat="1" x14ac:dyDescent="0.2">
      <c r="A13" s="11" t="s">
        <v>324</v>
      </c>
      <c r="D13" s="11">
        <v>3.81</v>
      </c>
      <c r="E13" s="11">
        <v>4.26</v>
      </c>
      <c r="F13" s="11">
        <v>5.25</v>
      </c>
      <c r="G13" s="11">
        <v>6.37</v>
      </c>
      <c r="H13" s="11">
        <v>6.88</v>
      </c>
      <c r="I13" s="11">
        <v>7.35</v>
      </c>
      <c r="J13" s="11">
        <v>8</v>
      </c>
      <c r="K13" s="11">
        <v>7.08</v>
      </c>
    </row>
    <row r="14" spans="1:11" x14ac:dyDescent="0.2">
      <c r="A14" t="s">
        <v>263</v>
      </c>
      <c r="B14">
        <v>5.89</v>
      </c>
      <c r="C14">
        <v>9.0399999999999991</v>
      </c>
      <c r="D14">
        <v>12.07</v>
      </c>
      <c r="E14">
        <v>15.34</v>
      </c>
      <c r="F14">
        <v>21.56</v>
      </c>
      <c r="G14">
        <v>24.31</v>
      </c>
      <c r="H14">
        <v>28.06</v>
      </c>
      <c r="I14">
        <v>29.46</v>
      </c>
      <c r="J14">
        <v>32.01</v>
      </c>
      <c r="K14">
        <v>30.11</v>
      </c>
    </row>
    <row r="15" spans="1:11" x14ac:dyDescent="0.2">
      <c r="A15" t="s">
        <v>264</v>
      </c>
      <c r="B15">
        <v>0.17</v>
      </c>
      <c r="C15">
        <v>0.25</v>
      </c>
      <c r="D15">
        <v>0.54</v>
      </c>
      <c r="E15">
        <v>0.88</v>
      </c>
      <c r="F15">
        <v>1.54</v>
      </c>
      <c r="G15">
        <v>2.08</v>
      </c>
      <c r="H15">
        <v>2.86</v>
      </c>
      <c r="I15">
        <v>3.52</v>
      </c>
      <c r="J15">
        <v>4.3499999999999996</v>
      </c>
      <c r="K15">
        <v>4.71</v>
      </c>
    </row>
    <row r="16" spans="1:11" x14ac:dyDescent="0.2">
      <c r="A16" t="s">
        <v>254</v>
      </c>
    </row>
    <row r="17" spans="1:11" x14ac:dyDescent="0.2">
      <c r="A17" t="s">
        <v>280</v>
      </c>
      <c r="D17">
        <v>-3.24</v>
      </c>
      <c r="E17">
        <v>-0.22</v>
      </c>
      <c r="F17">
        <v>0.48</v>
      </c>
      <c r="G17">
        <v>0.79</v>
      </c>
      <c r="H17">
        <v>1.18</v>
      </c>
      <c r="I17">
        <v>1.44</v>
      </c>
      <c r="J17">
        <v>1.63</v>
      </c>
      <c r="K17">
        <v>1.99</v>
      </c>
    </row>
    <row r="18" spans="1:11" x14ac:dyDescent="0.2">
      <c r="A18" t="s">
        <v>254</v>
      </c>
    </row>
    <row r="19" spans="1:11" x14ac:dyDescent="0.2">
      <c r="A19" t="s">
        <v>325</v>
      </c>
      <c r="D19">
        <v>16.71</v>
      </c>
      <c r="E19">
        <v>305</v>
      </c>
      <c r="F19">
        <v>784.7</v>
      </c>
      <c r="G19">
        <v>954.85</v>
      </c>
      <c r="H19" s="2">
        <v>1273.6400000000001</v>
      </c>
      <c r="I19" s="2">
        <v>1619.3</v>
      </c>
      <c r="J19" s="2">
        <v>2012.13</v>
      </c>
      <c r="K19" s="2">
        <v>2429</v>
      </c>
    </row>
    <row r="20" spans="1:11" x14ac:dyDescent="0.2">
      <c r="A20" t="s">
        <v>254</v>
      </c>
    </row>
    <row r="21" spans="1:11" x14ac:dyDescent="0.2">
      <c r="A21" t="s">
        <v>326</v>
      </c>
      <c r="B21">
        <v>28.8</v>
      </c>
      <c r="C21">
        <v>14.86</v>
      </c>
      <c r="D21" s="2">
        <v>1377.78</v>
      </c>
      <c r="E21">
        <v>321.02</v>
      </c>
      <c r="F21">
        <v>392.67</v>
      </c>
      <c r="G21">
        <v>427.82</v>
      </c>
      <c r="H21">
        <v>492.15</v>
      </c>
      <c r="I21">
        <v>506.17</v>
      </c>
      <c r="J21">
        <v>528.09</v>
      </c>
      <c r="K21">
        <v>509.03</v>
      </c>
    </row>
    <row r="22" spans="1:11" x14ac:dyDescent="0.2">
      <c r="A22" t="s">
        <v>327</v>
      </c>
      <c r="B22">
        <v>0.37</v>
      </c>
      <c r="C22">
        <v>0.08</v>
      </c>
      <c r="D22">
        <v>31.76</v>
      </c>
      <c r="E22">
        <v>7.87</v>
      </c>
      <c r="F22">
        <v>8.18</v>
      </c>
      <c r="G22">
        <v>9.0500000000000007</v>
      </c>
      <c r="H22">
        <v>10.39</v>
      </c>
      <c r="I22">
        <v>10.98</v>
      </c>
      <c r="J22">
        <v>11.47</v>
      </c>
      <c r="K22">
        <v>10.58</v>
      </c>
    </row>
    <row r="23" spans="1:11" x14ac:dyDescent="0.2">
      <c r="A23" t="s">
        <v>328</v>
      </c>
      <c r="B23">
        <v>19.809999999999999</v>
      </c>
      <c r="C23">
        <v>13.16</v>
      </c>
      <c r="D23">
        <v>867.19</v>
      </c>
      <c r="E23">
        <v>218.72</v>
      </c>
      <c r="F23">
        <v>274.85000000000002</v>
      </c>
      <c r="G23">
        <v>302.92</v>
      </c>
      <c r="H23">
        <v>348.21</v>
      </c>
      <c r="I23">
        <v>363.44</v>
      </c>
      <c r="J23">
        <v>379.14</v>
      </c>
      <c r="K23">
        <v>380.75</v>
      </c>
    </row>
    <row r="24" spans="1:11" x14ac:dyDescent="0.2">
      <c r="A24" t="s">
        <v>273</v>
      </c>
      <c r="B24">
        <v>2.35</v>
      </c>
      <c r="C24">
        <v>0.84</v>
      </c>
      <c r="D24">
        <v>239.52</v>
      </c>
      <c r="E24">
        <v>58.79</v>
      </c>
      <c r="F24">
        <v>58.83</v>
      </c>
      <c r="G24">
        <v>68.319999999999993</v>
      </c>
      <c r="H24">
        <v>80.22</v>
      </c>
      <c r="I24">
        <v>81.05</v>
      </c>
      <c r="J24">
        <v>86.52</v>
      </c>
      <c r="K24">
        <v>83.69</v>
      </c>
    </row>
    <row r="25" spans="1:11" x14ac:dyDescent="0.2">
      <c r="A25" t="s">
        <v>329</v>
      </c>
      <c r="B25">
        <v>6.27</v>
      </c>
      <c r="C25">
        <v>0.78</v>
      </c>
      <c r="D25">
        <v>239.32</v>
      </c>
      <c r="E25">
        <v>35.65</v>
      </c>
      <c r="F25">
        <v>56.05</v>
      </c>
      <c r="G25">
        <v>63.04</v>
      </c>
      <c r="H25">
        <v>73.3</v>
      </c>
      <c r="I25">
        <v>80.89</v>
      </c>
      <c r="J25">
        <v>86.32</v>
      </c>
      <c r="K25">
        <v>76.239999999999995</v>
      </c>
    </row>
    <row r="26" spans="1:11" x14ac:dyDescent="0.2">
      <c r="A26" t="s">
        <v>254</v>
      </c>
    </row>
    <row r="27" spans="1:11" x14ac:dyDescent="0.2">
      <c r="A27" t="s">
        <v>261</v>
      </c>
    </row>
    <row r="28" spans="1:11" x14ac:dyDescent="0.2">
      <c r="A28" t="s">
        <v>254</v>
      </c>
    </row>
    <row r="29" spans="1:11" x14ac:dyDescent="0.2">
      <c r="A29" t="s">
        <v>262</v>
      </c>
    </row>
    <row r="30" spans="1:11" x14ac:dyDescent="0.2">
      <c r="A30" t="s">
        <v>330</v>
      </c>
      <c r="B30">
        <v>216</v>
      </c>
      <c r="C30">
        <v>265</v>
      </c>
      <c r="D30">
        <v>335</v>
      </c>
      <c r="E30">
        <v>459</v>
      </c>
      <c r="F30">
        <v>448.75</v>
      </c>
      <c r="G30">
        <v>484.67</v>
      </c>
      <c r="H30">
        <v>522.44000000000005</v>
      </c>
      <c r="I30">
        <v>536.72</v>
      </c>
      <c r="J30">
        <v>550.17999999999995</v>
      </c>
      <c r="K30">
        <v>574.02</v>
      </c>
    </row>
    <row r="31" spans="1:11" x14ac:dyDescent="0.2">
      <c r="A31" t="s">
        <v>331</v>
      </c>
      <c r="B31">
        <v>76</v>
      </c>
      <c r="C31">
        <v>82</v>
      </c>
      <c r="D31">
        <v>88</v>
      </c>
      <c r="E31">
        <v>98</v>
      </c>
      <c r="F31">
        <v>89.5</v>
      </c>
      <c r="G31">
        <v>92.03</v>
      </c>
      <c r="H31">
        <v>95.35</v>
      </c>
      <c r="I31">
        <v>97.47</v>
      </c>
      <c r="J31">
        <v>97.16</v>
      </c>
      <c r="K31">
        <v>99.56</v>
      </c>
    </row>
    <row r="32" spans="1:11" x14ac:dyDescent="0.2">
      <c r="A32" t="s">
        <v>332</v>
      </c>
      <c r="B32">
        <v>139</v>
      </c>
      <c r="C32">
        <v>184</v>
      </c>
      <c r="D32">
        <v>247</v>
      </c>
      <c r="E32">
        <v>361</v>
      </c>
      <c r="F32">
        <v>359.25</v>
      </c>
      <c r="G32">
        <v>392.64</v>
      </c>
      <c r="H32">
        <v>427.09</v>
      </c>
      <c r="I32">
        <v>439.25</v>
      </c>
      <c r="J32">
        <v>453.02</v>
      </c>
      <c r="K32">
        <v>474.46</v>
      </c>
    </row>
    <row r="33" spans="1:11" x14ac:dyDescent="0.2">
      <c r="A33" t="s">
        <v>333</v>
      </c>
      <c r="D33">
        <v>3.81</v>
      </c>
      <c r="E33">
        <v>4.26</v>
      </c>
      <c r="F33">
        <v>5.25</v>
      </c>
      <c r="G33">
        <v>6.37</v>
      </c>
      <c r="H33">
        <v>6.88</v>
      </c>
      <c r="I33">
        <v>7.35</v>
      </c>
      <c r="J33">
        <v>8</v>
      </c>
      <c r="K33">
        <v>7.08</v>
      </c>
    </row>
    <row r="34" spans="1:11" x14ac:dyDescent="0.2">
      <c r="A34" t="s">
        <v>334</v>
      </c>
      <c r="B34">
        <v>5.89</v>
      </c>
      <c r="C34">
        <v>9.0399999999999991</v>
      </c>
      <c r="D34">
        <v>12.07</v>
      </c>
      <c r="E34">
        <v>15.34</v>
      </c>
      <c r="F34">
        <v>21.56</v>
      </c>
      <c r="G34">
        <v>24.31</v>
      </c>
      <c r="H34">
        <v>28.06</v>
      </c>
      <c r="I34">
        <v>29.46</v>
      </c>
      <c r="J34">
        <v>32.01</v>
      </c>
      <c r="K34">
        <v>30.11</v>
      </c>
    </row>
    <row r="35" spans="1:11" x14ac:dyDescent="0.2">
      <c r="A35" t="s">
        <v>335</v>
      </c>
      <c r="B35">
        <v>0.17</v>
      </c>
      <c r="C35">
        <v>0.25</v>
      </c>
      <c r="D35">
        <v>0.54</v>
      </c>
      <c r="E35">
        <v>0.88</v>
      </c>
      <c r="F35">
        <v>1.54</v>
      </c>
      <c r="G35">
        <v>2.08</v>
      </c>
      <c r="H35">
        <v>2.86</v>
      </c>
      <c r="I35">
        <v>3.52</v>
      </c>
      <c r="J35">
        <v>4.3499999999999996</v>
      </c>
      <c r="K35">
        <v>4.71</v>
      </c>
    </row>
    <row r="36" spans="1:11" x14ac:dyDescent="0.2">
      <c r="A36" t="s">
        <v>254</v>
      </c>
    </row>
    <row r="37" spans="1:11" x14ac:dyDescent="0.2">
      <c r="A37" t="s">
        <v>265</v>
      </c>
    </row>
    <row r="38" spans="1:11" x14ac:dyDescent="0.2">
      <c r="A38" t="s">
        <v>336</v>
      </c>
      <c r="B38">
        <v>105.44</v>
      </c>
      <c r="C38">
        <v>107.16</v>
      </c>
      <c r="D38">
        <v>101.05</v>
      </c>
      <c r="E38">
        <v>121.89</v>
      </c>
      <c r="F38">
        <v>108.96</v>
      </c>
      <c r="G38">
        <v>102.39</v>
      </c>
      <c r="H38">
        <v>99.11</v>
      </c>
      <c r="I38">
        <v>121.56</v>
      </c>
      <c r="J38">
        <v>121.56</v>
      </c>
      <c r="K38">
        <v>121.56</v>
      </c>
    </row>
    <row r="39" spans="1:11" x14ac:dyDescent="0.2">
      <c r="A39" t="s">
        <v>254</v>
      </c>
    </row>
    <row r="40" spans="1:11" x14ac:dyDescent="0.2">
      <c r="A40" t="s">
        <v>337</v>
      </c>
      <c r="B40">
        <v>71.47</v>
      </c>
      <c r="C40">
        <v>122.51</v>
      </c>
      <c r="D40">
        <v>649.66999999999996</v>
      </c>
      <c r="E40">
        <v>669.23</v>
      </c>
      <c r="F40" s="2">
        <v>1377.14</v>
      </c>
      <c r="G40" s="2">
        <v>2180.19</v>
      </c>
      <c r="H40" s="2">
        <v>3212.13</v>
      </c>
      <c r="I40" s="2">
        <v>4349.28</v>
      </c>
      <c r="J40" s="2">
        <v>5597.58</v>
      </c>
      <c r="K40" s="2">
        <v>7728.38</v>
      </c>
    </row>
    <row r="41" spans="1:11" x14ac:dyDescent="0.2">
      <c r="A41" t="s">
        <v>338</v>
      </c>
      <c r="B41">
        <v>640.16</v>
      </c>
      <c r="C41">
        <v>505.3</v>
      </c>
      <c r="D41" s="2">
        <v>1063.68</v>
      </c>
      <c r="E41" s="2">
        <v>1091.08</v>
      </c>
      <c r="F41" s="2">
        <v>1086.83</v>
      </c>
      <c r="G41" s="2">
        <v>1132.28</v>
      </c>
      <c r="H41" s="2">
        <v>1177.74</v>
      </c>
      <c r="I41" s="2">
        <v>1378.59</v>
      </c>
      <c r="J41" s="2">
        <v>1630.47</v>
      </c>
      <c r="K41" s="2">
        <v>1657.87</v>
      </c>
    </row>
    <row r="42" spans="1:11" x14ac:dyDescent="0.2">
      <c r="A42" t="s">
        <v>254</v>
      </c>
    </row>
    <row r="43" spans="1:11" x14ac:dyDescent="0.2">
      <c r="A43" t="s">
        <v>267</v>
      </c>
    </row>
    <row r="44" spans="1:11" x14ac:dyDescent="0.2">
      <c r="A44" t="s">
        <v>253</v>
      </c>
    </row>
    <row r="45" spans="1:11" x14ac:dyDescent="0.2">
      <c r="A45" t="s">
        <v>263</v>
      </c>
      <c r="B45">
        <v>443.84</v>
      </c>
      <c r="C45">
        <v>697.17</v>
      </c>
      <c r="D45" s="2">
        <v>1010.19</v>
      </c>
      <c r="E45" s="2">
        <v>1404.28</v>
      </c>
      <c r="F45" s="2">
        <v>2005.05</v>
      </c>
      <c r="G45" s="2">
        <v>2373.44</v>
      </c>
      <c r="H45" s="2">
        <v>2854.83</v>
      </c>
      <c r="I45" s="2">
        <v>3255.68</v>
      </c>
      <c r="J45" s="2">
        <v>3636.73</v>
      </c>
      <c r="K45" s="2">
        <v>3931.58</v>
      </c>
    </row>
    <row r="46" spans="1:11" x14ac:dyDescent="0.2">
      <c r="A46" t="s">
        <v>264</v>
      </c>
      <c r="B46">
        <v>29.01</v>
      </c>
      <c r="C46">
        <v>58.76</v>
      </c>
      <c r="D46">
        <v>132.58000000000001</v>
      </c>
      <c r="E46">
        <v>288.38</v>
      </c>
      <c r="F46">
        <v>554.9</v>
      </c>
      <c r="G46">
        <v>834.83</v>
      </c>
      <c r="H46" s="2">
        <v>1245.6600000000001</v>
      </c>
      <c r="I46" s="2">
        <v>1657.29</v>
      </c>
      <c r="J46" s="2">
        <v>2178.35</v>
      </c>
      <c r="K46" s="2">
        <v>2687.42</v>
      </c>
    </row>
    <row r="47" spans="1:11" x14ac:dyDescent="0.2">
      <c r="A47" t="s">
        <v>254</v>
      </c>
    </row>
    <row r="48" spans="1:11" x14ac:dyDescent="0.2">
      <c r="A48" t="s">
        <v>268</v>
      </c>
    </row>
    <row r="49" spans="1:11" x14ac:dyDescent="0.2">
      <c r="A49" t="s">
        <v>269</v>
      </c>
      <c r="D49" s="2">
        <v>1142.76</v>
      </c>
      <c r="E49" s="2">
        <v>1692.66</v>
      </c>
      <c r="F49" s="2">
        <v>2565.81</v>
      </c>
      <c r="G49" s="2">
        <v>3216.78</v>
      </c>
      <c r="H49" s="2">
        <v>4102.8599999999997</v>
      </c>
      <c r="I49" s="2">
        <v>4986.1000000000004</v>
      </c>
      <c r="J49" s="2">
        <v>5873.25</v>
      </c>
      <c r="K49" s="2">
        <v>6687.67</v>
      </c>
    </row>
    <row r="50" spans="1:11" x14ac:dyDescent="0.2">
      <c r="A50" t="s">
        <v>254</v>
      </c>
    </row>
    <row r="51" spans="1:11" x14ac:dyDescent="0.2">
      <c r="A51" t="s">
        <v>339</v>
      </c>
      <c r="B51">
        <v>178.66</v>
      </c>
      <c r="C51">
        <v>241.58</v>
      </c>
      <c r="D51">
        <v>358.9</v>
      </c>
      <c r="E51">
        <v>449.36</v>
      </c>
      <c r="F51">
        <v>541.44000000000005</v>
      </c>
      <c r="G51">
        <v>669.15</v>
      </c>
      <c r="H51">
        <v>824.57</v>
      </c>
      <c r="I51">
        <v>985.28</v>
      </c>
      <c r="J51" s="2">
        <v>1153.8800000000001</v>
      </c>
      <c r="K51" s="2">
        <v>1276.02</v>
      </c>
    </row>
    <row r="52" spans="1:11" x14ac:dyDescent="0.2">
      <c r="A52" t="s">
        <v>272</v>
      </c>
      <c r="B52">
        <v>37.78</v>
      </c>
      <c r="C52">
        <v>31.96</v>
      </c>
      <c r="D52">
        <v>31.41</v>
      </c>
      <c r="E52">
        <v>26.55</v>
      </c>
      <c r="F52">
        <v>21.05</v>
      </c>
      <c r="G52">
        <v>20.81</v>
      </c>
      <c r="H52">
        <v>20.010000000000002</v>
      </c>
      <c r="I52">
        <v>20.41</v>
      </c>
      <c r="J52">
        <v>20.46</v>
      </c>
      <c r="K52">
        <v>19.91</v>
      </c>
    </row>
    <row r="53" spans="1:11" x14ac:dyDescent="0.2">
      <c r="A53" t="s">
        <v>270</v>
      </c>
      <c r="B53">
        <v>294.19</v>
      </c>
      <c r="C53">
        <v>514.35</v>
      </c>
      <c r="D53">
        <v>783.86</v>
      </c>
      <c r="E53" s="2">
        <v>1243.3</v>
      </c>
      <c r="F53" s="2">
        <v>2017.44</v>
      </c>
      <c r="G53" s="2">
        <v>2514.81</v>
      </c>
      <c r="H53" s="2">
        <v>3243.22</v>
      </c>
      <c r="I53" s="2">
        <v>3850.97</v>
      </c>
      <c r="J53" s="2">
        <v>4544.6099999999997</v>
      </c>
      <c r="K53" s="2">
        <v>5098.9799999999996</v>
      </c>
    </row>
    <row r="54" spans="1:11" x14ac:dyDescent="0.2">
      <c r="A54" t="s">
        <v>271</v>
      </c>
      <c r="B54">
        <v>62.22</v>
      </c>
      <c r="C54">
        <v>68.040000000000006</v>
      </c>
      <c r="D54">
        <v>68.59</v>
      </c>
      <c r="E54">
        <v>73.45</v>
      </c>
      <c r="F54">
        <v>78.77</v>
      </c>
      <c r="G54">
        <v>78.959999999999994</v>
      </c>
      <c r="H54">
        <v>79.64</v>
      </c>
      <c r="I54">
        <v>79.400000000000006</v>
      </c>
      <c r="J54">
        <v>79.45</v>
      </c>
      <c r="K54">
        <v>79.98</v>
      </c>
    </row>
    <row r="55" spans="1:11" x14ac:dyDescent="0.2">
      <c r="A55" t="s">
        <v>254</v>
      </c>
    </row>
    <row r="56" spans="1:11" x14ac:dyDescent="0.2">
      <c r="A56" t="s">
        <v>340</v>
      </c>
      <c r="B56">
        <v>432.12</v>
      </c>
      <c r="C56">
        <v>589.07000000000005</v>
      </c>
      <c r="D56" s="2">
        <v>2172.7199999999998</v>
      </c>
      <c r="E56" s="2">
        <v>1385.8</v>
      </c>
      <c r="F56" s="2">
        <v>1702.84</v>
      </c>
      <c r="G56" s="2">
        <v>2012.3</v>
      </c>
      <c r="H56" s="2">
        <v>2448.67</v>
      </c>
      <c r="I56" s="2">
        <v>2645.94</v>
      </c>
      <c r="J56" s="2">
        <v>2922.14</v>
      </c>
      <c r="K56" s="2">
        <v>2585.4</v>
      </c>
    </row>
    <row r="57" spans="1:11" x14ac:dyDescent="0.2">
      <c r="A57" t="s">
        <v>266</v>
      </c>
      <c r="B57">
        <v>91.39</v>
      </c>
      <c r="C57">
        <v>77.930000000000007</v>
      </c>
      <c r="D57">
        <v>190.13</v>
      </c>
      <c r="E57">
        <v>81.87</v>
      </c>
      <c r="F57">
        <v>66.540000000000006</v>
      </c>
      <c r="G57">
        <v>65.08</v>
      </c>
      <c r="H57">
        <v>62.71</v>
      </c>
      <c r="I57">
        <v>62.52</v>
      </c>
      <c r="J57">
        <v>61.5</v>
      </c>
      <c r="K57">
        <v>60.62</v>
      </c>
    </row>
    <row r="58" spans="1:11" x14ac:dyDescent="0.2">
      <c r="A58" t="s">
        <v>328</v>
      </c>
      <c r="B58">
        <v>207.97</v>
      </c>
      <c r="C58">
        <v>251.66</v>
      </c>
      <c r="D58" s="2">
        <v>1207.06</v>
      </c>
      <c r="E58">
        <v>606.19000000000005</v>
      </c>
      <c r="F58">
        <v>747.38</v>
      </c>
      <c r="G58">
        <v>900.83</v>
      </c>
      <c r="H58" s="2">
        <v>1088.43</v>
      </c>
      <c r="I58" s="2">
        <v>1255.48</v>
      </c>
      <c r="J58" s="2">
        <v>1427.6</v>
      </c>
      <c r="K58" s="2">
        <v>1520.83</v>
      </c>
    </row>
    <row r="59" spans="1:11" x14ac:dyDescent="0.2">
      <c r="A59" t="s">
        <v>273</v>
      </c>
      <c r="B59">
        <v>61.64</v>
      </c>
      <c r="C59">
        <v>77.48</v>
      </c>
      <c r="D59">
        <v>354.08</v>
      </c>
      <c r="E59">
        <v>336.8</v>
      </c>
      <c r="F59">
        <v>318.89999999999998</v>
      </c>
      <c r="G59">
        <v>344.79</v>
      </c>
      <c r="H59">
        <v>420.59</v>
      </c>
      <c r="I59">
        <v>448.99</v>
      </c>
      <c r="J59">
        <v>501.05</v>
      </c>
      <c r="K59">
        <v>536.76</v>
      </c>
    </row>
    <row r="60" spans="1:11" x14ac:dyDescent="0.2">
      <c r="A60" t="s">
        <v>329</v>
      </c>
      <c r="B60">
        <v>162.51</v>
      </c>
      <c r="C60">
        <v>259.93</v>
      </c>
      <c r="D60">
        <v>611.59</v>
      </c>
      <c r="E60">
        <v>442.81</v>
      </c>
      <c r="F60">
        <v>634.45000000000005</v>
      </c>
      <c r="G60">
        <v>778.13</v>
      </c>
      <c r="H60">
        <v>957.69</v>
      </c>
      <c r="I60" s="2">
        <v>1104.3800000000001</v>
      </c>
      <c r="J60" s="2">
        <v>1289.94</v>
      </c>
      <c r="K60" s="2">
        <v>1419.21</v>
      </c>
    </row>
    <row r="61" spans="1:11" x14ac:dyDescent="0.2">
      <c r="A61" t="s">
        <v>254</v>
      </c>
    </row>
    <row r="62" spans="1:11" x14ac:dyDescent="0.2">
      <c r="A62" t="s">
        <v>260</v>
      </c>
      <c r="B62">
        <v>-137.93</v>
      </c>
      <c r="C62">
        <v>-74.72</v>
      </c>
      <c r="D62" s="2">
        <v>-1388.87</v>
      </c>
      <c r="E62">
        <v>-142.5</v>
      </c>
      <c r="F62">
        <v>318.83999999999997</v>
      </c>
      <c r="G62">
        <v>514.34</v>
      </c>
      <c r="H62">
        <v>809.51</v>
      </c>
      <c r="I62" s="2">
        <v>1093.31</v>
      </c>
      <c r="J62" s="2">
        <v>1418.45</v>
      </c>
      <c r="K62" s="2">
        <v>1833.99</v>
      </c>
    </row>
    <row r="63" spans="1:11" x14ac:dyDescent="0.2">
      <c r="A63" t="s">
        <v>274</v>
      </c>
      <c r="B63">
        <v>-29.17</v>
      </c>
      <c r="C63">
        <v>-9.8800000000000008</v>
      </c>
      <c r="D63">
        <v>-121.54</v>
      </c>
      <c r="E63">
        <v>-8.42</v>
      </c>
      <c r="F63">
        <v>12.45</v>
      </c>
      <c r="G63">
        <v>15.96</v>
      </c>
      <c r="H63">
        <v>19.690000000000001</v>
      </c>
      <c r="I63">
        <v>22.3</v>
      </c>
      <c r="J63">
        <v>24.56</v>
      </c>
      <c r="K63">
        <v>28.05</v>
      </c>
    </row>
    <row r="64" spans="1:11" x14ac:dyDescent="0.2">
      <c r="A64" t="s">
        <v>254</v>
      </c>
    </row>
    <row r="65" spans="1:11" x14ac:dyDescent="0.2">
      <c r="A65" t="s">
        <v>275</v>
      </c>
      <c r="B65">
        <v>16.14</v>
      </c>
      <c r="C65">
        <v>20.86</v>
      </c>
      <c r="D65">
        <v>27.79</v>
      </c>
      <c r="E65">
        <v>36.99</v>
      </c>
      <c r="F65">
        <v>28.1</v>
      </c>
      <c r="G65">
        <v>31.23</v>
      </c>
      <c r="H65">
        <v>36.31</v>
      </c>
      <c r="I65">
        <v>32.26</v>
      </c>
      <c r="J65">
        <v>51.27</v>
      </c>
      <c r="K65">
        <v>48.65</v>
      </c>
    </row>
    <row r="66" spans="1:11" x14ac:dyDescent="0.2">
      <c r="A66" t="s">
        <v>272</v>
      </c>
      <c r="B66">
        <v>3.41</v>
      </c>
      <c r="C66">
        <v>2.76</v>
      </c>
      <c r="D66">
        <v>2.4300000000000002</v>
      </c>
      <c r="E66">
        <v>2.19</v>
      </c>
      <c r="F66">
        <v>1.1000000000000001</v>
      </c>
      <c r="G66">
        <v>1.03</v>
      </c>
      <c r="H66">
        <v>0.96</v>
      </c>
      <c r="I66">
        <v>0.93</v>
      </c>
      <c r="J66">
        <v>0.89</v>
      </c>
      <c r="K66">
        <v>0.77</v>
      </c>
    </row>
    <row r="67" spans="1:11" x14ac:dyDescent="0.2">
      <c r="A67" t="s">
        <v>341</v>
      </c>
      <c r="C67">
        <v>0.73</v>
      </c>
      <c r="D67">
        <v>1.5</v>
      </c>
      <c r="E67">
        <v>1.01</v>
      </c>
      <c r="F67">
        <v>1.01</v>
      </c>
      <c r="G67">
        <v>0.88</v>
      </c>
      <c r="H67">
        <v>0.97</v>
      </c>
      <c r="I67">
        <v>0.9</v>
      </c>
      <c r="J67">
        <v>0.87</v>
      </c>
      <c r="K67">
        <v>0.57999999999999996</v>
      </c>
    </row>
    <row r="68" spans="1:11" x14ac:dyDescent="0.2">
      <c r="A68" t="s">
        <v>342</v>
      </c>
      <c r="C68">
        <v>0.53</v>
      </c>
      <c r="D68">
        <v>1.17</v>
      </c>
      <c r="E68">
        <v>0.64</v>
      </c>
      <c r="F68">
        <v>0.62</v>
      </c>
      <c r="G68">
        <v>0.57999999999999996</v>
      </c>
      <c r="H68">
        <v>0.52</v>
      </c>
      <c r="I68">
        <v>0.32</v>
      </c>
      <c r="J68">
        <v>0.15</v>
      </c>
      <c r="K68">
        <v>0.13</v>
      </c>
    </row>
    <row r="69" spans="1:11" x14ac:dyDescent="0.2">
      <c r="A69" t="s">
        <v>343</v>
      </c>
      <c r="C69">
        <v>0.2</v>
      </c>
      <c r="D69">
        <v>0.33</v>
      </c>
      <c r="E69">
        <v>0.38</v>
      </c>
      <c r="F69">
        <v>0.34</v>
      </c>
      <c r="G69">
        <v>0.22</v>
      </c>
      <c r="H69">
        <v>0.17</v>
      </c>
      <c r="I69">
        <v>0.12</v>
      </c>
      <c r="J69">
        <v>0.08</v>
      </c>
      <c r="K69">
        <v>0.06</v>
      </c>
    </row>
    <row r="70" spans="1:11" x14ac:dyDescent="0.2">
      <c r="A70" t="s">
        <v>344</v>
      </c>
      <c r="B70">
        <v>-121.8</v>
      </c>
      <c r="C70">
        <v>-53.86</v>
      </c>
      <c r="D70" s="2">
        <v>-1320.82</v>
      </c>
      <c r="E70">
        <v>-54.23</v>
      </c>
      <c r="F70">
        <v>336.69</v>
      </c>
      <c r="G70">
        <v>525.69000000000005</v>
      </c>
      <c r="H70">
        <v>796.41</v>
      </c>
      <c r="I70" s="2">
        <v>1168.5</v>
      </c>
      <c r="J70" s="2">
        <v>1647.74</v>
      </c>
      <c r="K70" s="2">
        <v>2186.3200000000002</v>
      </c>
    </row>
    <row r="71" spans="1:11" x14ac:dyDescent="0.2">
      <c r="A71" t="s">
        <v>254</v>
      </c>
    </row>
    <row r="72" spans="1:11" x14ac:dyDescent="0.2">
      <c r="A72" t="s">
        <v>345</v>
      </c>
      <c r="B72">
        <v>8.31</v>
      </c>
      <c r="C72">
        <v>13.15</v>
      </c>
      <c r="D72">
        <v>30.16</v>
      </c>
      <c r="E72">
        <v>16.12</v>
      </c>
      <c r="F72">
        <v>7.08</v>
      </c>
      <c r="G72">
        <v>18.239999999999998</v>
      </c>
      <c r="H72">
        <v>23.01</v>
      </c>
      <c r="I72">
        <v>32.020000000000003</v>
      </c>
      <c r="J72">
        <v>41.36</v>
      </c>
      <c r="K72">
        <v>44.87</v>
      </c>
    </row>
    <row r="73" spans="1:11" x14ac:dyDescent="0.2">
      <c r="A73" t="s">
        <v>346</v>
      </c>
      <c r="B73">
        <v>0.11</v>
      </c>
      <c r="C73">
        <v>1</v>
      </c>
      <c r="D73">
        <v>2.14</v>
      </c>
      <c r="E73">
        <v>0.64</v>
      </c>
      <c r="F73">
        <v>6.83</v>
      </c>
      <c r="G73">
        <v>7.69</v>
      </c>
      <c r="H73">
        <v>7.87</v>
      </c>
      <c r="I73">
        <v>10.28</v>
      </c>
      <c r="J73">
        <v>10.93</v>
      </c>
      <c r="K73">
        <v>15.57</v>
      </c>
    </row>
    <row r="74" spans="1:11" x14ac:dyDescent="0.2">
      <c r="A74" t="s">
        <v>276</v>
      </c>
      <c r="B74">
        <v>-129.72999999999999</v>
      </c>
      <c r="C74">
        <v>-62.56</v>
      </c>
      <c r="D74" s="2">
        <v>-1360.84</v>
      </c>
      <c r="E74">
        <v>-127.02</v>
      </c>
      <c r="F74">
        <v>312.52999999999997</v>
      </c>
      <c r="G74">
        <v>513.85</v>
      </c>
      <c r="H74">
        <v>794.82</v>
      </c>
      <c r="I74" s="2">
        <v>1097.76</v>
      </c>
      <c r="J74" s="2">
        <v>1455.74</v>
      </c>
      <c r="K74" s="2">
        <v>1871.04</v>
      </c>
    </row>
    <row r="75" spans="1:11" x14ac:dyDescent="0.2">
      <c r="A75" t="s">
        <v>277</v>
      </c>
      <c r="D75" s="2">
        <v>-1361.37</v>
      </c>
      <c r="E75">
        <v>-128.32</v>
      </c>
      <c r="F75">
        <v>315.70999999999998</v>
      </c>
      <c r="G75">
        <v>487.76</v>
      </c>
      <c r="H75">
        <v>759.87</v>
      </c>
      <c r="I75" s="2">
        <v>1000.5</v>
      </c>
      <c r="J75" s="2">
        <v>1273.8599999999999</v>
      </c>
      <c r="K75" s="2">
        <v>1639.6</v>
      </c>
    </row>
    <row r="76" spans="1:11" x14ac:dyDescent="0.2">
      <c r="A76" t="s">
        <v>254</v>
      </c>
    </row>
    <row r="77" spans="1:11" x14ac:dyDescent="0.2">
      <c r="A77" t="s">
        <v>278</v>
      </c>
      <c r="D77">
        <v>420.47</v>
      </c>
      <c r="E77">
        <v>596.26</v>
      </c>
    </row>
    <row r="78" spans="1:11" x14ac:dyDescent="0.2">
      <c r="A78" t="s">
        <v>347</v>
      </c>
      <c r="D78">
        <v>-3.24</v>
      </c>
      <c r="E78">
        <v>-0.22</v>
      </c>
      <c r="F78">
        <v>0.48</v>
      </c>
      <c r="G78">
        <v>0.69</v>
      </c>
      <c r="H78">
        <v>1.02</v>
      </c>
      <c r="I78">
        <v>1.4</v>
      </c>
      <c r="J78">
        <v>1.77</v>
      </c>
      <c r="K78">
        <v>2.14</v>
      </c>
    </row>
    <row r="79" spans="1:11" x14ac:dyDescent="0.2">
      <c r="A79" t="s">
        <v>279</v>
      </c>
      <c r="C79">
        <v>42.36</v>
      </c>
      <c r="D79">
        <v>420.47</v>
      </c>
      <c r="E79">
        <v>668.97</v>
      </c>
      <c r="F79">
        <v>681.23</v>
      </c>
      <c r="G79">
        <v>693.27</v>
      </c>
      <c r="H79">
        <v>708.54</v>
      </c>
      <c r="I79">
        <v>705.16</v>
      </c>
      <c r="J79">
        <v>717.7</v>
      </c>
      <c r="K79">
        <v>713.6</v>
      </c>
    </row>
    <row r="80" spans="1:11" x14ac:dyDescent="0.2">
      <c r="A80" t="s">
        <v>280</v>
      </c>
      <c r="D80">
        <v>-3.24</v>
      </c>
      <c r="E80">
        <v>-0.22</v>
      </c>
      <c r="F80">
        <v>0.48</v>
      </c>
      <c r="G80">
        <v>0.79</v>
      </c>
      <c r="H80">
        <v>1.18</v>
      </c>
      <c r="I80">
        <v>1.44</v>
      </c>
      <c r="J80">
        <v>1.63</v>
      </c>
      <c r="K80">
        <v>1.99</v>
      </c>
    </row>
    <row r="81" spans="1:11" x14ac:dyDescent="0.2">
      <c r="A81" t="s">
        <v>254</v>
      </c>
    </row>
    <row r="82" spans="1:11" x14ac:dyDescent="0.2">
      <c r="A82" t="s">
        <v>281</v>
      </c>
    </row>
    <row r="83" spans="1:11" x14ac:dyDescent="0.2">
      <c r="A83" t="s">
        <v>348</v>
      </c>
      <c r="D83" s="2">
        <v>1142.76</v>
      </c>
      <c r="E83" s="2">
        <v>1692.66</v>
      </c>
      <c r="F83" s="2">
        <v>2565.81</v>
      </c>
      <c r="G83" s="2">
        <v>3216.78</v>
      </c>
      <c r="H83" s="2">
        <v>4102.8599999999997</v>
      </c>
      <c r="I83" s="2">
        <v>4986.1000000000004</v>
      </c>
      <c r="J83" s="2">
        <v>5873.25</v>
      </c>
      <c r="K83" s="2">
        <v>6687.67</v>
      </c>
    </row>
    <row r="84" spans="1:11" x14ac:dyDescent="0.2">
      <c r="A84" t="s">
        <v>327</v>
      </c>
      <c r="C84">
        <v>241.3</v>
      </c>
      <c r="D84">
        <v>326.89999999999998</v>
      </c>
      <c r="E84">
        <v>441.1</v>
      </c>
      <c r="F84">
        <v>529.69000000000005</v>
      </c>
      <c r="G84">
        <v>656.22</v>
      </c>
      <c r="H84">
        <v>818.82</v>
      </c>
      <c r="I84" s="2">
        <v>1011.38</v>
      </c>
      <c r="J84" s="2">
        <v>1229.5</v>
      </c>
      <c r="K84" s="2">
        <v>1182.06</v>
      </c>
    </row>
    <row r="85" spans="1:11" x14ac:dyDescent="0.2">
      <c r="A85" t="s">
        <v>349</v>
      </c>
      <c r="C85">
        <v>514.63</v>
      </c>
      <c r="D85">
        <v>815.86</v>
      </c>
      <c r="E85" s="2">
        <v>1251.56</v>
      </c>
      <c r="F85" s="2">
        <v>2022.11</v>
      </c>
      <c r="G85" s="2">
        <v>2514.61</v>
      </c>
      <c r="H85" s="2">
        <v>3208.19</v>
      </c>
      <c r="I85" s="2">
        <v>3842.34</v>
      </c>
      <c r="J85" s="2">
        <v>4370.95</v>
      </c>
      <c r="K85" s="2">
        <v>4852.7</v>
      </c>
    </row>
    <row r="86" spans="1:11" x14ac:dyDescent="0.2">
      <c r="A86" t="s">
        <v>328</v>
      </c>
      <c r="C86">
        <v>238.6</v>
      </c>
      <c r="D86">
        <v>339.9</v>
      </c>
      <c r="E86">
        <v>387.4</v>
      </c>
      <c r="F86">
        <v>471.4</v>
      </c>
      <c r="G86">
        <v>577.22</v>
      </c>
      <c r="H86">
        <v>710</v>
      </c>
      <c r="I86">
        <v>815.37</v>
      </c>
      <c r="J86">
        <v>919.84</v>
      </c>
      <c r="K86">
        <v>873.71</v>
      </c>
    </row>
    <row r="87" spans="1:11" x14ac:dyDescent="0.2">
      <c r="A87" t="s">
        <v>273</v>
      </c>
      <c r="C87">
        <v>76.099999999999994</v>
      </c>
      <c r="D87">
        <v>113.3</v>
      </c>
      <c r="E87">
        <v>187.8</v>
      </c>
      <c r="F87">
        <v>236.05</v>
      </c>
      <c r="G87">
        <v>289.11</v>
      </c>
      <c r="H87">
        <v>347.04</v>
      </c>
      <c r="I87">
        <v>408.16</v>
      </c>
      <c r="J87">
        <v>467.23</v>
      </c>
      <c r="K87">
        <v>537.46</v>
      </c>
    </row>
    <row r="88" spans="1:11" x14ac:dyDescent="0.2">
      <c r="A88" t="s">
        <v>329</v>
      </c>
      <c r="C88">
        <v>259.10000000000002</v>
      </c>
      <c r="D88">
        <v>372.3</v>
      </c>
      <c r="E88">
        <v>407.2</v>
      </c>
      <c r="F88">
        <v>559.20000000000005</v>
      </c>
      <c r="G88">
        <v>703.37</v>
      </c>
      <c r="H88">
        <v>865.62</v>
      </c>
      <c r="I88">
        <v>976.61</v>
      </c>
      <c r="J88" s="2">
        <v>1131.96</v>
      </c>
      <c r="K88" s="2">
        <v>1150.55</v>
      </c>
    </row>
    <row r="89" spans="1:11" x14ac:dyDescent="0.2">
      <c r="A89" t="s">
        <v>283</v>
      </c>
      <c r="D89" s="2">
        <v>-2768.14</v>
      </c>
      <c r="E89">
        <v>179.53</v>
      </c>
      <c r="F89">
        <v>711.4</v>
      </c>
      <c r="G89">
        <v>819.41</v>
      </c>
      <c r="H89" s="2">
        <v>1155.6400000000001</v>
      </c>
      <c r="I89" s="2">
        <v>1236.75</v>
      </c>
      <c r="J89" s="2">
        <v>1614</v>
      </c>
      <c r="K89" s="2">
        <v>2246</v>
      </c>
    </row>
    <row r="90" spans="1:11" x14ac:dyDescent="0.2">
      <c r="A90" t="s">
        <v>285</v>
      </c>
      <c r="D90">
        <v>16.71</v>
      </c>
      <c r="E90">
        <v>305</v>
      </c>
      <c r="F90">
        <v>784.7</v>
      </c>
      <c r="G90">
        <v>954.85</v>
      </c>
      <c r="H90" s="2">
        <v>1273.6400000000001</v>
      </c>
      <c r="I90" s="2">
        <v>1619.3</v>
      </c>
      <c r="J90" s="2">
        <v>2012.13</v>
      </c>
      <c r="K90" s="2">
        <v>2429</v>
      </c>
    </row>
    <row r="91" spans="1:11" x14ac:dyDescent="0.2">
      <c r="A91" t="s">
        <v>350</v>
      </c>
      <c r="C91">
        <v>-5</v>
      </c>
      <c r="D91">
        <v>1</v>
      </c>
      <c r="E91">
        <v>18</v>
      </c>
      <c r="F91">
        <v>29.92</v>
      </c>
      <c r="G91">
        <v>30.39</v>
      </c>
      <c r="H91">
        <v>32.96</v>
      </c>
      <c r="I91">
        <v>34.520000000000003</v>
      </c>
      <c r="J91">
        <v>36.32</v>
      </c>
      <c r="K91">
        <v>39.29</v>
      </c>
    </row>
    <row r="92" spans="1:11" x14ac:dyDescent="0.2">
      <c r="A92" t="s">
        <v>351</v>
      </c>
      <c r="B92">
        <v>-8.1999999999999993</v>
      </c>
      <c r="C92">
        <v>-12.16</v>
      </c>
      <c r="D92">
        <v>-28.03</v>
      </c>
      <c r="E92">
        <v>-15.48</v>
      </c>
      <c r="F92">
        <v>-8.3800000000000008</v>
      </c>
      <c r="G92">
        <v>-16.27</v>
      </c>
      <c r="H92">
        <v>-25.62</v>
      </c>
      <c r="I92">
        <v>-6.1</v>
      </c>
      <c r="J92">
        <v>-4.26</v>
      </c>
      <c r="K92">
        <v>-4.26</v>
      </c>
    </row>
    <row r="93" spans="1:11" x14ac:dyDescent="0.2">
      <c r="A93" t="s">
        <v>286</v>
      </c>
      <c r="D93">
        <v>18.440000000000001</v>
      </c>
      <c r="E93">
        <v>195.01</v>
      </c>
      <c r="F93">
        <v>765.56</v>
      </c>
      <c r="G93">
        <v>847.57</v>
      </c>
      <c r="H93" s="2">
        <v>1226.4000000000001</v>
      </c>
      <c r="I93" s="2">
        <v>1648.75</v>
      </c>
      <c r="J93" s="2">
        <v>1922</v>
      </c>
      <c r="K93" s="2">
        <v>2328.5</v>
      </c>
    </row>
    <row r="94" spans="1:11" x14ac:dyDescent="0.2">
      <c r="A94" t="s">
        <v>352</v>
      </c>
      <c r="B94">
        <v>0.31</v>
      </c>
      <c r="C94">
        <v>0.41</v>
      </c>
      <c r="D94">
        <v>0.53</v>
      </c>
      <c r="E94">
        <v>1.3</v>
      </c>
      <c r="F94">
        <v>2.19</v>
      </c>
      <c r="G94">
        <v>-0.38</v>
      </c>
      <c r="H94">
        <v>-0.39</v>
      </c>
      <c r="I94">
        <v>-2.57</v>
      </c>
      <c r="J94">
        <v>113.1</v>
      </c>
      <c r="K94">
        <v>471.24</v>
      </c>
    </row>
    <row r="95" spans="1:11" x14ac:dyDescent="0.2">
      <c r="A95" t="s">
        <v>287</v>
      </c>
      <c r="D95">
        <v>17.91</v>
      </c>
      <c r="E95">
        <v>283.20999999999998</v>
      </c>
      <c r="F95">
        <v>768.75</v>
      </c>
      <c r="G95">
        <v>865.05</v>
      </c>
      <c r="H95" s="2">
        <v>1223.4000000000001</v>
      </c>
      <c r="I95" s="2">
        <v>1498.29</v>
      </c>
      <c r="J95" s="2">
        <v>1685.2</v>
      </c>
      <c r="K95" s="2">
        <v>2263.67</v>
      </c>
    </row>
    <row r="96" spans="1:11" x14ac:dyDescent="0.2">
      <c r="A96" t="s">
        <v>288</v>
      </c>
      <c r="D96">
        <v>0</v>
      </c>
      <c r="E96">
        <v>0.42</v>
      </c>
      <c r="F96">
        <v>1.05</v>
      </c>
      <c r="G96">
        <v>1.23</v>
      </c>
      <c r="H96">
        <v>1.71</v>
      </c>
      <c r="I96">
        <v>2</v>
      </c>
      <c r="J96">
        <v>2.27</v>
      </c>
      <c r="K96">
        <v>2.4700000000000002</v>
      </c>
    </row>
    <row r="97" spans="1:11" x14ac:dyDescent="0.2">
      <c r="A97" t="s">
        <v>254</v>
      </c>
    </row>
    <row r="98" spans="1:11" x14ac:dyDescent="0.2">
      <c r="A98" t="s">
        <v>289</v>
      </c>
    </row>
    <row r="99" spans="1:11" x14ac:dyDescent="0.2">
      <c r="A99" t="s">
        <v>307</v>
      </c>
    </row>
    <row r="100" spans="1:11" x14ac:dyDescent="0.2">
      <c r="A100" t="s">
        <v>353</v>
      </c>
      <c r="B100">
        <v>0.37</v>
      </c>
      <c r="C100">
        <v>0.08</v>
      </c>
      <c r="D100">
        <v>31.76</v>
      </c>
      <c r="E100">
        <v>7.87</v>
      </c>
      <c r="F100">
        <v>8.18</v>
      </c>
      <c r="G100">
        <v>9.0500000000000007</v>
      </c>
      <c r="H100">
        <v>10.39</v>
      </c>
      <c r="I100">
        <v>10.98</v>
      </c>
      <c r="J100">
        <v>11.47</v>
      </c>
      <c r="K100">
        <v>10.58</v>
      </c>
    </row>
    <row r="101" spans="1:11" x14ac:dyDescent="0.2">
      <c r="A101" t="s">
        <v>354</v>
      </c>
      <c r="B101">
        <v>19.809999999999999</v>
      </c>
      <c r="C101">
        <v>13.16</v>
      </c>
      <c r="D101">
        <v>867.19</v>
      </c>
      <c r="E101">
        <v>218.72</v>
      </c>
      <c r="F101">
        <v>274.85000000000002</v>
      </c>
      <c r="G101">
        <v>302.92</v>
      </c>
      <c r="H101">
        <v>348.21</v>
      </c>
      <c r="I101">
        <v>363.44</v>
      </c>
      <c r="J101">
        <v>379.14</v>
      </c>
      <c r="K101">
        <v>380.75</v>
      </c>
    </row>
    <row r="102" spans="1:11" x14ac:dyDescent="0.2">
      <c r="A102" t="s">
        <v>282</v>
      </c>
      <c r="B102">
        <v>2.35</v>
      </c>
      <c r="C102">
        <v>0.84</v>
      </c>
      <c r="D102">
        <v>239.52</v>
      </c>
      <c r="E102">
        <v>58.79</v>
      </c>
      <c r="F102">
        <v>58.83</v>
      </c>
      <c r="G102">
        <v>68.319999999999993</v>
      </c>
      <c r="H102">
        <v>80.22</v>
      </c>
      <c r="I102">
        <v>81.05</v>
      </c>
      <c r="J102">
        <v>86.52</v>
      </c>
      <c r="K102">
        <v>83.69</v>
      </c>
    </row>
    <row r="103" spans="1:11" x14ac:dyDescent="0.2">
      <c r="A103" t="s">
        <v>355</v>
      </c>
      <c r="B103">
        <v>6.27</v>
      </c>
      <c r="C103">
        <v>0.78</v>
      </c>
      <c r="D103">
        <v>239.32</v>
      </c>
      <c r="E103">
        <v>35.65</v>
      </c>
      <c r="F103">
        <v>56.05</v>
      </c>
      <c r="G103">
        <v>63.04</v>
      </c>
      <c r="H103">
        <v>73.3</v>
      </c>
      <c r="I103">
        <v>80.89</v>
      </c>
      <c r="J103">
        <v>86.32</v>
      </c>
      <c r="K103">
        <v>76.239999999999995</v>
      </c>
    </row>
    <row r="104" spans="1:11" x14ac:dyDescent="0.2">
      <c r="A104" t="s">
        <v>254</v>
      </c>
    </row>
    <row r="105" spans="1:11" x14ac:dyDescent="0.2">
      <c r="A105" t="s">
        <v>290</v>
      </c>
    </row>
    <row r="106" spans="1:11" x14ac:dyDescent="0.2">
      <c r="A106" t="s">
        <v>291</v>
      </c>
    </row>
    <row r="107" spans="1:11" x14ac:dyDescent="0.2">
      <c r="A107" t="s">
        <v>292</v>
      </c>
      <c r="B107">
        <v>886.96</v>
      </c>
      <c r="C107">
        <v>889.35</v>
      </c>
      <c r="D107" s="2">
        <v>2067.23</v>
      </c>
      <c r="E107" s="2">
        <v>2357.54</v>
      </c>
      <c r="F107" s="2">
        <v>3142.77</v>
      </c>
      <c r="G107" s="2">
        <v>4133.07</v>
      </c>
      <c r="H107" s="2">
        <v>5388.09</v>
      </c>
      <c r="I107" s="2">
        <v>6612.73</v>
      </c>
      <c r="J107" s="2">
        <v>8314.83</v>
      </c>
      <c r="K107" s="2">
        <v>10160.35</v>
      </c>
    </row>
    <row r="108" spans="1:11" x14ac:dyDescent="0.2">
      <c r="A108" t="s">
        <v>356</v>
      </c>
      <c r="B108">
        <v>71.47</v>
      </c>
      <c r="C108">
        <v>122.51</v>
      </c>
      <c r="D108">
        <v>649.66999999999996</v>
      </c>
      <c r="E108">
        <v>669.23</v>
      </c>
      <c r="F108" s="2">
        <v>1377.14</v>
      </c>
      <c r="G108" s="2">
        <v>2180.19</v>
      </c>
      <c r="H108" s="2">
        <v>3212.13</v>
      </c>
      <c r="I108" s="2">
        <v>4349.28</v>
      </c>
      <c r="J108" s="2">
        <v>5597.58</v>
      </c>
      <c r="K108" s="2">
        <v>7728.38</v>
      </c>
    </row>
    <row r="109" spans="1:11" x14ac:dyDescent="0.2">
      <c r="A109" t="s">
        <v>293</v>
      </c>
      <c r="B109">
        <v>136.6</v>
      </c>
      <c r="C109">
        <v>221.93</v>
      </c>
      <c r="D109">
        <v>316.37</v>
      </c>
      <c r="E109">
        <v>563.73</v>
      </c>
      <c r="F109">
        <v>666.42</v>
      </c>
      <c r="G109">
        <v>803.68</v>
      </c>
      <c r="H109">
        <v>973.49</v>
      </c>
      <c r="I109" s="2">
        <v>1070.69</v>
      </c>
      <c r="J109" s="2">
        <v>1373.65</v>
      </c>
      <c r="K109" s="2">
        <v>1349.62</v>
      </c>
    </row>
    <row r="110" spans="1:11" x14ac:dyDescent="0.2">
      <c r="A110" t="s">
        <v>357</v>
      </c>
      <c r="B110">
        <v>640.16</v>
      </c>
      <c r="C110">
        <v>505.3</v>
      </c>
      <c r="D110" s="2">
        <v>1063.68</v>
      </c>
      <c r="E110" s="2">
        <v>1091.08</v>
      </c>
      <c r="F110" s="2">
        <v>1086.83</v>
      </c>
      <c r="G110" s="2">
        <v>1132.28</v>
      </c>
      <c r="H110" s="2">
        <v>1177.74</v>
      </c>
      <c r="I110" s="2">
        <v>1378.59</v>
      </c>
      <c r="J110" s="2">
        <v>1630.47</v>
      </c>
      <c r="K110" s="2">
        <v>1657.87</v>
      </c>
    </row>
    <row r="111" spans="1:11" x14ac:dyDescent="0.2">
      <c r="A111" t="s">
        <v>358</v>
      </c>
      <c r="B111">
        <v>38.729999999999997</v>
      </c>
      <c r="C111">
        <v>39.61</v>
      </c>
      <c r="D111">
        <v>37.520000000000003</v>
      </c>
      <c r="E111">
        <v>33.5</v>
      </c>
      <c r="F111">
        <v>58.91</v>
      </c>
      <c r="G111">
        <v>83.12</v>
      </c>
      <c r="H111">
        <v>105.19</v>
      </c>
      <c r="I111">
        <v>103.95</v>
      </c>
      <c r="J111">
        <v>98.82</v>
      </c>
      <c r="K111">
        <v>68.81</v>
      </c>
    </row>
    <row r="112" spans="1:11" x14ac:dyDescent="0.2">
      <c r="A112" t="s">
        <v>294</v>
      </c>
    </row>
    <row r="113" spans="1:11" x14ac:dyDescent="0.2">
      <c r="A113" t="s">
        <v>359</v>
      </c>
      <c r="B113">
        <v>87.26</v>
      </c>
      <c r="C113">
        <v>81.510000000000005</v>
      </c>
      <c r="D113">
        <v>91.99</v>
      </c>
      <c r="E113">
        <v>69.38</v>
      </c>
      <c r="F113">
        <v>54.68</v>
      </c>
      <c r="G113">
        <v>49.19</v>
      </c>
      <c r="H113">
        <v>46.07</v>
      </c>
      <c r="I113">
        <v>34.200000000000003</v>
      </c>
      <c r="J113">
        <v>11.59</v>
      </c>
      <c r="K113">
        <v>13.48</v>
      </c>
    </row>
    <row r="114" spans="1:11" x14ac:dyDescent="0.2">
      <c r="A114" t="s">
        <v>295</v>
      </c>
      <c r="B114">
        <v>9.0399999999999991</v>
      </c>
      <c r="C114">
        <v>14.07</v>
      </c>
      <c r="D114">
        <v>14.58</v>
      </c>
      <c r="E114">
        <v>13.56</v>
      </c>
      <c r="F114">
        <v>13.3</v>
      </c>
      <c r="G114">
        <v>12.76</v>
      </c>
      <c r="H114">
        <v>11.71</v>
      </c>
      <c r="I114">
        <v>13.13</v>
      </c>
      <c r="J114">
        <v>12.96</v>
      </c>
      <c r="K114">
        <v>12.6</v>
      </c>
    </row>
    <row r="115" spans="1:11" x14ac:dyDescent="0.2">
      <c r="A115" t="s">
        <v>360</v>
      </c>
      <c r="D115">
        <v>188.25</v>
      </c>
      <c r="E115">
        <v>155.91999999999999</v>
      </c>
      <c r="F115">
        <v>196.99</v>
      </c>
      <c r="G115">
        <v>190.02</v>
      </c>
      <c r="H115">
        <v>182.98</v>
      </c>
      <c r="I115">
        <v>177.61</v>
      </c>
      <c r="J115">
        <v>183.56</v>
      </c>
      <c r="K115">
        <v>187.56</v>
      </c>
    </row>
    <row r="116" spans="1:11" x14ac:dyDescent="0.2">
      <c r="A116" t="s">
        <v>361</v>
      </c>
      <c r="B116">
        <v>11.65</v>
      </c>
      <c r="C116">
        <v>11.72</v>
      </c>
      <c r="D116">
        <v>25.34</v>
      </c>
      <c r="E116">
        <v>9.11</v>
      </c>
      <c r="F116">
        <v>6.3</v>
      </c>
      <c r="G116">
        <v>6.3</v>
      </c>
      <c r="H116">
        <v>6.3</v>
      </c>
      <c r="I116">
        <v>6.3</v>
      </c>
      <c r="J116">
        <v>6.3</v>
      </c>
      <c r="K116">
        <v>6.3</v>
      </c>
    </row>
    <row r="117" spans="1:11" x14ac:dyDescent="0.2">
      <c r="A117" t="s">
        <v>362</v>
      </c>
      <c r="B117">
        <v>178.14</v>
      </c>
      <c r="C117">
        <v>156.07</v>
      </c>
      <c r="D117">
        <v>5.93</v>
      </c>
      <c r="E117">
        <v>3.96</v>
      </c>
      <c r="F117">
        <v>10.62</v>
      </c>
      <c r="G117">
        <v>10.62</v>
      </c>
      <c r="H117">
        <v>10.62</v>
      </c>
      <c r="I117">
        <v>10.62</v>
      </c>
      <c r="J117">
        <v>10.62</v>
      </c>
      <c r="K117">
        <v>10.62</v>
      </c>
    </row>
    <row r="118" spans="1:11" x14ac:dyDescent="0.2">
      <c r="A118" t="s">
        <v>296</v>
      </c>
      <c r="B118" s="2">
        <v>1173.05</v>
      </c>
      <c r="C118" s="2">
        <v>1152.73</v>
      </c>
      <c r="D118" s="2">
        <v>2393.3200000000002</v>
      </c>
      <c r="E118" s="2">
        <v>2609.46</v>
      </c>
      <c r="F118" s="2">
        <v>3412.48</v>
      </c>
      <c r="G118" s="2">
        <v>4390.08</v>
      </c>
      <c r="H118" s="2">
        <v>5634.6</v>
      </c>
      <c r="I118" s="2">
        <v>6865.41</v>
      </c>
      <c r="J118" s="2">
        <v>8558.86</v>
      </c>
      <c r="K118" s="2">
        <v>10425.18</v>
      </c>
    </row>
    <row r="119" spans="1:11" x14ac:dyDescent="0.2">
      <c r="A119" t="s">
        <v>254</v>
      </c>
    </row>
    <row r="120" spans="1:11" x14ac:dyDescent="0.2">
      <c r="A120" t="s">
        <v>363</v>
      </c>
    </row>
    <row r="121" spans="1:11" x14ac:dyDescent="0.2">
      <c r="A121" t="s">
        <v>297</v>
      </c>
      <c r="B121">
        <v>79.8</v>
      </c>
      <c r="C121">
        <v>108.43</v>
      </c>
      <c r="D121">
        <v>129.63</v>
      </c>
      <c r="E121">
        <v>161.19999999999999</v>
      </c>
    </row>
    <row r="122" spans="1:11" x14ac:dyDescent="0.2">
      <c r="A122" t="s">
        <v>298</v>
      </c>
      <c r="B122">
        <v>15.43</v>
      </c>
      <c r="C122">
        <v>22.17</v>
      </c>
      <c r="D122">
        <v>34.33</v>
      </c>
      <c r="E122">
        <v>49.49</v>
      </c>
      <c r="F122">
        <v>57.28</v>
      </c>
      <c r="G122">
        <v>69.94</v>
      </c>
      <c r="H122">
        <v>82.55</v>
      </c>
      <c r="I122">
        <v>100.82</v>
      </c>
      <c r="J122">
        <v>134.22</v>
      </c>
      <c r="K122">
        <v>135.06</v>
      </c>
    </row>
    <row r="123" spans="1:11" x14ac:dyDescent="0.2">
      <c r="A123" t="s">
        <v>299</v>
      </c>
      <c r="B123">
        <v>64.37</v>
      </c>
      <c r="C123">
        <v>86.26</v>
      </c>
      <c r="D123">
        <v>95.3</v>
      </c>
      <c r="E123">
        <v>111.71</v>
      </c>
    </row>
    <row r="124" spans="1:11" x14ac:dyDescent="0.2">
      <c r="A124" t="s">
        <v>300</v>
      </c>
    </row>
    <row r="125" spans="1:11" x14ac:dyDescent="0.2">
      <c r="A125" t="s">
        <v>364</v>
      </c>
      <c r="B125">
        <v>174.31</v>
      </c>
      <c r="C125">
        <v>173.47</v>
      </c>
      <c r="D125">
        <v>20.059999999999999</v>
      </c>
      <c r="E125">
        <v>22.94</v>
      </c>
      <c r="F125">
        <v>23.95</v>
      </c>
      <c r="G125">
        <v>23.95</v>
      </c>
      <c r="H125">
        <v>23.95</v>
      </c>
      <c r="I125">
        <v>23.92</v>
      </c>
      <c r="J125">
        <v>23.89</v>
      </c>
      <c r="K125">
        <v>23.85</v>
      </c>
    </row>
    <row r="126" spans="1:11" x14ac:dyDescent="0.2">
      <c r="A126" t="s">
        <v>301</v>
      </c>
      <c r="B126">
        <v>254.11</v>
      </c>
      <c r="C126">
        <v>281.89999999999998</v>
      </c>
      <c r="D126">
        <v>369.61</v>
      </c>
      <c r="E126">
        <v>367.09</v>
      </c>
      <c r="F126">
        <v>444.9</v>
      </c>
      <c r="G126">
        <v>467.13</v>
      </c>
      <c r="H126">
        <v>478.25</v>
      </c>
      <c r="I126">
        <v>517.47</v>
      </c>
      <c r="J126">
        <v>600.51</v>
      </c>
      <c r="K126">
        <v>522.9</v>
      </c>
    </row>
    <row r="127" spans="1:11" x14ac:dyDescent="0.2">
      <c r="A127" t="s">
        <v>365</v>
      </c>
      <c r="B127">
        <v>918.94</v>
      </c>
      <c r="C127">
        <v>870.84</v>
      </c>
      <c r="D127" s="2">
        <v>2023.71</v>
      </c>
      <c r="E127" s="2">
        <v>2242.37</v>
      </c>
      <c r="F127" s="2">
        <v>2957.48</v>
      </c>
      <c r="G127" s="2">
        <v>3809.86</v>
      </c>
      <c r="H127" s="2">
        <v>4977.68</v>
      </c>
      <c r="I127" s="2">
        <v>6331.38</v>
      </c>
      <c r="J127" s="2">
        <v>7940.89</v>
      </c>
      <c r="K127" s="2">
        <v>9853.57</v>
      </c>
    </row>
    <row r="128" spans="1:11" x14ac:dyDescent="0.2">
      <c r="A128" t="s">
        <v>366</v>
      </c>
      <c r="B128">
        <v>235.18</v>
      </c>
      <c r="C128">
        <v>250.71</v>
      </c>
      <c r="D128" s="2">
        <v>4229.78</v>
      </c>
      <c r="E128" s="2">
        <v>4574.93</v>
      </c>
      <c r="F128" s="2">
        <v>4952.46</v>
      </c>
      <c r="G128" s="2">
        <v>5288.23</v>
      </c>
      <c r="H128" s="2">
        <v>5685.38</v>
      </c>
      <c r="I128" s="2">
        <v>5878.81</v>
      </c>
      <c r="J128" s="2">
        <v>6102.34</v>
      </c>
      <c r="K128" s="2">
        <v>6930.67</v>
      </c>
    </row>
    <row r="129" spans="1:11" x14ac:dyDescent="0.2">
      <c r="A129" t="s">
        <v>367</v>
      </c>
      <c r="B129">
        <v>-0.77</v>
      </c>
      <c r="C129">
        <v>-1.42</v>
      </c>
      <c r="D129">
        <v>0.65</v>
      </c>
      <c r="E129">
        <v>2.48</v>
      </c>
      <c r="F129">
        <v>19.420000000000002</v>
      </c>
      <c r="G129">
        <v>76</v>
      </c>
      <c r="H129">
        <v>164.31</v>
      </c>
      <c r="I129">
        <v>368.35</v>
      </c>
      <c r="J129">
        <v>689.69</v>
      </c>
      <c r="K129" s="2">
        <v>1558.69</v>
      </c>
    </row>
    <row r="130" spans="1:11" x14ac:dyDescent="0.2">
      <c r="A130" t="s">
        <v>302</v>
      </c>
      <c r="B130">
        <v>-782.38</v>
      </c>
      <c r="C130">
        <v>-845.36</v>
      </c>
      <c r="D130" s="2">
        <v>-2206.73</v>
      </c>
      <c r="E130" s="2">
        <v>-2335.0500000000002</v>
      </c>
      <c r="F130" s="2">
        <v>-2016.37</v>
      </c>
      <c r="G130" s="2">
        <v>-1528.65</v>
      </c>
      <c r="H130">
        <v>-797.19</v>
      </c>
      <c r="I130">
        <v>125.09</v>
      </c>
      <c r="J130" s="2">
        <v>1240.1300000000001</v>
      </c>
      <c r="K130" s="2">
        <v>2146.29</v>
      </c>
    </row>
    <row r="131" spans="1:11" x14ac:dyDescent="0.2">
      <c r="A131" t="s">
        <v>303</v>
      </c>
      <c r="B131" s="2">
        <v>1173.05</v>
      </c>
      <c r="C131" s="2">
        <v>1152.73</v>
      </c>
      <c r="D131" s="2">
        <v>2393.3200000000002</v>
      </c>
      <c r="E131" s="2">
        <v>2609.46</v>
      </c>
      <c r="F131" s="2">
        <v>3412.48</v>
      </c>
      <c r="G131" s="2">
        <v>4390.08</v>
      </c>
      <c r="H131" s="2">
        <v>5634.6</v>
      </c>
      <c r="I131" s="2">
        <v>6865.41</v>
      </c>
      <c r="J131" s="2">
        <v>8558.86</v>
      </c>
      <c r="K131" s="2">
        <v>10425.18</v>
      </c>
    </row>
    <row r="132" spans="1:11" x14ac:dyDescent="0.2">
      <c r="A132" t="s">
        <v>254</v>
      </c>
    </row>
    <row r="133" spans="1:11" x14ac:dyDescent="0.2">
      <c r="A133" t="s">
        <v>305</v>
      </c>
    </row>
    <row r="134" spans="1:11" x14ac:dyDescent="0.2">
      <c r="A134" t="s">
        <v>306</v>
      </c>
    </row>
    <row r="135" spans="1:11" x14ac:dyDescent="0.2">
      <c r="A135" t="s">
        <v>287</v>
      </c>
      <c r="D135" s="2">
        <v>-1361.37</v>
      </c>
      <c r="E135">
        <v>-128.32</v>
      </c>
      <c r="F135">
        <v>315.70999999999998</v>
      </c>
      <c r="G135">
        <v>487.76</v>
      </c>
      <c r="H135">
        <v>759.87</v>
      </c>
      <c r="I135" s="2">
        <v>1000.5</v>
      </c>
      <c r="J135" s="2">
        <v>1273.8599999999999</v>
      </c>
      <c r="K135" s="2">
        <v>1639.6</v>
      </c>
    </row>
    <row r="136" spans="1:11" x14ac:dyDescent="0.2">
      <c r="A136" t="s">
        <v>284</v>
      </c>
      <c r="B136">
        <v>16.14</v>
      </c>
      <c r="C136">
        <v>20.86</v>
      </c>
      <c r="D136">
        <v>27.79</v>
      </c>
      <c r="E136">
        <v>36.99</v>
      </c>
      <c r="F136">
        <v>28.1</v>
      </c>
      <c r="G136">
        <v>31.23</v>
      </c>
      <c r="H136">
        <v>36.31</v>
      </c>
      <c r="I136">
        <v>32.26</v>
      </c>
      <c r="J136">
        <v>51.27</v>
      </c>
      <c r="K136">
        <v>48.65</v>
      </c>
    </row>
    <row r="137" spans="1:11" x14ac:dyDescent="0.2">
      <c r="A137" t="s">
        <v>307</v>
      </c>
      <c r="B137">
        <v>28.8</v>
      </c>
      <c r="C137">
        <v>14.86</v>
      </c>
      <c r="D137" s="2">
        <v>1377.78</v>
      </c>
      <c r="E137">
        <v>321.02</v>
      </c>
      <c r="F137">
        <v>392.67</v>
      </c>
      <c r="G137">
        <v>427.82</v>
      </c>
      <c r="H137">
        <v>492.15</v>
      </c>
      <c r="I137">
        <v>506.17</v>
      </c>
      <c r="J137">
        <v>528.09</v>
      </c>
      <c r="K137">
        <v>509.03</v>
      </c>
    </row>
    <row r="138" spans="1:11" x14ac:dyDescent="0.2">
      <c r="A138" t="s">
        <v>308</v>
      </c>
    </row>
    <row r="139" spans="1:11" x14ac:dyDescent="0.2">
      <c r="A139" t="s">
        <v>293</v>
      </c>
      <c r="B139">
        <v>-47.83</v>
      </c>
      <c r="C139">
        <v>-86.09</v>
      </c>
      <c r="D139">
        <v>-94.22</v>
      </c>
      <c r="E139">
        <v>-253.17</v>
      </c>
      <c r="F139">
        <v>-60.65</v>
      </c>
      <c r="G139">
        <v>-117.48</v>
      </c>
      <c r="H139">
        <v>-151.65</v>
      </c>
      <c r="I139">
        <v>-40.75</v>
      </c>
      <c r="J139">
        <v>-177.04</v>
      </c>
      <c r="K139">
        <v>-180.14</v>
      </c>
    </row>
    <row r="140" spans="1:11" x14ac:dyDescent="0.2">
      <c r="A140" t="s">
        <v>368</v>
      </c>
      <c r="B140">
        <v>-1.35</v>
      </c>
      <c r="C140">
        <v>18.14</v>
      </c>
      <c r="D140">
        <v>7.16</v>
      </c>
      <c r="E140">
        <v>4.13</v>
      </c>
      <c r="F140">
        <v>-30.56</v>
      </c>
      <c r="G140">
        <v>-38.42</v>
      </c>
      <c r="H140">
        <v>-32.909999999999997</v>
      </c>
      <c r="I140">
        <v>-17.98</v>
      </c>
      <c r="J140">
        <v>-17.3</v>
      </c>
      <c r="K140">
        <v>-12.64</v>
      </c>
    </row>
    <row r="141" spans="1:11" x14ac:dyDescent="0.2">
      <c r="A141" t="s">
        <v>369</v>
      </c>
      <c r="D141">
        <v>32.380000000000003</v>
      </c>
      <c r="E141">
        <v>41.9</v>
      </c>
      <c r="F141">
        <v>34.97</v>
      </c>
      <c r="G141">
        <v>28.57</v>
      </c>
      <c r="H141">
        <v>30.21</v>
      </c>
      <c r="I141">
        <v>34.15</v>
      </c>
      <c r="J141">
        <v>41.02</v>
      </c>
      <c r="K141">
        <v>75.650000000000006</v>
      </c>
    </row>
    <row r="142" spans="1:11" x14ac:dyDescent="0.2">
      <c r="A142" t="s">
        <v>298</v>
      </c>
      <c r="B142">
        <v>11.97</v>
      </c>
      <c r="C142">
        <v>6.53</v>
      </c>
      <c r="D142">
        <v>11.64</v>
      </c>
      <c r="E142">
        <v>15.72</v>
      </c>
      <c r="F142">
        <v>7.55</v>
      </c>
      <c r="G142">
        <v>15.96</v>
      </c>
      <c r="H142">
        <v>13.76</v>
      </c>
      <c r="I142">
        <v>15.63</v>
      </c>
      <c r="J142">
        <v>26.05</v>
      </c>
      <c r="K142">
        <v>21.06</v>
      </c>
    </row>
    <row r="143" spans="1:11" x14ac:dyDescent="0.2">
      <c r="A143" t="s">
        <v>370</v>
      </c>
      <c r="B143">
        <v>20.6</v>
      </c>
      <c r="C143">
        <v>26.34</v>
      </c>
      <c r="D143">
        <v>31.89</v>
      </c>
      <c r="E143">
        <v>23.65</v>
      </c>
      <c r="F143">
        <v>34.299999999999997</v>
      </c>
      <c r="G143">
        <v>131.68</v>
      </c>
      <c r="H143">
        <v>44.8</v>
      </c>
      <c r="I143">
        <v>24.6</v>
      </c>
      <c r="J143">
        <v>51.01</v>
      </c>
      <c r="K143">
        <v>45.62</v>
      </c>
    </row>
    <row r="144" spans="1:11" x14ac:dyDescent="0.2">
      <c r="A144" t="s">
        <v>309</v>
      </c>
      <c r="B144">
        <v>-102.91</v>
      </c>
      <c r="C144">
        <v>-60.37</v>
      </c>
      <c r="D144">
        <v>0.66</v>
      </c>
      <c r="E144">
        <v>28.83</v>
      </c>
      <c r="F144">
        <v>662.55</v>
      </c>
      <c r="G144">
        <v>836.65</v>
      </c>
      <c r="H144" s="2">
        <v>1070.44</v>
      </c>
      <c r="I144" s="2">
        <v>1385.02</v>
      </c>
      <c r="J144" s="2">
        <v>1649.2</v>
      </c>
      <c r="K144" s="2">
        <v>1982.51</v>
      </c>
    </row>
    <row r="145" spans="1:11" x14ac:dyDescent="0.2">
      <c r="A145" t="s">
        <v>254</v>
      </c>
    </row>
    <row r="146" spans="1:11" x14ac:dyDescent="0.2">
      <c r="A146" t="s">
        <v>310</v>
      </c>
    </row>
    <row r="147" spans="1:11" x14ac:dyDescent="0.2">
      <c r="A147" t="s">
        <v>311</v>
      </c>
      <c r="B147">
        <v>-41.19</v>
      </c>
      <c r="C147">
        <v>-22.19</v>
      </c>
      <c r="D147">
        <v>-33.78</v>
      </c>
      <c r="E147">
        <v>-17.399999999999999</v>
      </c>
      <c r="F147">
        <v>-13.29</v>
      </c>
      <c r="G147">
        <v>-24.52</v>
      </c>
      <c r="H147">
        <v>-30.41</v>
      </c>
      <c r="I147">
        <v>-30.6</v>
      </c>
      <c r="J147">
        <v>-37.83</v>
      </c>
      <c r="K147">
        <v>-39.82</v>
      </c>
    </row>
    <row r="148" spans="1:11" x14ac:dyDescent="0.2">
      <c r="A148" t="s">
        <v>266</v>
      </c>
      <c r="B148">
        <v>8.7100000000000009</v>
      </c>
      <c r="C148">
        <v>2.94</v>
      </c>
      <c r="D148">
        <v>2.96</v>
      </c>
      <c r="E148">
        <v>1.03</v>
      </c>
      <c r="F148">
        <v>0.56999999999999995</v>
      </c>
      <c r="G148">
        <v>0.94</v>
      </c>
      <c r="H148">
        <v>0.9</v>
      </c>
      <c r="I148">
        <v>0.69</v>
      </c>
      <c r="J148">
        <v>0.73</v>
      </c>
      <c r="K148">
        <v>0.66</v>
      </c>
    </row>
    <row r="149" spans="1:11" x14ac:dyDescent="0.2">
      <c r="A149" t="s">
        <v>312</v>
      </c>
      <c r="B149">
        <v>-57.25</v>
      </c>
      <c r="C149">
        <v>114.06</v>
      </c>
      <c r="D149">
        <v>-586.5</v>
      </c>
      <c r="E149">
        <v>-47.62</v>
      </c>
      <c r="F149">
        <v>-2.81</v>
      </c>
      <c r="G149">
        <v>-25.69</v>
      </c>
      <c r="H149">
        <v>-32.54</v>
      </c>
      <c r="I149">
        <v>-147.47999999999999</v>
      </c>
      <c r="J149">
        <v>-201.96</v>
      </c>
      <c r="K149">
        <v>-275.18</v>
      </c>
    </row>
    <row r="150" spans="1:11" x14ac:dyDescent="0.2">
      <c r="A150" t="s">
        <v>254</v>
      </c>
    </row>
    <row r="151" spans="1:11" x14ac:dyDescent="0.2">
      <c r="A151" t="s">
        <v>313</v>
      </c>
    </row>
    <row r="152" spans="1:11" x14ac:dyDescent="0.2">
      <c r="A152" t="s">
        <v>314</v>
      </c>
      <c r="B152">
        <v>150.26</v>
      </c>
      <c r="C152">
        <v>-2.2200000000000002</v>
      </c>
      <c r="D152" s="2">
        <v>1128.2</v>
      </c>
      <c r="E152">
        <v>19.64</v>
      </c>
      <c r="F152">
        <v>17.89</v>
      </c>
      <c r="G152">
        <v>-280.52999999999997</v>
      </c>
      <c r="H152">
        <v>-300.16000000000003</v>
      </c>
      <c r="I152">
        <v>-321.18</v>
      </c>
      <c r="J152">
        <v>-342.05</v>
      </c>
    </row>
    <row r="153" spans="1:11" x14ac:dyDescent="0.2">
      <c r="A153" t="s">
        <v>254</v>
      </c>
    </row>
    <row r="154" spans="1:11" x14ac:dyDescent="0.2">
      <c r="A154" t="s">
        <v>304</v>
      </c>
    </row>
    <row r="155" spans="1:11" x14ac:dyDescent="0.2">
      <c r="A155" t="s">
        <v>315</v>
      </c>
      <c r="B155">
        <v>-9.75</v>
      </c>
      <c r="C155">
        <v>51.32</v>
      </c>
      <c r="D155">
        <v>542.45000000000005</v>
      </c>
      <c r="E155">
        <v>1.17</v>
      </c>
      <c r="F155">
        <v>738.14</v>
      </c>
      <c r="G155">
        <v>806.79</v>
      </c>
      <c r="H155" s="2">
        <v>1121.5899999999999</v>
      </c>
      <c r="I155" s="2">
        <v>1356.35</v>
      </c>
      <c r="J155" s="2">
        <v>1573.71</v>
      </c>
      <c r="K155" s="2">
        <v>1787.51</v>
      </c>
    </row>
    <row r="156" spans="1:11" x14ac:dyDescent="0.2">
      <c r="A156" t="s">
        <v>316</v>
      </c>
      <c r="B156">
        <v>93.72</v>
      </c>
      <c r="C156">
        <v>83.97</v>
      </c>
      <c r="D156">
        <v>135.29</v>
      </c>
      <c r="E156">
        <v>677.74</v>
      </c>
      <c r="F156">
        <v>684.59</v>
      </c>
      <c r="G156" s="2">
        <v>1393.57</v>
      </c>
      <c r="H156" s="2">
        <v>2194.6799999999998</v>
      </c>
      <c r="I156" s="2">
        <v>3974.83</v>
      </c>
      <c r="J156" s="2">
        <v>5415.01</v>
      </c>
      <c r="K156" s="2">
        <v>5628.44</v>
      </c>
    </row>
    <row r="157" spans="1:11" x14ac:dyDescent="0.2">
      <c r="A157" t="s">
        <v>317</v>
      </c>
      <c r="B157">
        <v>83.97</v>
      </c>
      <c r="C157">
        <v>135.29</v>
      </c>
      <c r="D157">
        <v>677.74</v>
      </c>
      <c r="E157">
        <v>678.91</v>
      </c>
      <c r="F157" s="2">
        <v>1393.57</v>
      </c>
      <c r="G157" s="2">
        <v>2194.6799999999998</v>
      </c>
      <c r="H157" s="2">
        <v>3207.17</v>
      </c>
      <c r="I157" s="2">
        <v>5163.74</v>
      </c>
      <c r="J157" s="2">
        <v>6754.57</v>
      </c>
      <c r="K157" s="2">
        <v>7171.74</v>
      </c>
    </row>
    <row r="158" spans="1:11" x14ac:dyDescent="0.2">
      <c r="A158" t="s">
        <v>254</v>
      </c>
    </row>
    <row r="159" spans="1:11" x14ac:dyDescent="0.2">
      <c r="A159" s="13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Adj. Highlights</vt:lpstr>
      <vt:lpstr>Income GAAP</vt:lpstr>
      <vt:lpstr>Bal Sheet - Standardized</vt:lpstr>
      <vt:lpstr>Cash Flow - Standardized</vt:lpstr>
      <vt:lpstr>Beta</vt:lpstr>
      <vt:lpstr>Company Model</vt:lpstr>
      <vt:lpstr>Pinterest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Cavallero</dc:creator>
  <cp:lastModifiedBy>Francesco Cavallero</cp:lastModifiedBy>
  <dcterms:created xsi:type="dcterms:W3CDTF">2022-01-25T13:09:48Z</dcterms:created>
  <dcterms:modified xsi:type="dcterms:W3CDTF">2022-01-25T19:59:48Z</dcterms:modified>
</cp:coreProperties>
</file>