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waveform_draw\waveforms_template\"/>
    </mc:Choice>
  </mc:AlternateContent>
  <bookViews>
    <workbookView xWindow="480" yWindow="135" windowWidth="10515" windowHeight="5700" activeTab="2"/>
  </bookViews>
  <sheets>
    <sheet name="Index_nt" sheetId="2" r:id="rId1"/>
    <sheet name="template" sheetId="8" r:id="rId2"/>
    <sheet name="template2" sheetId="11" r:id="rId3"/>
    <sheet name="async" sheetId="10" r:id="rId4"/>
    <sheet name="waveforms_template" sheetId="7" r:id="rId5"/>
    <sheet name="Notes_nt" sheetId="3" r:id="rId6"/>
  </sheets>
  <calcPr calcId="162913"/>
</workbook>
</file>

<file path=xl/calcChain.xml><?xml version="1.0" encoding="utf-8"?>
<calcChain xmlns="http://schemas.openxmlformats.org/spreadsheetml/2006/main">
  <c r="B31" i="11" l="1"/>
  <c r="C51" i="11"/>
  <c r="D51" i="11" s="1"/>
  <c r="C35" i="11"/>
  <c r="H18" i="11"/>
  <c r="B28" i="11" s="1"/>
  <c r="G18" i="11"/>
  <c r="C40" i="11" s="1"/>
  <c r="C18" i="11"/>
  <c r="B26" i="11" s="1"/>
  <c r="H15" i="11"/>
  <c r="D41" i="11" s="1"/>
  <c r="G13" i="11"/>
  <c r="D40" i="11" s="1"/>
  <c r="C13" i="11"/>
  <c r="B25" i="11" s="1"/>
  <c r="C11" i="11"/>
  <c r="D39" i="11" s="1"/>
  <c r="F9" i="11"/>
  <c r="B24" i="11" s="1"/>
  <c r="G8" i="11"/>
  <c r="H8" i="11" s="1"/>
  <c r="I8" i="11" s="1"/>
  <c r="J8" i="11" s="1"/>
  <c r="K8" i="11" s="1"/>
  <c r="L8" i="11" s="1"/>
  <c r="M8" i="11" s="1"/>
  <c r="N8" i="11" s="1"/>
  <c r="O8" i="11" s="1"/>
  <c r="P8" i="11" s="1"/>
  <c r="C8" i="11"/>
  <c r="D8" i="11" s="1"/>
  <c r="C7" i="11"/>
  <c r="B7" i="11"/>
  <c r="H6" i="11"/>
  <c r="I6" i="11" s="1"/>
  <c r="J6" i="11" s="1"/>
  <c r="K6" i="11" s="1"/>
  <c r="L6" i="11" s="1"/>
  <c r="M6" i="11" s="1"/>
  <c r="N6" i="11" s="1"/>
  <c r="O6" i="11" s="1"/>
  <c r="P6" i="11" s="1"/>
  <c r="G6" i="11"/>
  <c r="D6" i="11"/>
  <c r="C6" i="11"/>
  <c r="H5" i="11"/>
  <c r="I5" i="11" s="1"/>
  <c r="J5" i="11" s="1"/>
  <c r="K5" i="11" s="1"/>
  <c r="L5" i="11" s="1"/>
  <c r="M5" i="11" s="1"/>
  <c r="N5" i="11" s="1"/>
  <c r="O5" i="11" s="1"/>
  <c r="P5" i="11" s="1"/>
  <c r="G5" i="11"/>
  <c r="D5" i="11"/>
  <c r="C5" i="11"/>
  <c r="C63" i="7"/>
  <c r="W47" i="7"/>
  <c r="N47" i="7"/>
  <c r="I47" i="7"/>
  <c r="B58" i="7" s="1"/>
  <c r="N39" i="7"/>
  <c r="M39" i="7"/>
  <c r="J39" i="7"/>
  <c r="M35" i="7"/>
  <c r="H35" i="7"/>
  <c r="E35" i="7"/>
  <c r="H33" i="7"/>
  <c r="H31" i="7"/>
  <c r="W27" i="7"/>
  <c r="D74" i="7" s="1"/>
  <c r="R27" i="7"/>
  <c r="D72" i="7" s="1"/>
  <c r="N27" i="7"/>
  <c r="C72" i="7" s="1"/>
  <c r="M27" i="7"/>
  <c r="D68" i="7" s="1"/>
  <c r="J27" i="7"/>
  <c r="F71" i="7" s="1"/>
  <c r="I27" i="7"/>
  <c r="C68" i="7" s="1"/>
  <c r="M25" i="7"/>
  <c r="D70" i="7" s="1"/>
  <c r="J25" i="7"/>
  <c r="E71" i="7" s="1"/>
  <c r="M23" i="7"/>
  <c r="E70" i="7" s="1"/>
  <c r="J23" i="7"/>
  <c r="D71" i="7" s="1"/>
  <c r="O19" i="7"/>
  <c r="N19" i="7"/>
  <c r="D67" i="7" s="1"/>
  <c r="M19" i="7"/>
  <c r="F70" i="7" s="1"/>
  <c r="J19" i="7"/>
  <c r="C71" i="7" s="1"/>
  <c r="K15" i="7"/>
  <c r="H15" i="7"/>
  <c r="B56" i="7" s="1"/>
  <c r="E15" i="7"/>
  <c r="B57" i="7" s="1"/>
  <c r="H13" i="7"/>
  <c r="C67" i="7" s="1"/>
  <c r="K11" i="7"/>
  <c r="H11" i="7"/>
  <c r="C66" i="7" s="1"/>
  <c r="D7" i="7"/>
  <c r="E7" i="7" s="1"/>
  <c r="F7" i="7" s="1"/>
  <c r="H7" i="7" s="1"/>
  <c r="I7" i="7" s="1"/>
  <c r="J7" i="7" s="1"/>
  <c r="K7" i="7" s="1"/>
  <c r="L7" i="7" s="1"/>
  <c r="M7" i="7" s="1"/>
  <c r="N7" i="7" s="1"/>
  <c r="O7" i="7" s="1"/>
  <c r="Q7" i="7" s="1"/>
  <c r="R7" i="7" s="1"/>
  <c r="S7" i="7" s="1"/>
  <c r="T7" i="7" s="1"/>
  <c r="U7" i="7" s="1"/>
  <c r="V7" i="7" s="1"/>
  <c r="W7" i="7" s="1"/>
  <c r="X7" i="7" s="1"/>
  <c r="Y7" i="7" s="1"/>
  <c r="C7" i="7"/>
  <c r="D6" i="7"/>
  <c r="E6" i="7" s="1"/>
  <c r="F6" i="7" s="1"/>
  <c r="H6" i="7" s="1"/>
  <c r="I6" i="7" s="1"/>
  <c r="J6" i="7" s="1"/>
  <c r="L6" i="7" s="1"/>
  <c r="M6" i="7" s="1"/>
  <c r="N6" i="7" s="1"/>
  <c r="O6" i="7" s="1"/>
  <c r="Q6" i="7" s="1"/>
  <c r="R6" i="7" s="1"/>
  <c r="S6" i="7" s="1"/>
  <c r="T6" i="7" s="1"/>
  <c r="U6" i="7" s="1"/>
  <c r="V6" i="7" s="1"/>
  <c r="W6" i="7" s="1"/>
  <c r="X6" i="7" s="1"/>
  <c r="Y6" i="7" s="1"/>
  <c r="C6" i="7"/>
  <c r="D5" i="7"/>
  <c r="E5" i="7" s="1"/>
  <c r="F5" i="7" s="1"/>
  <c r="H5" i="7" s="1"/>
  <c r="I5" i="7" s="1"/>
  <c r="C5" i="7"/>
  <c r="K35" i="7"/>
  <c r="C39" i="11" l="1"/>
  <c r="C41" i="11"/>
  <c r="C69" i="7"/>
  <c r="D7" i="11"/>
  <c r="E51" i="11"/>
  <c r="B27" i="11"/>
  <c r="C73" i="7"/>
  <c r="Q5" i="7"/>
  <c r="R5" i="7" s="1"/>
  <c r="S5" i="7" s="1"/>
  <c r="T5" i="7" s="1"/>
  <c r="U5" i="7" s="1"/>
  <c r="V5" i="7" s="1"/>
  <c r="W5" i="7" s="1"/>
  <c r="X5" i="7" s="1"/>
  <c r="Y5" i="7" s="1"/>
  <c r="J5" i="7"/>
  <c r="L5" i="7" s="1"/>
  <c r="M5" i="7" s="1"/>
  <c r="N5" i="7" s="1"/>
  <c r="O5" i="7" s="1"/>
  <c r="D66" i="7"/>
  <c r="E67" i="7"/>
  <c r="D69" i="7"/>
  <c r="D73" i="7"/>
  <c r="E66" i="7"/>
  <c r="C70" i="7"/>
  <c r="C74" i="7"/>
  <c r="Z13" i="10"/>
  <c r="B26" i="10" s="1"/>
  <c r="D43" i="10"/>
  <c r="C43" i="10"/>
  <c r="E42" i="10"/>
  <c r="D42" i="10"/>
  <c r="C42" i="10"/>
  <c r="E41" i="10"/>
  <c r="D41" i="10"/>
  <c r="C41" i="10"/>
  <c r="X11" i="10"/>
  <c r="X15" i="10"/>
  <c r="AD13" i="10"/>
  <c r="U15" i="10"/>
  <c r="R15" i="10"/>
  <c r="R13" i="10"/>
  <c r="O13" i="10"/>
  <c r="J13" i="10"/>
  <c r="J11" i="10"/>
  <c r="G11" i="10"/>
  <c r="AK15" i="10"/>
  <c r="AK59" i="10"/>
  <c r="AK58" i="10"/>
  <c r="E7" i="11" l="1"/>
  <c r="F51" i="11"/>
  <c r="B27" i="10"/>
  <c r="H15" i="8"/>
  <c r="D40" i="8" s="1"/>
  <c r="G13" i="8"/>
  <c r="D39" i="8" s="1"/>
  <c r="C11" i="8"/>
  <c r="D38" i="8" s="1"/>
  <c r="H18" i="8"/>
  <c r="B28" i="8" s="1"/>
  <c r="G18" i="8"/>
  <c r="B27" i="8" s="1"/>
  <c r="C18" i="8"/>
  <c r="B26" i="8" s="1"/>
  <c r="C13" i="8"/>
  <c r="B25" i="8" s="1"/>
  <c r="C37" i="10"/>
  <c r="C36" i="10"/>
  <c r="F7" i="11" l="1"/>
  <c r="G51" i="11"/>
  <c r="C40" i="8"/>
  <c r="C38" i="8"/>
  <c r="C39" i="8"/>
  <c r="F6" i="10"/>
  <c r="B6" i="10"/>
  <c r="B5" i="10"/>
  <c r="F5" i="10"/>
  <c r="C52" i="10"/>
  <c r="D52" i="10" s="1"/>
  <c r="F8" i="10"/>
  <c r="G7" i="10"/>
  <c r="H7" i="10" s="1"/>
  <c r="I7" i="10" s="1"/>
  <c r="J7" i="10" s="1"/>
  <c r="K7" i="10" s="1"/>
  <c r="L7" i="10" s="1"/>
  <c r="M7" i="10" s="1"/>
  <c r="N7" i="10" s="1"/>
  <c r="O7" i="10" s="1"/>
  <c r="P7" i="10" s="1"/>
  <c r="Q7" i="10" s="1"/>
  <c r="R7" i="10" s="1"/>
  <c r="S7" i="10" s="1"/>
  <c r="T7" i="10" s="1"/>
  <c r="U7" i="10" s="1"/>
  <c r="V7" i="10" s="1"/>
  <c r="W7" i="10" s="1"/>
  <c r="X7" i="10" s="1"/>
  <c r="Y7" i="10" s="1"/>
  <c r="Z7" i="10" s="1"/>
  <c r="AA7" i="10" s="1"/>
  <c r="AB7" i="10" s="1"/>
  <c r="AC7" i="10" s="1"/>
  <c r="AD7" i="10" s="1"/>
  <c r="AE7" i="10" s="1"/>
  <c r="AF7" i="10" s="1"/>
  <c r="AG7" i="10" s="1"/>
  <c r="AH7" i="10" s="1"/>
  <c r="AI7" i="10" s="1"/>
  <c r="AJ7" i="10" s="1"/>
  <c r="AK7" i="10" s="1"/>
  <c r="AL7" i="10" s="1"/>
  <c r="AM7" i="10" s="1"/>
  <c r="AN7" i="10" s="1"/>
  <c r="AO7" i="10" s="1"/>
  <c r="AP7" i="10" s="1"/>
  <c r="AQ7" i="10" s="1"/>
  <c r="AR7" i="10" s="1"/>
  <c r="AS7" i="10" s="1"/>
  <c r="AT7" i="10" s="1"/>
  <c r="AU7" i="10" s="1"/>
  <c r="AV7" i="10" s="1"/>
  <c r="AW7" i="10" s="1"/>
  <c r="AX7" i="10" s="1"/>
  <c r="AY7" i="10" s="1"/>
  <c r="C7" i="10"/>
  <c r="D7" i="10" s="1"/>
  <c r="G4" i="10"/>
  <c r="G6" i="10" s="1"/>
  <c r="C4" i="10"/>
  <c r="D4" i="10" s="1"/>
  <c r="D6" i="10" s="1"/>
  <c r="B7" i="8"/>
  <c r="C8" i="8"/>
  <c r="D8" i="8" s="1"/>
  <c r="C50" i="8"/>
  <c r="C7" i="8" s="1"/>
  <c r="F9" i="8"/>
  <c r="B24" i="8" s="1"/>
  <c r="H51" i="11" l="1"/>
  <c r="G7" i="11"/>
  <c r="D5" i="10"/>
  <c r="C5" i="10"/>
  <c r="C6" i="10"/>
  <c r="G5" i="10"/>
  <c r="H4" i="10"/>
  <c r="E52" i="10"/>
  <c r="D50" i="8"/>
  <c r="C34" i="8"/>
  <c r="G8" i="8"/>
  <c r="H8" i="8" s="1"/>
  <c r="I8" i="8" s="1"/>
  <c r="J8" i="8" s="1"/>
  <c r="K8" i="8" s="1"/>
  <c r="L8" i="8" s="1"/>
  <c r="M8" i="8" s="1"/>
  <c r="N8" i="8" s="1"/>
  <c r="O8" i="8" s="1"/>
  <c r="P8" i="8" s="1"/>
  <c r="C6" i="8"/>
  <c r="D6" i="8" s="1"/>
  <c r="G6" i="8" s="1"/>
  <c r="H6" i="8" s="1"/>
  <c r="I6" i="8" s="1"/>
  <c r="J6" i="8" s="1"/>
  <c r="K6" i="8" s="1"/>
  <c r="L6" i="8" s="1"/>
  <c r="M6" i="8" s="1"/>
  <c r="N6" i="8" s="1"/>
  <c r="O6" i="8" s="1"/>
  <c r="P6" i="8" s="1"/>
  <c r="H7" i="11" l="1"/>
  <c r="I51" i="11"/>
  <c r="I4" i="10"/>
  <c r="H6" i="10"/>
  <c r="H5" i="10"/>
  <c r="F52" i="10"/>
  <c r="D7" i="8"/>
  <c r="E50" i="8"/>
  <c r="C5" i="8"/>
  <c r="D5" i="8" s="1"/>
  <c r="G5" i="8" s="1"/>
  <c r="H5" i="8" s="1"/>
  <c r="I5" i="8" s="1"/>
  <c r="J5" i="8" s="1"/>
  <c r="K5" i="8" s="1"/>
  <c r="L5" i="8" s="1"/>
  <c r="M5" i="8" s="1"/>
  <c r="N5" i="8" s="1"/>
  <c r="O5" i="8" s="1"/>
  <c r="P5" i="8" s="1"/>
  <c r="C3" i="2"/>
  <c r="I7" i="11" l="1"/>
  <c r="J51" i="11"/>
  <c r="J4" i="10"/>
  <c r="I6" i="10"/>
  <c r="I5" i="10"/>
  <c r="G52" i="10"/>
  <c r="F50" i="8"/>
  <c r="E7" i="8"/>
  <c r="J7" i="11" l="1"/>
  <c r="K51" i="11"/>
  <c r="J5" i="10"/>
  <c r="K4" i="10"/>
  <c r="J6" i="10"/>
  <c r="H52" i="10"/>
  <c r="G50" i="8"/>
  <c r="F7" i="8"/>
  <c r="L51" i="11" l="1"/>
  <c r="K7" i="11"/>
  <c r="L4" i="10"/>
  <c r="K6" i="10"/>
  <c r="K5" i="10"/>
  <c r="I52" i="10"/>
  <c r="H50" i="8"/>
  <c r="G7" i="8"/>
  <c r="B7" i="2"/>
  <c r="L7" i="11" l="1"/>
  <c r="M51" i="11"/>
  <c r="M4" i="10"/>
  <c r="L6" i="10"/>
  <c r="L5" i="10"/>
  <c r="I50" i="8"/>
  <c r="J50" i="8" s="1"/>
  <c r="H7" i="8"/>
  <c r="M7" i="11" l="1"/>
  <c r="N51" i="11"/>
  <c r="K50" i="8"/>
  <c r="J7" i="8"/>
  <c r="N4" i="10"/>
  <c r="M6" i="10"/>
  <c r="M5" i="10"/>
  <c r="I7" i="8"/>
  <c r="N7" i="11" l="1"/>
  <c r="O51" i="11"/>
  <c r="L50" i="8"/>
  <c r="K7" i="8"/>
  <c r="O4" i="10"/>
  <c r="N5" i="10"/>
  <c r="N6" i="10"/>
  <c r="P51" i="11" l="1"/>
  <c r="P7" i="11" s="1"/>
  <c r="O7" i="11"/>
  <c r="M50" i="8"/>
  <c r="L7" i="8"/>
  <c r="P4" i="10"/>
  <c r="O6" i="10"/>
  <c r="O5" i="10"/>
  <c r="N50" i="8" l="1"/>
  <c r="M7" i="8"/>
  <c r="Q4" i="10"/>
  <c r="P6" i="10"/>
  <c r="P5" i="10"/>
  <c r="O50" i="8" l="1"/>
  <c r="N7" i="8"/>
  <c r="R4" i="10"/>
  <c r="Q6" i="10"/>
  <c r="Q5" i="10"/>
  <c r="P50" i="8" l="1"/>
  <c r="P7" i="8" s="1"/>
  <c r="O7" i="8"/>
  <c r="S4" i="10"/>
  <c r="R5" i="10"/>
  <c r="R6" i="10"/>
  <c r="T4" i="10" l="1"/>
  <c r="S6" i="10"/>
  <c r="S5" i="10"/>
  <c r="U4" i="10" l="1"/>
  <c r="T6" i="10"/>
  <c r="T5" i="10"/>
  <c r="V4" i="10" l="1"/>
  <c r="U6" i="10"/>
  <c r="U5" i="10"/>
  <c r="W4" i="10" l="1"/>
  <c r="V5" i="10"/>
  <c r="V6" i="10"/>
  <c r="X4" i="10" l="1"/>
  <c r="W5" i="10"/>
  <c r="W6" i="10"/>
  <c r="X5" i="10" l="1"/>
  <c r="X6" i="10"/>
  <c r="Y4" i="10"/>
  <c r="Z4" i="10" l="1"/>
  <c r="Y5" i="10"/>
  <c r="Y6" i="10"/>
  <c r="Z5" i="10" l="1"/>
  <c r="Z6" i="10"/>
  <c r="AA4" i="10"/>
  <c r="AA6" i="10" l="1"/>
  <c r="AA5" i="10"/>
  <c r="AB4" i="10"/>
  <c r="AB5" i="10" l="1"/>
  <c r="AB6" i="10"/>
  <c r="AC4" i="10"/>
  <c r="AC5" i="10" l="1"/>
  <c r="AD4" i="10"/>
  <c r="AC6" i="10"/>
  <c r="AD5" i="10" l="1"/>
  <c r="AD6" i="10"/>
  <c r="AE4" i="10"/>
  <c r="AF4" i="10" l="1"/>
  <c r="AE6" i="10"/>
  <c r="AE5" i="10"/>
  <c r="AG4" i="10" l="1"/>
  <c r="AF6" i="10"/>
  <c r="AF5" i="10"/>
  <c r="AG5" i="10" l="1"/>
  <c r="AH4" i="10"/>
  <c r="AG6" i="10"/>
  <c r="AH5" i="10" l="1"/>
  <c r="AH6" i="10"/>
  <c r="AI4" i="10"/>
  <c r="AJ4" i="10" l="1"/>
  <c r="AI6" i="10"/>
  <c r="AI5" i="10"/>
  <c r="AK4" i="10" l="1"/>
  <c r="AJ5" i="10"/>
  <c r="AJ6" i="10"/>
  <c r="AK5" i="10" l="1"/>
  <c r="AL4" i="10"/>
  <c r="AK6" i="10"/>
  <c r="AL5" i="10" l="1"/>
  <c r="AL6" i="10"/>
  <c r="AM4" i="10"/>
  <c r="AN4" i="10" l="1"/>
  <c r="AM6" i="10"/>
  <c r="AM5" i="10"/>
  <c r="AO4" i="10" l="1"/>
  <c r="AN5" i="10"/>
  <c r="AN6" i="10"/>
  <c r="AP4" i="10" l="1"/>
  <c r="AO5" i="10"/>
  <c r="AO6" i="10"/>
  <c r="AP5" i="10" l="1"/>
  <c r="AP6" i="10"/>
  <c r="AQ4" i="10"/>
  <c r="AR4" i="10" l="1"/>
  <c r="AQ5" i="10"/>
  <c r="AQ6" i="10"/>
  <c r="AR5" i="10" l="1"/>
  <c r="AR6" i="10"/>
  <c r="AS4" i="10"/>
  <c r="AT4" i="10" l="1"/>
  <c r="AS5" i="10"/>
  <c r="AS6" i="10"/>
  <c r="AT5" i="10" l="1"/>
  <c r="AT6" i="10"/>
  <c r="AU4" i="10"/>
  <c r="AU5" i="10" l="1"/>
  <c r="AV4" i="10"/>
  <c r="AU6" i="10"/>
  <c r="AW4" i="10" l="1"/>
  <c r="AV5" i="10"/>
  <c r="AV6" i="10"/>
  <c r="AX4" i="10" l="1"/>
  <c r="AW5" i="10"/>
  <c r="AW6" i="10"/>
  <c r="AX5" i="10" l="1"/>
  <c r="AX6" i="10"/>
  <c r="AY4" i="10"/>
  <c r="AY6" i="10" l="1"/>
  <c r="AY5" i="10"/>
</calcChain>
</file>

<file path=xl/comments1.xml><?xml version="1.0" encoding="utf-8"?>
<comments xmlns="http://schemas.openxmlformats.org/spreadsheetml/2006/main">
  <authors>
    <author>Nair Ajayan (IFGB ATV MCD TCD AM)</author>
  </authors>
  <commentList>
    <comment ref="A5" authorId="0" shapeId="0">
      <text>
        <r>
          <rPr>
            <b/>
            <sz val="9"/>
            <color indexed="81"/>
            <rFont val="Tahoma"/>
            <family val="2"/>
          </rPr>
          <t>Nair Ajayan (IFGB ATV MCD TCD AM):</t>
        </r>
        <r>
          <rPr>
            <sz val="9"/>
            <color indexed="81"/>
            <rFont val="Tahoma"/>
            <family val="2"/>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5" authorId="0" shapeId="0">
      <text>
        <r>
          <rPr>
            <b/>
            <sz val="9"/>
            <color indexed="81"/>
            <rFont val="Tahoma"/>
            <family val="2"/>
          </rPr>
          <t>Nair Ajayan (IFGB ATV MCD TCD AM):</t>
        </r>
        <r>
          <rPr>
            <sz val="9"/>
            <color indexed="81"/>
            <rFont val="Tahoma"/>
            <family val="2"/>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5" authorId="0" shapeId="0">
      <text>
        <r>
          <rPr>
            <b/>
            <sz val="9"/>
            <color indexed="81"/>
            <rFont val="Tahoma"/>
            <family val="2"/>
          </rPr>
          <t>Nair Ajayan (IFGB ATV MCD TCD AM):</t>
        </r>
        <r>
          <rPr>
            <sz val="9"/>
            <color indexed="81"/>
            <rFont val="Tahoma"/>
            <family val="2"/>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5" authorId="0" shapeId="0">
      <text>
        <r>
          <rPr>
            <b/>
            <sz val="9"/>
            <color indexed="81"/>
            <rFont val="Tahoma"/>
            <family val="2"/>
          </rPr>
          <t>Nair Ajayan (IFGB ATV MCD TCD AM):</t>
        </r>
        <r>
          <rPr>
            <sz val="9"/>
            <color indexed="81"/>
            <rFont val="Tahoma"/>
            <family val="2"/>
          </rPr>
          <t xml:space="preserve">
Gated clock, Low
</t>
        </r>
      </text>
    </comment>
    <comment ref="Y5" authorId="0" shapeId="0">
      <text>
        <r>
          <rPr>
            <b/>
            <sz val="9"/>
            <color indexed="81"/>
            <rFont val="Tahoma"/>
            <family val="2"/>
          </rPr>
          <t>Nair Ajayan (IFGB ATV MCD TCD AM):</t>
        </r>
        <r>
          <rPr>
            <sz val="9"/>
            <color indexed="81"/>
            <rFont val="Tahoma"/>
            <family val="2"/>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K6" authorId="0" shapeId="0">
      <text>
        <r>
          <rPr>
            <b/>
            <sz val="9"/>
            <color indexed="81"/>
            <rFont val="Tahoma"/>
            <family val="2"/>
          </rPr>
          <t>Nair Ajayan (IFGB ATV MCD TCD AM):</t>
        </r>
        <r>
          <rPr>
            <sz val="9"/>
            <color indexed="81"/>
            <rFont val="Tahoma"/>
            <family val="2"/>
          </rPr>
          <t xml:space="preserve">
gated negative clock, High
</t>
        </r>
      </text>
    </comment>
    <comment ref="A10" authorId="0" shapeId="0">
      <text>
        <r>
          <rPr>
            <b/>
            <sz val="9"/>
            <color indexed="81"/>
            <rFont val="Tahoma"/>
            <family val="2"/>
          </rPr>
          <t>Nair Ajayan (IFGB ATV MCD TCD AM):</t>
        </r>
        <r>
          <rPr>
            <sz val="9"/>
            <color indexed="81"/>
            <rFont val="Tahoma"/>
            <family val="2"/>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11" authorId="0" shapeId="0">
      <text>
        <r>
          <rPr>
            <b/>
            <sz val="9"/>
            <color indexed="81"/>
            <rFont val="Tahoma"/>
            <family val="2"/>
          </rPr>
          <t>Nair Ajayan (IFGB ATV MCD TCD AM):</t>
        </r>
        <r>
          <rPr>
            <sz val="9"/>
            <color indexed="81"/>
            <rFont val="Tahoma"/>
            <family val="2"/>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4" authorId="0" shapeId="0">
      <text>
        <r>
          <rPr>
            <b/>
            <sz val="9"/>
            <color indexed="81"/>
            <rFont val="Tahoma"/>
            <family val="2"/>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A55" authorId="0" shapeId="0">
      <text>
        <r>
          <rPr>
            <b/>
            <sz val="9"/>
            <color indexed="81"/>
            <rFont val="Tahoma"/>
            <family val="2"/>
          </rPr>
          <t>Nair Ajayan (IFGB ATV MCD TCD AM)</t>
        </r>
      </text>
    </comment>
    <comment ref="B56" authorId="0" shape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A63" authorId="0" shapeId="0">
      <text>
        <r>
          <rPr>
            <b/>
            <sz val="9"/>
            <color indexed="81"/>
            <rFont val="Tahoma"/>
            <family val="2"/>
          </rPr>
          <t>Nair Ajayan (IFGB ATV MCD TCD AM):</t>
        </r>
        <r>
          <rPr>
            <sz val="10"/>
            <color indexed="81"/>
            <rFont val="Courier New"/>
            <family val="3"/>
          </rPr>
          <t xml:space="preserve">
o Add lines at active clock edges to the clock specified.
D:|| p:1 &lt;=Cell_containing_clock&gt;
</t>
        </r>
      </text>
    </comment>
    <comment ref="A65" authorId="0" shape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<sst xmlns="http://schemas.openxmlformats.org/spreadsheetml/2006/main" count="444" uniqueCount="130">
  <si>
    <t>x</t>
  </si>
  <si>
    <t>|</t>
  </si>
  <si>
    <t>NOTE:</t>
  </si>
  <si>
    <t>M:</t>
  </si>
  <si>
    <t>p:1</t>
  </si>
  <si>
    <t>D:||</t>
  </si>
  <si>
    <t>u</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</si>
  <si>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</si>
  <si>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</si>
  <si>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</si>
  <si>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</si>
  <si>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</si>
  <si>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</si>
  <si>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</si>
  <si>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</si>
  <si>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</si>
  <si>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</si>
  <si>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</si>
  <si>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</si>
  <si>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</si>
  <si>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</si>
  <si>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</si>
  <si>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</si>
  <si>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</si>
  <si>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</si>
  <si>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</si>
  <si>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</si>
  <si>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</si>
  <si>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</si>
  <si>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</si>
  <si>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</si>
  <si>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</si>
  <si>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</si>
  <si>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</si>
  <si>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</si>
  <si>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</si>
  <si>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</si>
  <si>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</si>
  <si>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</si>
  <si>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</si>
  <si>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</si>
  <si>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</si>
  <si>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</si>
  <si>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</si>
  <si>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</si>
  <si>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</si>
  <si>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</si>
  <si>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</si>
  <si>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</si>
  <si>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</si>
  <si>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</si>
  <si>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</si>
  <si>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</si>
  <si>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</si>
  <si>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</si>
  <si>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</si>
  <si>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</si>
  <si>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C:r</t>
  </si>
  <si>
    <t>B:r</t>
  </si>
  <si>
    <t>Example, illustrating use of ,:*-</t>
  </si>
  <si>
    <t>and different column.</t>
  </si>
  <si>
    <t>*A_red[c:r]</t>
  </si>
  <si>
    <t>*(A_red+4)[c:r]</t>
  </si>
  <si>
    <t>*(A_red+8)[c:r]</t>
  </si>
  <si>
    <t>*(A_red+16)[c:r]</t>
  </si>
  <si>
    <t>:SCALE:</t>
  </si>
  <si>
    <t>:END:</t>
  </si>
  <si>
    <t>Author</t>
  </si>
  <si>
    <t>Date(last edited)</t>
  </si>
  <si>
    <t>Contents</t>
  </si>
  <si>
    <t>An example waveform</t>
  </si>
  <si>
    <t>AVN</t>
  </si>
  <si>
    <t>Emoty template</t>
  </si>
  <si>
    <t>template!A1</t>
  </si>
  <si>
    <t>C25:clk_b</t>
  </si>
  <si>
    <t>C5:clk_a</t>
  </si>
  <si>
    <t>C50:clk_c</t>
  </si>
  <si>
    <t>C75:nclk_d</t>
  </si>
  <si>
    <t>Q</t>
  </si>
  <si>
    <t>B:bus</t>
  </si>
  <si>
    <t>D[c:b]</t>
  </si>
  <si>
    <t xml:space="preserve"> </t>
  </si>
  <si>
    <t>B:bus2</t>
  </si>
  <si>
    <t>A-Z a-z 0-9 _ + - : * ( )</t>
  </si>
  <si>
    <t>Combo</t>
  </si>
  <si>
    <t>Mark something on a clock cycle.</t>
  </si>
  <si>
    <t>The text just fits</t>
  </si>
  <si>
    <t>A glitch at the beginning of the clock</t>
  </si>
  <si>
    <t>Negative glitch</t>
  </si>
  <si>
    <t>Transition to 1</t>
  </si>
  <si>
    <t>Next cycle transition to 0</t>
  </si>
  <si>
    <t>A constraint</t>
  </si>
  <si>
    <t>D</t>
  </si>
  <si>
    <t>sig_clk_b&lt;i&gt;</t>
  </si>
  <si>
    <t>B:sig_clk_c&lt;i&gt;</t>
  </si>
  <si>
    <t>B:sig_ack_clk_b</t>
  </si>
  <si>
    <t>0b01</t>
  </si>
  <si>
    <t>0b11</t>
  </si>
  <si>
    <t>0b00</t>
  </si>
  <si>
    <t>0b10</t>
  </si>
  <si>
    <t>Possible Metastability on landing flop in clk_b</t>
  </si>
  <si>
    <t>Possible metastability on landing flop in clk_c</t>
  </si>
  <si>
    <t>A simple clock domain crossover with REQ/ACK, and double synchronisation either way</t>
  </si>
  <si>
    <t>C1:clk_master</t>
  </si>
  <si>
    <t>MakeWaves</t>
  </si>
  <si>
    <t>G:Capabilities</t>
  </si>
  <si>
    <t>This is a multi line note with chars A-Z a-z 0-9 _ + - : [ ] { } ( )</t>
  </si>
  <si>
    <t>G:ADDR_CH&lt;b&gt;</t>
  </si>
  <si>
    <t>`3</t>
  </si>
  <si>
    <t>`5</t>
  </si>
  <si>
    <t>`6</t>
  </si>
  <si>
    <t>G:DATA_CH&lt;b&gt;</t>
  </si>
  <si>
    <t>G:&lt;b&gt;</t>
  </si>
  <si>
    <t>AR_VALID&lt;i&gt;</t>
  </si>
  <si>
    <t>AR_READY&lt;i&gt;</t>
  </si>
  <si>
    <t>template2!A1</t>
  </si>
  <si>
    <t>Provides a template with conditional formatting to aid waveform entry in excel</t>
  </si>
  <si>
    <t>G:xo&lt;b&gt;</t>
  </si>
  <si>
    <t>G:xoxoxox&lt;b&gt;</t>
  </si>
  <si>
    <t>G:xoxoxoxoxoxox&lt;b&gt;</t>
  </si>
  <si>
    <t>G:xoxoxoxoxoxoxoxoxxo&lt;b&gt;</t>
  </si>
  <si>
    <t>Use this as a template, Usage hint in comments. Special characters will lead to a double quote, try with and w/o the comma&lt;b&gt;&lt;i&gt;</t>
  </si>
  <si>
    <t>RR_READY&lt;u&gt;</t>
  </si>
  <si>
    <t>B:RR_DATA&lt;i&gt;</t>
  </si>
  <si>
    <t>B:RR_TAG&lt;b&gt;&lt;i&gt;</t>
  </si>
  <si>
    <t>RR_LAST&lt;b&gt;&lt;i&gt;&lt;u&gt;</t>
  </si>
  <si>
    <t>B:bus2&lt;b&gt;</t>
  </si>
  <si>
    <t>Combo&lt;u&gt;&lt;i&gt;</t>
  </si>
  <si>
    <t>MakeWaves&lt;b&gt;</t>
  </si>
  <si>
    <t>Trace depednencies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</si>
</sst>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8"/>
      <color theme="1"/>
      <name val="Courier New"/>
      <family val="2"/>
    </font>
    <font>
      <sz val="8"/>
      <color rgb="FF242729"/>
      <name val="Courier New"/>
      <family val="2"/>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
      <u/>
      <sz val="8"/>
      <color theme="10"/>
      <name val="Courier New"/>
      <family val="2"/>
    </font>
    <font>
      <b/>
      <sz val="8"/>
      <color theme="1"/>
      <name val="Courier New"/>
      <family val="3"/>
    </font>
    <font>
      <b/>
      <sz val="8"/>
      <color rgb="FF242729"/>
      <name val="Courier New"/>
      <family val="3"/>
    </font>
  </fonts>
  <fills count="5">
    <fill>
      <patternFill patternType="none"/>
    </fill>
    <fill>
      <patternFill patternType="gray125"/>
    </fill>
    <fill>
      <patternFill patternType="solid">
        <fgColor theme="0" tint="-0.34998626667073579"/>
        <bgColor indexed="64"/>
      </patternFill>
    </fill>
    <fill>
      <patternFill patternType="solid">
        <fgColor theme="2" tint="-0.249977111117893"/>
        <bgColor indexed="64"/>
      </patternFill>
    </fill>
    <fill>
      <patternFill patternType="solid">
        <fgColor rgb="FFFFFF00"/>
        <bgColor indexed="64"/>
      </patternFill>
    </fill>
  </fills>
  <borders count="20">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hair">
        <color indexed="64"/>
      </left>
      <right style="hair">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69">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2" xfId="0"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Alignment="1" applyProtection="1">
      <alignment horizontal="right" vertical="center"/>
    </xf>
    <xf numFmtId="0" fontId="0" fillId="0" borderId="11" xfId="0" applyBorder="1"/>
    <xf numFmtId="0" fontId="0" fillId="0" borderId="12" xfId="0" applyBorder="1"/>
    <xf numFmtId="0" fontId="0" fillId="2" borderId="13"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2" borderId="18" xfId="0" applyFill="1" applyBorder="1"/>
    <xf numFmtId="22" fontId="0" fillId="0" borderId="16" xfId="0" applyNumberFormat="1" applyBorder="1"/>
    <xf numFmtId="22" fontId="0" fillId="0" borderId="11" xfId="0" applyNumberFormat="1" applyBorder="1" applyAlignment="1">
      <alignment horizontal="left"/>
    </xf>
    <xf numFmtId="22" fontId="7" fillId="0" borderId="16" xfId="1" applyNumberFormat="1" applyBorder="1"/>
    <xf numFmtId="0" fontId="7" fillId="0" borderId="16" xfId="1" applyBorder="1"/>
    <xf numFmtId="0" fontId="0" fillId="3" borderId="0" xfId="0" applyFont="1" applyFill="1" applyBorder="1" applyAlignment="1">
      <alignment horizontal="right" vertical="center"/>
    </xf>
    <xf numFmtId="0" fontId="0" fillId="3" borderId="0" xfId="0" applyFont="1" applyFill="1" applyBorder="1" applyAlignment="1">
      <alignment horizontal="left" vertical="top"/>
    </xf>
    <xf numFmtId="0" fontId="8" fillId="0" borderId="9" xfId="0" applyFont="1" applyBorder="1" applyAlignment="1">
      <alignment horizontal="right" vertical="center"/>
    </xf>
    <xf numFmtId="0" fontId="8" fillId="0" borderId="9" xfId="0" applyFont="1" applyBorder="1" applyAlignment="1">
      <alignment horizontal="left" vertical="top"/>
    </xf>
    <xf numFmtId="0" fontId="8" fillId="0" borderId="7" xfId="0" applyFont="1" applyBorder="1" applyAlignment="1">
      <alignment horizontal="right" vertical="center"/>
    </xf>
    <xf numFmtId="0" fontId="8" fillId="0" borderId="7" xfId="0" applyFont="1" applyBorder="1" applyAlignment="1">
      <alignment horizontal="left" vertical="top"/>
    </xf>
    <xf numFmtId="0" fontId="8" fillId="0" borderId="19" xfId="0" applyFont="1" applyBorder="1" applyAlignment="1">
      <alignment horizontal="left" vertical="top"/>
    </xf>
    <xf numFmtId="0" fontId="9" fillId="0" borderId="7" xfId="0" applyFont="1" applyBorder="1" applyAlignment="1">
      <alignment horizontal="left" vertical="top"/>
    </xf>
    <xf numFmtId="0" fontId="8" fillId="0" borderId="0" xfId="0" applyFont="1" applyBorder="1" applyAlignment="1">
      <alignment horizontal="right" vertical="center"/>
    </xf>
    <xf numFmtId="0" fontId="8" fillId="0" borderId="0" xfId="0" applyFont="1" applyBorder="1" applyAlignment="1">
      <alignment horizontal="left" vertical="top"/>
    </xf>
    <xf numFmtId="0" fontId="9" fillId="0" borderId="0" xfId="0" applyFont="1" applyBorder="1" applyAlignment="1">
      <alignment horizontal="left" vertical="top"/>
    </xf>
    <xf numFmtId="0" fontId="0" fillId="0" borderId="0" xfId="0" quotePrefix="1" applyFont="1" applyFill="1" applyAlignment="1">
      <alignment horizontal="right" vertical="center"/>
    </xf>
    <xf numFmtId="0" fontId="0" fillId="0" borderId="2" xfId="0" applyFont="1" applyFill="1" applyBorder="1" applyAlignment="1">
      <alignment horizontal="left" vertical="top"/>
    </xf>
    <xf numFmtId="0" fontId="1" fillId="0" borderId="2" xfId="0" applyFont="1" applyFill="1" applyBorder="1" applyAlignment="1">
      <alignment horizontal="left" vertical="top"/>
    </xf>
    <xf numFmtId="0" fontId="0" fillId="0" borderId="0" xfId="0" applyFont="1" applyFill="1" applyAlignment="1">
      <alignment horizontal="left" vertical="top"/>
    </xf>
    <xf numFmtId="0" fontId="0" fillId="4" borderId="0" xfId="0" applyFont="1" applyFill="1" applyAlignment="1">
      <alignment horizontal="right" vertical="center"/>
    </xf>
    <xf numFmtId="0" fontId="0" fillId="4" borderId="0" xfId="0" applyFont="1" applyFill="1" applyAlignment="1">
      <alignment horizontal="left" vertical="top"/>
    </xf>
    <xf numFmtId="0" fontId="0" fillId="4" borderId="0" xfId="0" applyFont="1" applyFill="1" applyBorder="1" applyAlignment="1">
      <alignment horizontal="right" vertical="center"/>
    </xf>
    <xf numFmtId="0" fontId="0" fillId="4" borderId="0"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Alignment="1" applyProtection="1">
      <alignment horizontal="right" vertical="center"/>
      <protection locked="0"/>
    </xf>
    <xf numFmtId="0" fontId="0" fillId="0" borderId="0" xfId="0" applyFont="1" applyAlignment="1" applyProtection="1">
      <alignment horizontal="left" vertical="top"/>
      <protection locked="0"/>
    </xf>
    <xf numFmtId="0" fontId="0" fillId="0" borderId="7" xfId="0" applyFont="1" applyBorder="1" applyAlignment="1" applyProtection="1">
      <alignment horizontal="right" vertical="center"/>
      <protection locked="0"/>
    </xf>
    <xf numFmtId="0" fontId="0" fillId="0" borderId="7" xfId="0" applyBorder="1" applyAlignment="1" applyProtection="1">
      <alignment horizontal="left" vertical="top"/>
      <protection locked="0"/>
    </xf>
    <xf numFmtId="0" fontId="0" fillId="0" borderId="9" xfId="0" applyFont="1" applyBorder="1" applyAlignment="1" applyProtection="1">
      <alignment horizontal="right" vertical="center"/>
      <protection locked="0"/>
    </xf>
    <xf numFmtId="0" fontId="0" fillId="0" borderId="10" xfId="0" applyFont="1" applyBorder="1" applyAlignment="1" applyProtection="1">
      <alignment horizontal="left" vertical="top"/>
      <protection locked="0"/>
    </xf>
    <xf numFmtId="0" fontId="0" fillId="0" borderId="9" xfId="0" applyFont="1" applyBorder="1" applyAlignment="1" applyProtection="1">
      <alignment horizontal="left" vertical="top"/>
      <protection locked="0"/>
    </xf>
    <xf numFmtId="0" fontId="0" fillId="0" borderId="2" xfId="0" applyFont="1" applyBorder="1" applyAlignment="1" applyProtection="1">
      <alignment horizontal="left" vertical="top"/>
      <protection locked="0"/>
    </xf>
    <xf numFmtId="0" fontId="0" fillId="0" borderId="0" xfId="0" applyFont="1" applyBorder="1" applyAlignment="1" applyProtection="1">
      <alignment horizontal="left" vertical="top"/>
      <protection locked="0"/>
    </xf>
    <xf numFmtId="0" fontId="0" fillId="0" borderId="0" xfId="0" applyFont="1" applyAlignment="1" applyProtection="1">
      <alignment horizontal="right" vertical="top"/>
      <protection locked="0"/>
    </xf>
    <xf numFmtId="0" fontId="0" fillId="0" borderId="0" xfId="0" quotePrefix="1" applyFont="1" applyAlignment="1" applyProtection="1">
      <alignment horizontal="right" vertical="center"/>
      <protection locked="0"/>
    </xf>
    <xf numFmtId="0" fontId="0" fillId="0" borderId="2" xfId="0" quotePrefix="1" applyFont="1" applyBorder="1" applyAlignment="1" applyProtection="1">
      <alignment horizontal="left" vertical="top"/>
      <protection locked="0"/>
    </xf>
    <xf numFmtId="0" fontId="1" fillId="0" borderId="2" xfId="0" applyFont="1" applyBorder="1" applyAlignment="1" applyProtection="1">
      <alignment horizontal="left" vertical="top"/>
      <protection locked="0"/>
    </xf>
    <xf numFmtId="0" fontId="0" fillId="0" borderId="0" xfId="0" quotePrefix="1" applyFont="1" applyBorder="1" applyAlignment="1" applyProtection="1">
      <alignment horizontal="left" vertical="top"/>
      <protection locked="0"/>
    </xf>
    <xf numFmtId="0" fontId="1" fillId="0" borderId="0" xfId="0" applyFont="1" applyBorder="1" applyAlignment="1" applyProtection="1">
      <alignment horizontal="left" vertical="top"/>
      <protection locked="0"/>
    </xf>
    <xf numFmtId="0" fontId="0" fillId="0" borderId="2" xfId="0" applyFont="1" applyBorder="1" applyAlignment="1">
      <alignment horizontal="right" vertical="center"/>
    </xf>
    <xf numFmtId="0" fontId="0" fillId="0" borderId="1" xfId="0" applyFont="1" applyBorder="1" applyAlignment="1" applyProtection="1">
      <alignment horizontal="right" vertical="center"/>
      <protection locked="0"/>
    </xf>
    <xf numFmtId="0" fontId="0" fillId="0" borderId="3" xfId="0" applyFont="1" applyBorder="1" applyAlignment="1" applyProtection="1">
      <alignment horizontal="left" vertical="top"/>
      <protection locked="0"/>
    </xf>
    <xf numFmtId="0" fontId="1" fillId="0" borderId="3" xfId="0" applyFont="1" applyBorder="1" applyAlignment="1" applyProtection="1">
      <alignment horizontal="left" vertical="top"/>
      <protection locked="0"/>
    </xf>
    <xf numFmtId="0" fontId="0" fillId="0" borderId="1" xfId="0" applyFont="1" applyBorder="1" applyAlignment="1" applyProtection="1">
      <alignment horizontal="left" vertical="top"/>
      <protection locked="0"/>
    </xf>
    <xf numFmtId="0" fontId="0" fillId="0" borderId="4" xfId="0" applyFont="1" applyBorder="1" applyAlignment="1" applyProtection="1">
      <alignment horizontal="right" vertical="center"/>
      <protection locked="0"/>
    </xf>
    <xf numFmtId="0" fontId="0" fillId="0" borderId="5" xfId="0" applyFont="1" applyBorder="1" applyAlignment="1" applyProtection="1">
      <alignment horizontal="left" vertical="top"/>
      <protection locked="0"/>
    </xf>
    <xf numFmtId="0" fontId="0" fillId="0" borderId="6" xfId="0" applyFont="1" applyBorder="1" applyAlignment="1" applyProtection="1">
      <alignment horizontal="left" vertical="top"/>
      <protection locked="0"/>
    </xf>
    <xf numFmtId="0" fontId="0" fillId="0" borderId="4" xfId="0" applyFont="1" applyBorder="1" applyAlignment="1" applyProtection="1">
      <alignment horizontal="left" vertical="top"/>
      <protection locked="0"/>
    </xf>
    <xf numFmtId="0" fontId="0" fillId="0" borderId="0" xfId="0" applyFont="1" applyBorder="1" applyAlignment="1" applyProtection="1">
      <alignment horizontal="right" vertical="center"/>
      <protection locked="0"/>
    </xf>
    <xf numFmtId="0" fontId="0" fillId="0" borderId="8" xfId="0" applyFont="1" applyBorder="1" applyAlignment="1" applyProtection="1">
      <alignment horizontal="right" vertical="center"/>
      <protection locked="0"/>
    </xf>
    <xf numFmtId="0" fontId="0" fillId="0" borderId="8" xfId="0" applyFont="1" applyBorder="1" applyAlignment="1" applyProtection="1">
      <alignment horizontal="left" vertical="top"/>
      <protection locked="0"/>
    </xf>
    <xf numFmtId="0" fontId="1" fillId="0" borderId="4" xfId="0" applyFont="1" applyBorder="1" applyAlignment="1" applyProtection="1">
      <alignment horizontal="left" vertical="top"/>
      <protection locked="0"/>
    </xf>
  </cellXfs>
  <cellStyles count="2">
    <cellStyle name="Hyperlink" xfId="1" builtinId="8"/>
    <cellStyle name="Normal" xfId="0" builtinId="0"/>
  </cellStyles>
  <dxfs count="331">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bottom style="thin">
          <color auto="1"/>
        </bottom>
        <vertical/>
        <horizontal/>
      </border>
    </dxf>
    <dxf>
      <border>
        <top style="thin">
          <color auto="1"/>
        </top>
        <vertical/>
        <horizontal/>
      </border>
    </dxf>
    <dxf>
      <font>
        <strike val="0"/>
        <color theme="0" tint="-0.34998626667073579"/>
      </font>
      <fill>
        <patternFill patternType="lightUp">
          <fgColor theme="2" tint="-9.9948118533890809E-2"/>
        </patternFill>
      </fill>
    </dxf>
    <dxf>
      <border>
        <bottom style="thin">
          <color auto="1"/>
        </bottom>
        <vertical/>
        <horizontal/>
      </border>
    </dxf>
    <dxf>
      <border>
        <top style="thin">
          <color auto="1"/>
        </top>
        <vertical/>
        <horizontal/>
      </border>
    </dxf>
    <dxf>
      <font>
        <strike val="0"/>
        <color theme="0" tint="-0.34998626667073579"/>
      </font>
      <fill>
        <patternFill patternType="lightUp">
          <fgColor theme="2" tint="-9.9948118533890809E-2"/>
        </patternFill>
      </fill>
    </dxf>
    <dxf>
      <border>
        <bottom style="thin">
          <color auto="1"/>
        </bottom>
        <vertical/>
        <horizontal/>
      </border>
    </dxf>
    <dxf>
      <border>
        <top style="thin">
          <color auto="1"/>
        </top>
        <vertical/>
        <horizontal/>
      </border>
    </dxf>
    <dxf>
      <font>
        <strike val="0"/>
        <color theme="0" tint="-0.34998626667073579"/>
      </font>
      <fill>
        <patternFill patternType="lightUp">
          <fgColor theme="2" tint="-9.9948118533890809E-2"/>
        </patternFill>
      </fill>
    </dxf>
    <dxf>
      <border>
        <bottom style="thin">
          <color auto="1"/>
        </bottom>
        <vertical/>
        <horizontal/>
      </border>
    </dxf>
    <dxf>
      <border>
        <top style="thin">
          <color auto="1"/>
        </top>
        <vertical/>
        <horizontal/>
      </border>
    </dxf>
    <dxf>
      <font>
        <strike val="0"/>
        <color theme="0" tint="-0.34998626667073579"/>
      </font>
      <fill>
        <patternFill patternType="lightUp">
          <fgColor theme="2" tint="-9.9948118533890809E-2"/>
        </patternFill>
      </fill>
    </dxf>
    <dxf>
      <border>
        <bottom style="thin">
          <color auto="1"/>
        </bottom>
        <vertical/>
        <horizontal/>
      </border>
    </dxf>
    <dxf>
      <border>
        <top style="thin">
          <color auto="1"/>
        </top>
        <vertical/>
        <horizontal/>
      </border>
    </dxf>
    <dxf>
      <font>
        <strike val="0"/>
        <color theme="0" tint="-0.34998626667073579"/>
      </font>
      <fill>
        <patternFill patternType="lightUp">
          <fgColor theme="2" tint="-9.9948118533890809E-2"/>
        </patternFill>
      </fill>
    </dxf>
    <dxf>
      <border>
        <bottom style="thin">
          <color auto="1"/>
        </bottom>
        <vertical/>
        <horizontal/>
      </border>
    </dxf>
    <dxf>
      <border>
        <top style="thin">
          <color auto="1"/>
        </top>
        <vertical/>
        <horizontal/>
      </border>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left/>
        <top style="thin">
          <color rgb="FFFF0000"/>
        </top>
        <bottom style="thin">
          <color rgb="FFFF0000"/>
        </bottom>
        <vertical/>
        <horizontal/>
      </border>
    </dxf>
    <dxf>
      <font>
        <strike val="0"/>
        <color theme="0" tint="-0.34998626667073579"/>
      </font>
      <fill>
        <patternFill patternType="lightUp">
          <fgColor theme="2" tint="-9.9948118533890809E-2"/>
        </patternFill>
      </fill>
    </dxf>
    <dxf>
      <border>
        <left/>
        <top style="thin">
          <color rgb="FFFF0000"/>
        </top>
        <bottom style="thin">
          <color rgb="FFFF0000"/>
        </bottom>
        <vertical/>
        <horizontal/>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border>
        <bottom style="thin">
          <color auto="1"/>
        </bottom>
        <vertical/>
        <horizontal/>
      </border>
    </dxf>
    <dxf>
      <border>
        <top style="thin">
          <color auto="1"/>
        </top>
        <vertical/>
        <horizontal/>
      </border>
    </dxf>
    <dxf>
      <font>
        <strike val="0"/>
        <color theme="0" tint="-0.34998626667073579"/>
      </font>
      <fill>
        <patternFill patternType="lightUp">
          <fgColor theme="2" tint="-9.9948118533890809E-2"/>
        </patternFill>
      </fill>
    </dxf>
    <dxf>
      <border>
        <left style="thin">
          <color rgb="FF0070C0"/>
        </left>
        <top style="thin">
          <color rgb="FF0070C0"/>
        </top>
        <bottom style="thin">
          <color rgb="FF0070C0"/>
        </bottom>
        <vertical/>
        <horizontal/>
      </border>
    </dxf>
    <dxf>
      <border>
        <left/>
        <top style="thin">
          <color rgb="FF0070C0"/>
        </top>
        <bottom style="thin">
          <color rgb="FF0070C0"/>
        </bottom>
      </border>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419100</xdr:colOff>
      <xdr:row>6</xdr:row>
      <xdr:rowOff>114301</xdr:rowOff>
    </xdr:from>
    <xdr:to>
      <xdr:col>10</xdr:col>
      <xdr:colOff>190500</xdr:colOff>
      <xdr:row>8</xdr:row>
      <xdr:rowOff>57151</xdr:rowOff>
    </xdr:to>
    <xdr:sp macro="" textlink="">
      <xdr:nvSpPr>
        <xdr:cNvPr id="2" name="Rectangular Callout 1"/>
        <xdr:cNvSpPr/>
      </xdr:nvSpPr>
      <xdr:spPr>
        <a:xfrm>
          <a:off x="5915025" y="952501"/>
          <a:ext cx="1600200" cy="228600"/>
        </a:xfrm>
        <a:prstGeom prst="wedgeRectCallout">
          <a:avLst>
            <a:gd name="adj1" fmla="val 38840"/>
            <a:gd name="adj2" fmla="val -112155"/>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=IF((MOD(B4,5)),"G",B4</a:t>
          </a:r>
          <a:r>
            <a:rPr lang="en-GB" sz="1100"/>
            <a:t>)</a:t>
          </a:r>
        </a:p>
      </xdr:txBody>
    </xdr:sp>
    <xdr:clientData/>
  </xdr:twoCellAnchor>
  <xdr:twoCellAnchor>
    <xdr:from>
      <xdr:col>4</xdr:col>
      <xdr:colOff>428625</xdr:colOff>
      <xdr:row>7</xdr:row>
      <xdr:rowOff>76200</xdr:rowOff>
    </xdr:from>
    <xdr:to>
      <xdr:col>7</xdr:col>
      <xdr:colOff>200025</xdr:colOff>
      <xdr:row>9</xdr:row>
      <xdr:rowOff>28575</xdr:rowOff>
    </xdr:to>
    <xdr:sp macro="" textlink="">
      <xdr:nvSpPr>
        <xdr:cNvPr id="3" name="Rectangular Callout 2"/>
        <xdr:cNvSpPr/>
      </xdr:nvSpPr>
      <xdr:spPr>
        <a:xfrm>
          <a:off x="4095750" y="1057275"/>
          <a:ext cx="1600200" cy="238125"/>
        </a:xfrm>
        <a:prstGeom prst="wedgeRectCallout">
          <a:avLst>
            <a:gd name="adj1" fmla="val 7292"/>
            <a:gd name="adj2" fmla="val -197003"/>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=IF((MOD(B4,3)),"G",B4</a:t>
          </a:r>
          <a:r>
            <a:rPr lang="en-GB" sz="11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C50"/>
  <sheetViews>
    <sheetView workbookViewId="0">
      <selection activeCell="C10" sqref="C10"/>
    </sheetView>
  </sheetViews>
  <sheetFormatPr defaultRowHeight="11.25" x14ac:dyDescent="0.2"/>
  <cols>
    <col min="1" max="1" width="21.7109375" customWidth="1"/>
    <col min="2" max="2" width="19.28515625" bestFit="1" customWidth="1"/>
    <col min="3" max="3" width="118.85546875" customWidth="1"/>
  </cols>
  <sheetData>
    <row r="1" spans="2:3" ht="12" thickBot="1" x14ac:dyDescent="0.25"/>
    <row r="2" spans="2:3" x14ac:dyDescent="0.2">
      <c r="B2" s="13" t="s">
        <v>67</v>
      </c>
      <c r="C2" s="12" t="s">
        <v>71</v>
      </c>
    </row>
    <row r="3" spans="2:3" x14ac:dyDescent="0.2">
      <c r="B3" s="14" t="s">
        <v>68</v>
      </c>
      <c r="C3" s="18">
        <f ca="1">NOW()</f>
        <v>43426.676356597221</v>
      </c>
    </row>
    <row r="4" spans="2:3" ht="12" thickBot="1" x14ac:dyDescent="0.25">
      <c r="B4" s="15" t="s">
        <v>69</v>
      </c>
      <c r="C4" s="10" t="s">
        <v>70</v>
      </c>
    </row>
    <row r="5" spans="2:3" ht="12" thickBot="1" x14ac:dyDescent="0.25"/>
    <row r="6" spans="2:3" x14ac:dyDescent="0.2">
      <c r="B6" s="16" t="s">
        <v>49</v>
      </c>
      <c r="C6" s="11" t="s">
        <v>50</v>
      </c>
    </row>
    <row r="7" spans="2:3" x14ac:dyDescent="0.2">
      <c r="B7" s="17" t="str">
        <f ca="1">RIGHT(CELL("filename",A1),LEN(CELL("filename",A1))-FIND("]",CELL("filename",A1),1))</f>
        <v>Index_nt</v>
      </c>
      <c r="C7" s="9" t="s">
        <v>51</v>
      </c>
    </row>
    <row r="8" spans="2:3" x14ac:dyDescent="0.2">
      <c r="B8" s="19" t="s">
        <v>52</v>
      </c>
      <c r="C8" s="9" t="s">
        <v>53</v>
      </c>
    </row>
    <row r="9" spans="2:3" x14ac:dyDescent="0.2">
      <c r="B9" s="19" t="s">
        <v>73</v>
      </c>
      <c r="C9" s="9" t="s">
        <v>72</v>
      </c>
    </row>
    <row r="10" spans="2:3" x14ac:dyDescent="0.2">
      <c r="B10" s="19" t="s">
        <v>115</v>
      </c>
      <c r="C10" s="9" t="s">
        <v>116</v>
      </c>
    </row>
    <row r="11" spans="2:3" x14ac:dyDescent="0.2">
      <c r="B11" s="20" t="s">
        <v>54</v>
      </c>
      <c r="C11" s="9" t="s">
        <v>55</v>
      </c>
    </row>
    <row r="12" spans="2:3" x14ac:dyDescent="0.2">
      <c r="B12" s="14"/>
      <c r="C12" s="9"/>
    </row>
    <row r="13" spans="2:3" x14ac:dyDescent="0.2">
      <c r="B13" s="14"/>
      <c r="C13" s="9"/>
    </row>
    <row r="14" spans="2:3" x14ac:dyDescent="0.2">
      <c r="B14" s="14"/>
      <c r="C14" s="9"/>
    </row>
    <row r="15" spans="2:3" x14ac:dyDescent="0.2">
      <c r="B15" s="14"/>
      <c r="C15" s="9"/>
    </row>
    <row r="16" spans="2:3" x14ac:dyDescent="0.2">
      <c r="B16" s="14"/>
      <c r="C16" s="9"/>
    </row>
    <row r="17" spans="2:3" x14ac:dyDescent="0.2">
      <c r="B17" s="14"/>
      <c r="C17" s="9"/>
    </row>
    <row r="18" spans="2:3" x14ac:dyDescent="0.2">
      <c r="B18" s="14"/>
      <c r="C18" s="9"/>
    </row>
    <row r="19" spans="2:3" x14ac:dyDescent="0.2">
      <c r="B19" s="14"/>
      <c r="C19" s="9"/>
    </row>
    <row r="20" spans="2:3" x14ac:dyDescent="0.2">
      <c r="B20" s="14"/>
      <c r="C20" s="9"/>
    </row>
    <row r="21" spans="2:3" x14ac:dyDescent="0.2">
      <c r="B21" s="14"/>
      <c r="C21" s="9"/>
    </row>
    <row r="22" spans="2:3" x14ac:dyDescent="0.2">
      <c r="B22" s="14"/>
      <c r="C22" s="9"/>
    </row>
    <row r="23" spans="2:3" x14ac:dyDescent="0.2">
      <c r="B23" s="14"/>
      <c r="C23" s="9"/>
    </row>
    <row r="24" spans="2:3" x14ac:dyDescent="0.2">
      <c r="B24" s="14"/>
      <c r="C24" s="9"/>
    </row>
    <row r="25" spans="2:3" x14ac:dyDescent="0.2">
      <c r="B25" s="14"/>
      <c r="C25" s="9"/>
    </row>
    <row r="26" spans="2:3" x14ac:dyDescent="0.2">
      <c r="B26" s="14"/>
      <c r="C26" s="9"/>
    </row>
    <row r="27" spans="2:3" x14ac:dyDescent="0.2">
      <c r="B27" s="14"/>
      <c r="C27" s="9"/>
    </row>
    <row r="28" spans="2:3" x14ac:dyDescent="0.2">
      <c r="B28" s="14"/>
      <c r="C28" s="9"/>
    </row>
    <row r="29" spans="2:3" x14ac:dyDescent="0.2">
      <c r="B29" s="14"/>
      <c r="C29" s="9"/>
    </row>
    <row r="30" spans="2:3" x14ac:dyDescent="0.2">
      <c r="B30" s="14"/>
      <c r="C30" s="9"/>
    </row>
    <row r="31" spans="2:3" x14ac:dyDescent="0.2">
      <c r="B31" s="14"/>
      <c r="C31" s="9"/>
    </row>
    <row r="32" spans="2:3" x14ac:dyDescent="0.2">
      <c r="B32" s="14"/>
      <c r="C32" s="9"/>
    </row>
    <row r="33" spans="2:3" x14ac:dyDescent="0.2">
      <c r="B33" s="14"/>
      <c r="C33" s="9"/>
    </row>
    <row r="34" spans="2:3" x14ac:dyDescent="0.2">
      <c r="B34" s="14"/>
      <c r="C34" s="9"/>
    </row>
    <row r="35" spans="2:3" x14ac:dyDescent="0.2">
      <c r="B35" s="14"/>
      <c r="C35" s="9"/>
    </row>
    <row r="36" spans="2:3" x14ac:dyDescent="0.2">
      <c r="B36" s="14"/>
      <c r="C36" s="9"/>
    </row>
    <row r="37" spans="2:3" x14ac:dyDescent="0.2">
      <c r="B37" s="14"/>
      <c r="C37" s="9"/>
    </row>
    <row r="38" spans="2:3" x14ac:dyDescent="0.2">
      <c r="B38" s="14"/>
      <c r="C38" s="9"/>
    </row>
    <row r="39" spans="2:3" x14ac:dyDescent="0.2">
      <c r="B39" s="14"/>
      <c r="C39" s="9"/>
    </row>
    <row r="40" spans="2:3" x14ac:dyDescent="0.2">
      <c r="B40" s="14"/>
      <c r="C40" s="9"/>
    </row>
    <row r="41" spans="2:3" x14ac:dyDescent="0.2">
      <c r="B41" s="14"/>
      <c r="C41" s="9"/>
    </row>
    <row r="42" spans="2:3" x14ac:dyDescent="0.2">
      <c r="B42" s="14"/>
      <c r="C42" s="9"/>
    </row>
    <row r="43" spans="2:3" x14ac:dyDescent="0.2">
      <c r="B43" s="14"/>
      <c r="C43" s="9"/>
    </row>
    <row r="44" spans="2:3" x14ac:dyDescent="0.2">
      <c r="B44" s="14"/>
      <c r="C44" s="9"/>
    </row>
    <row r="45" spans="2:3" x14ac:dyDescent="0.2">
      <c r="B45" s="14"/>
      <c r="C45" s="9"/>
    </row>
    <row r="46" spans="2:3" x14ac:dyDescent="0.2">
      <c r="B46" s="14"/>
      <c r="C46" s="9"/>
    </row>
    <row r="47" spans="2:3" x14ac:dyDescent="0.2">
      <c r="B47" s="14"/>
      <c r="C47" s="9"/>
    </row>
    <row r="48" spans="2:3" x14ac:dyDescent="0.2">
      <c r="B48" s="14"/>
      <c r="C48" s="9"/>
    </row>
    <row r="49" spans="2:3" x14ac:dyDescent="0.2">
      <c r="B49" s="14"/>
      <c r="C49" s="9"/>
    </row>
    <row r="50" spans="2:3" ht="12" thickBot="1" x14ac:dyDescent="0.25">
      <c r="B50" s="15"/>
      <c r="C50" s="10"/>
    </row>
  </sheetData>
  <hyperlinks>
    <hyperlink ref="B8" location="waveforms_template!A1" display="waveforms_template"/>
    <hyperlink ref="B11" location="Notes_nt!A1" display="Notes_nt"/>
    <hyperlink ref="B9" location="template!A1" display="template!A1"/>
    <hyperlink ref="B10" location="template2!A1" display="template2!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Normal="100" workbookViewId="0">
      <selection activeCell="A41" sqref="A41:E45"/>
    </sheetView>
  </sheetViews>
  <sheetFormatPr defaultRowHeight="11.25" x14ac:dyDescent="0.2"/>
  <cols>
    <col min="1" max="1" width="27.5703125" style="2" customWidth="1"/>
    <col min="2" max="16384" width="9.140625" style="4"/>
  </cols>
  <sheetData>
    <row r="1" spans="1:16" s="24" customFormat="1" x14ac:dyDescent="0.2">
      <c r="A1" s="23" t="s">
        <v>65</v>
      </c>
      <c r="B1" s="24">
        <v>8</v>
      </c>
      <c r="O1" s="24" t="s">
        <v>66</v>
      </c>
    </row>
    <row r="2" spans="1:16" s="26" customFormat="1" ht="10.5" customHeight="1" x14ac:dyDescent="0.2">
      <c r="A2" s="25" t="s">
        <v>44</v>
      </c>
      <c r="B2" s="26" t="s">
        <v>104</v>
      </c>
    </row>
    <row r="3" spans="1:16" s="30" customFormat="1" ht="10.5" customHeight="1" x14ac:dyDescent="0.2">
      <c r="A3" s="29"/>
    </row>
    <row r="4" spans="1:16" s="30" customFormat="1" ht="10.5" customHeight="1" x14ac:dyDescent="0.2">
      <c r="A4" s="29" t="s">
        <v>105</v>
      </c>
    </row>
    <row r="5" spans="1:16" x14ac:dyDescent="0.2">
      <c r="A5" s="3" t="s">
        <v>75</v>
      </c>
      <c r="B5" s="6">
        <v>-1</v>
      </c>
      <c r="C5" s="6">
        <f>B5+1</f>
        <v>0</v>
      </c>
      <c r="D5" s="6">
        <f t="shared" ref="D5:I8" si="0">C5+1</f>
        <v>1</v>
      </c>
      <c r="E5" s="33" t="s">
        <v>1</v>
      </c>
      <c r="F5" s="6">
        <v>5</v>
      </c>
      <c r="G5" s="6">
        <f t="shared" si="0"/>
        <v>6</v>
      </c>
      <c r="H5" s="6">
        <f t="shared" si="0"/>
        <v>7</v>
      </c>
      <c r="I5" s="6">
        <f t="shared" si="0"/>
        <v>8</v>
      </c>
      <c r="J5" s="6">
        <f t="shared" ref="J5:J6" si="1">I5+1</f>
        <v>9</v>
      </c>
      <c r="K5" s="6">
        <f t="shared" ref="K5:K6" si="2">J5+1</f>
        <v>10</v>
      </c>
      <c r="L5" s="6">
        <f t="shared" ref="L5:L6" si="3">K5+1</f>
        <v>11</v>
      </c>
      <c r="M5" s="6">
        <f t="shared" ref="M5:M6" si="4">L5+1</f>
        <v>12</v>
      </c>
      <c r="N5" s="6">
        <f t="shared" ref="N5:N6" si="5">M5+1</f>
        <v>13</v>
      </c>
      <c r="O5" s="6">
        <f t="shared" ref="O5:P6" si="6">N5+1</f>
        <v>14</v>
      </c>
      <c r="P5" s="6">
        <f t="shared" si="6"/>
        <v>15</v>
      </c>
    </row>
    <row r="6" spans="1:16" x14ac:dyDescent="0.2">
      <c r="A6" s="8" t="s">
        <v>74</v>
      </c>
      <c r="B6" s="6">
        <v>-1</v>
      </c>
      <c r="C6" s="6">
        <f>B6+1</f>
        <v>0</v>
      </c>
      <c r="D6" s="6">
        <f t="shared" si="0"/>
        <v>1</v>
      </c>
      <c r="E6" s="33" t="s">
        <v>1</v>
      </c>
      <c r="F6" s="6">
        <v>5</v>
      </c>
      <c r="G6" s="6">
        <f t="shared" si="0"/>
        <v>6</v>
      </c>
      <c r="H6" s="6">
        <f t="shared" si="0"/>
        <v>7</v>
      </c>
      <c r="I6" s="6">
        <f t="shared" si="0"/>
        <v>8</v>
      </c>
      <c r="J6" s="6">
        <f t="shared" si="1"/>
        <v>9</v>
      </c>
      <c r="K6" s="6">
        <f t="shared" si="2"/>
        <v>10</v>
      </c>
      <c r="L6" s="6">
        <f t="shared" si="3"/>
        <v>11</v>
      </c>
      <c r="M6" s="6">
        <f t="shared" si="4"/>
        <v>12</v>
      </c>
      <c r="N6" s="6">
        <f t="shared" si="5"/>
        <v>13</v>
      </c>
      <c r="O6" s="6">
        <f t="shared" si="6"/>
        <v>14</v>
      </c>
      <c r="P6" s="6">
        <f t="shared" si="6"/>
        <v>15</v>
      </c>
    </row>
    <row r="7" spans="1:16" x14ac:dyDescent="0.2">
      <c r="A7" s="1" t="s">
        <v>76</v>
      </c>
      <c r="B7" s="6" t="str">
        <f>IF((MOD(B50,3)),"G",B50)</f>
        <v>G</v>
      </c>
      <c r="C7" s="6">
        <f t="shared" ref="C7:I7" si="7">IF((MOD(C50,3)),"G",C50)</f>
        <v>0</v>
      </c>
      <c r="D7" s="6" t="str">
        <f t="shared" si="7"/>
        <v>G</v>
      </c>
      <c r="E7" s="33" t="str">
        <f t="shared" si="7"/>
        <v>G</v>
      </c>
      <c r="F7" s="6">
        <f t="shared" si="7"/>
        <v>3</v>
      </c>
      <c r="G7" s="6" t="str">
        <f t="shared" si="7"/>
        <v>G</v>
      </c>
      <c r="H7" s="6" t="str">
        <f t="shared" si="7"/>
        <v>G</v>
      </c>
      <c r="I7" s="6">
        <f t="shared" si="7"/>
        <v>6</v>
      </c>
      <c r="J7" s="6" t="str">
        <f t="shared" ref="J7:O7" si="8">IF((MOD(J50,3)),"G",J50)</f>
        <v>G</v>
      </c>
      <c r="K7" s="6" t="str">
        <f t="shared" si="8"/>
        <v>G</v>
      </c>
      <c r="L7" s="6">
        <f t="shared" si="8"/>
        <v>9</v>
      </c>
      <c r="M7" s="6" t="str">
        <f t="shared" si="8"/>
        <v>G</v>
      </c>
      <c r="N7" s="6" t="str">
        <f t="shared" si="8"/>
        <v>G</v>
      </c>
      <c r="O7" s="6">
        <f t="shared" si="8"/>
        <v>12</v>
      </c>
      <c r="P7" s="6" t="str">
        <f t="shared" ref="P7" si="9">IF((MOD(P50,3)),"G",P50)</f>
        <v>G</v>
      </c>
    </row>
    <row r="8" spans="1:16" x14ac:dyDescent="0.2">
      <c r="A8" s="1" t="s">
        <v>77</v>
      </c>
      <c r="B8" s="6">
        <v>-1</v>
      </c>
      <c r="C8" s="4">
        <f>B8+1</f>
        <v>0</v>
      </c>
      <c r="D8" s="4">
        <f t="shared" si="0"/>
        <v>1</v>
      </c>
      <c r="E8" s="33" t="s">
        <v>1</v>
      </c>
      <c r="F8" s="4">
        <v>5</v>
      </c>
      <c r="G8" s="4">
        <f t="shared" si="0"/>
        <v>6</v>
      </c>
      <c r="H8" s="4">
        <f t="shared" si="0"/>
        <v>7</v>
      </c>
      <c r="I8" s="4">
        <f t="shared" si="0"/>
        <v>8</v>
      </c>
      <c r="J8" s="4">
        <f t="shared" ref="J8" si="10">I8+1</f>
        <v>9</v>
      </c>
      <c r="K8" s="4">
        <f t="shared" ref="K8" si="11">J8+1</f>
        <v>10</v>
      </c>
      <c r="L8" s="4">
        <f t="shared" ref="L8" si="12">K8+1</f>
        <v>11</v>
      </c>
      <c r="M8" s="4">
        <f t="shared" ref="M8" si="13">L8+1</f>
        <v>12</v>
      </c>
      <c r="N8" s="4">
        <f t="shared" ref="N8" si="14">M8+1</f>
        <v>13</v>
      </c>
      <c r="O8" s="4">
        <f t="shared" ref="O8:P8" si="15">N8+1</f>
        <v>14</v>
      </c>
      <c r="P8" s="4">
        <f t="shared" si="15"/>
        <v>15</v>
      </c>
    </row>
    <row r="9" spans="1:16" x14ac:dyDescent="0.2">
      <c r="A9" s="1" t="s">
        <v>3</v>
      </c>
      <c r="B9" s="6"/>
      <c r="C9" s="6"/>
      <c r="D9" s="7"/>
      <c r="E9" s="33" t="s">
        <v>1</v>
      </c>
      <c r="F9" s="7" t="str">
        <f>CONCATENATE(CHAR(COLUMN()+64)&amp;ROW(),"&gt;")</f>
        <v>F9&gt;</v>
      </c>
      <c r="G9" s="6"/>
      <c r="H9" s="6"/>
      <c r="I9" s="6"/>
    </row>
    <row r="10" spans="1:16" x14ac:dyDescent="0.2">
      <c r="A10" s="32" t="s">
        <v>78</v>
      </c>
      <c r="B10" s="33"/>
      <c r="C10" s="34"/>
      <c r="D10" s="34">
        <v>1</v>
      </c>
      <c r="E10" s="33" t="s">
        <v>1</v>
      </c>
      <c r="F10" s="33">
        <v>1</v>
      </c>
      <c r="G10" s="33"/>
      <c r="H10" s="33"/>
      <c r="I10" s="33"/>
    </row>
    <row r="11" spans="1:16" x14ac:dyDescent="0.2">
      <c r="A11" s="1" t="s">
        <v>3</v>
      </c>
      <c r="B11" s="6"/>
      <c r="C11" s="7" t="str">
        <f>CONCATENATE(CHAR(COLUMN()+64)&amp;ROW(),"&gt;")</f>
        <v>C11&gt;</v>
      </c>
      <c r="D11" s="6"/>
      <c r="E11" s="33" t="s">
        <v>1</v>
      </c>
      <c r="F11" s="6"/>
      <c r="G11" s="6"/>
      <c r="H11" s="6"/>
      <c r="I11" s="6"/>
    </row>
    <row r="12" spans="1:16" s="35" customFormat="1" x14ac:dyDescent="0.2">
      <c r="A12" s="32" t="s">
        <v>79</v>
      </c>
      <c r="B12" s="33" t="s">
        <v>6</v>
      </c>
      <c r="C12" s="34">
        <v>12345678</v>
      </c>
      <c r="D12" s="34" t="s">
        <v>19</v>
      </c>
      <c r="E12" s="33" t="s">
        <v>1</v>
      </c>
      <c r="F12" s="33" t="s">
        <v>20</v>
      </c>
      <c r="G12" s="33" t="s">
        <v>80</v>
      </c>
      <c r="H12" s="33" t="s">
        <v>81</v>
      </c>
      <c r="I12" s="33" t="s">
        <v>6</v>
      </c>
    </row>
    <row r="13" spans="1:16" x14ac:dyDescent="0.2">
      <c r="A13" s="1" t="s">
        <v>3</v>
      </c>
      <c r="B13" s="6"/>
      <c r="C13" s="7" t="str">
        <f>CONCATENATE(CHAR(COLUMN()+64)&amp;ROW(),"&gt;")</f>
        <v>C13&gt;</v>
      </c>
      <c r="D13" s="6"/>
      <c r="E13" s="33" t="s">
        <v>1</v>
      </c>
      <c r="F13" s="6"/>
      <c r="G13" s="7" t="str">
        <f>CONCATENATE(CHAR(COLUMN()+64)&amp;ROW(),"&gt;")</f>
        <v>G13&gt;</v>
      </c>
      <c r="H13" s="6"/>
      <c r="I13" s="6"/>
    </row>
    <row r="14" spans="1:16" x14ac:dyDescent="0.2">
      <c r="A14" s="32" t="s">
        <v>82</v>
      </c>
      <c r="B14" s="33"/>
      <c r="C14" s="34" t="s">
        <v>83</v>
      </c>
      <c r="D14" s="34"/>
      <c r="E14" s="33" t="s">
        <v>1</v>
      </c>
      <c r="F14" s="33"/>
      <c r="G14" s="33"/>
      <c r="H14" s="33"/>
      <c r="I14" s="33" t="s">
        <v>0</v>
      </c>
    </row>
    <row r="15" spans="1:16" x14ac:dyDescent="0.2">
      <c r="A15" s="1" t="s">
        <v>3</v>
      </c>
      <c r="B15" s="6"/>
      <c r="C15" s="7"/>
      <c r="D15" s="6"/>
      <c r="E15" s="33" t="s">
        <v>1</v>
      </c>
      <c r="F15" s="6"/>
      <c r="G15" s="6"/>
      <c r="H15" s="7" t="str">
        <f>CONCATENATE(CHAR(COLUMN()+64)&amp;ROW(),"&gt;")</f>
        <v>H15&gt;</v>
      </c>
      <c r="I15" s="6"/>
    </row>
    <row r="16" spans="1:16" x14ac:dyDescent="0.2">
      <c r="A16" s="1"/>
      <c r="B16" s="6"/>
      <c r="C16" s="7"/>
      <c r="D16" s="6"/>
      <c r="E16" s="33"/>
      <c r="F16" s="6"/>
      <c r="G16" s="6"/>
      <c r="H16" s="7"/>
      <c r="I16" s="6"/>
    </row>
    <row r="17" spans="1:10" x14ac:dyDescent="0.2">
      <c r="A17" s="32" t="s">
        <v>84</v>
      </c>
      <c r="B17" s="33" t="s">
        <v>0</v>
      </c>
      <c r="C17" s="34" t="s">
        <v>9</v>
      </c>
      <c r="D17" s="34">
        <v>0</v>
      </c>
      <c r="E17" s="33" t="s">
        <v>1</v>
      </c>
      <c r="F17" s="33">
        <v>1</v>
      </c>
      <c r="G17" s="33" t="s">
        <v>9</v>
      </c>
      <c r="H17" s="33">
        <v>0.5</v>
      </c>
      <c r="I17" s="33">
        <v>-0.75</v>
      </c>
      <c r="J17" s="4" t="s">
        <v>0</v>
      </c>
    </row>
    <row r="18" spans="1:10" x14ac:dyDescent="0.2">
      <c r="A18" s="1" t="s">
        <v>3</v>
      </c>
      <c r="B18" s="6"/>
      <c r="C18" s="7" t="str">
        <f>CONCATENATE(CHAR(COLUMN()+64)&amp;ROW(),"&gt;")</f>
        <v>C18&gt;</v>
      </c>
      <c r="D18" s="7"/>
      <c r="E18" s="33" t="s">
        <v>1</v>
      </c>
      <c r="F18" s="6"/>
      <c r="G18" s="7" t="str">
        <f>CONCATENATE(CHAR(COLUMN()+64)&amp;ROW(),"&gt;")</f>
        <v>G18&gt;</v>
      </c>
      <c r="H18" s="7" t="str">
        <f>CONCATENATE(CHAR(COLUMN()+64)&amp;ROW(),"&gt;")</f>
        <v>H18&gt;</v>
      </c>
      <c r="I18" s="7"/>
    </row>
    <row r="19" spans="1:10" x14ac:dyDescent="0.2">
      <c r="B19" s="6"/>
      <c r="C19" s="6"/>
      <c r="D19" s="6"/>
      <c r="E19" s="33" t="s">
        <v>1</v>
      </c>
      <c r="F19" s="6"/>
      <c r="G19" s="6"/>
      <c r="H19" s="6"/>
      <c r="I19" s="6"/>
    </row>
    <row r="20" spans="1:10" x14ac:dyDescent="0.2">
      <c r="B20" s="5"/>
      <c r="C20" s="5"/>
      <c r="D20" s="5"/>
      <c r="E20" s="40"/>
      <c r="F20" s="5"/>
      <c r="G20" s="5"/>
      <c r="H20" s="5"/>
      <c r="I20" s="5"/>
    </row>
    <row r="21" spans="1:10" s="22" customFormat="1" x14ac:dyDescent="0.2">
      <c r="A21" s="21"/>
    </row>
    <row r="22" spans="1:10" s="26" customFormat="1" x14ac:dyDescent="0.2">
      <c r="A22" s="25" t="s">
        <v>45</v>
      </c>
      <c r="B22" s="27" t="s">
        <v>42</v>
      </c>
      <c r="C22" s="27" t="s">
        <v>43</v>
      </c>
      <c r="D22" s="27"/>
      <c r="E22" s="27"/>
      <c r="F22" s="27"/>
      <c r="G22" s="27"/>
      <c r="H22" s="27"/>
      <c r="I22" s="27"/>
    </row>
    <row r="23" spans="1:10" x14ac:dyDescent="0.2">
      <c r="A23" s="3"/>
      <c r="B23" s="5"/>
      <c r="C23" s="5"/>
      <c r="D23" s="5"/>
      <c r="E23" s="5"/>
      <c r="F23" s="5"/>
      <c r="G23" s="5"/>
      <c r="H23" s="5"/>
      <c r="I23" s="5"/>
    </row>
    <row r="24" spans="1:10" x14ac:dyDescent="0.2">
      <c r="A24" s="2" t="s">
        <v>2</v>
      </c>
      <c r="B24" s="4" t="str">
        <f>F9</f>
        <v>F9&gt;</v>
      </c>
      <c r="C24" s="4" t="s">
        <v>85</v>
      </c>
    </row>
    <row r="25" spans="1:10" x14ac:dyDescent="0.2">
      <c r="A25" s="2" t="s">
        <v>2</v>
      </c>
      <c r="B25" s="4" t="str">
        <f>C13</f>
        <v>C13&gt;</v>
      </c>
      <c r="C25" s="4" t="s">
        <v>86</v>
      </c>
    </row>
    <row r="26" spans="1:10" x14ac:dyDescent="0.2">
      <c r="A26" s="2" t="s">
        <v>2</v>
      </c>
      <c r="B26" s="4" t="str">
        <f>C18</f>
        <v>C18&gt;</v>
      </c>
      <c r="C26" s="4" t="s">
        <v>87</v>
      </c>
    </row>
    <row r="27" spans="1:10" x14ac:dyDescent="0.2">
      <c r="A27" s="2" t="s">
        <v>2</v>
      </c>
      <c r="B27" s="4" t="str">
        <f>G18</f>
        <v>G18&gt;</v>
      </c>
      <c r="C27" s="4" t="s">
        <v>88</v>
      </c>
    </row>
    <row r="28" spans="1:10" x14ac:dyDescent="0.2">
      <c r="A28" s="2" t="s">
        <v>2</v>
      </c>
      <c r="B28" s="4" t="str">
        <f>H18</f>
        <v>H18&gt;</v>
      </c>
      <c r="C28" s="4" t="s">
        <v>89</v>
      </c>
    </row>
    <row r="29" spans="1:10" x14ac:dyDescent="0.2">
      <c r="A29" s="2" t="s">
        <v>2</v>
      </c>
      <c r="C29" s="4" t="s">
        <v>90</v>
      </c>
    </row>
    <row r="30" spans="1:10" x14ac:dyDescent="0.2">
      <c r="A30" s="2" t="s">
        <v>2</v>
      </c>
      <c r="C30" s="4" t="s">
        <v>106</v>
      </c>
    </row>
    <row r="32" spans="1:10" s="22" customFormat="1" x14ac:dyDescent="0.2">
      <c r="A32" s="21"/>
    </row>
    <row r="33" spans="1:6" s="26" customFormat="1" x14ac:dyDescent="0.2">
      <c r="A33" s="25" t="s">
        <v>46</v>
      </c>
      <c r="B33" s="26" t="s">
        <v>40</v>
      </c>
      <c r="C33" s="26" t="s">
        <v>41</v>
      </c>
    </row>
    <row r="34" spans="1:6" s="5" customFormat="1" x14ac:dyDescent="0.2">
      <c r="A34" s="3" t="s">
        <v>5</v>
      </c>
      <c r="B34" s="5" t="s">
        <v>4</v>
      </c>
      <c r="C34" s="5" t="str">
        <f>A5</f>
        <v>C5:clk_a</v>
      </c>
    </row>
    <row r="35" spans="1:6" s="22" customFormat="1" x14ac:dyDescent="0.2">
      <c r="A35" s="21"/>
    </row>
    <row r="36" spans="1:6" s="26" customFormat="1" x14ac:dyDescent="0.2">
      <c r="A36" s="25" t="s">
        <v>47</v>
      </c>
      <c r="B36" s="26" t="s">
        <v>48</v>
      </c>
      <c r="D36" s="28"/>
      <c r="E36" s="28"/>
    </row>
    <row r="37" spans="1:6" s="30" customFormat="1" x14ac:dyDescent="0.2">
      <c r="A37" s="29"/>
      <c r="E37" s="31"/>
    </row>
    <row r="38" spans="1:6" x14ac:dyDescent="0.2">
      <c r="A38" s="36" t="s">
        <v>25</v>
      </c>
      <c r="B38" s="37" t="s">
        <v>57</v>
      </c>
      <c r="C38" s="37" t="str">
        <f>C18</f>
        <v>C18&gt;</v>
      </c>
      <c r="D38" s="37" t="str">
        <f>C11</f>
        <v>C11&gt;</v>
      </c>
      <c r="E38" s="37"/>
      <c r="F38" s="37"/>
    </row>
    <row r="39" spans="1:6" x14ac:dyDescent="0.2">
      <c r="A39" s="36" t="s">
        <v>29</v>
      </c>
      <c r="B39" s="37" t="s">
        <v>57</v>
      </c>
      <c r="C39" s="37" t="str">
        <f>G18</f>
        <v>G18&gt;</v>
      </c>
      <c r="D39" s="37" t="str">
        <f>G13</f>
        <v>G13&gt;</v>
      </c>
      <c r="E39" s="37"/>
      <c r="F39" s="37"/>
    </row>
    <row r="40" spans="1:6" x14ac:dyDescent="0.2">
      <c r="A40" s="36" t="s">
        <v>26</v>
      </c>
      <c r="B40" s="37" t="s">
        <v>57</v>
      </c>
      <c r="C40" s="37" t="str">
        <f>C11</f>
        <v>C11&gt;</v>
      </c>
      <c r="D40" s="37" t="str">
        <f>H15</f>
        <v>H15&gt;</v>
      </c>
      <c r="E40" s="37" t="s">
        <v>91</v>
      </c>
      <c r="F40" s="37"/>
    </row>
    <row r="47" spans="1:6" s="5" customFormat="1" x14ac:dyDescent="0.2">
      <c r="A47" s="3"/>
    </row>
    <row r="48" spans="1:6" s="22" customFormat="1" x14ac:dyDescent="0.2">
      <c r="A48" s="21"/>
    </row>
    <row r="50" spans="1:16" x14ac:dyDescent="0.2">
      <c r="A50" s="2" t="s">
        <v>3</v>
      </c>
      <c r="B50" s="4">
        <v>-1</v>
      </c>
      <c r="C50" s="4">
        <f>B50+1</f>
        <v>0</v>
      </c>
      <c r="D50" s="4">
        <f t="shared" ref="D50:I50" si="16">C50+1</f>
        <v>1</v>
      </c>
      <c r="E50" s="4">
        <f t="shared" si="16"/>
        <v>2</v>
      </c>
      <c r="F50" s="4">
        <f t="shared" si="16"/>
        <v>3</v>
      </c>
      <c r="G50" s="4">
        <f t="shared" si="16"/>
        <v>4</v>
      </c>
      <c r="H50" s="4">
        <f t="shared" si="16"/>
        <v>5</v>
      </c>
      <c r="I50" s="4">
        <f t="shared" si="16"/>
        <v>6</v>
      </c>
      <c r="J50" s="4">
        <f t="shared" ref="J50" si="17">I50+1</f>
        <v>7</v>
      </c>
      <c r="K50" s="4">
        <f t="shared" ref="K50" si="18">J50+1</f>
        <v>8</v>
      </c>
      <c r="L50" s="4">
        <f t="shared" ref="L50" si="19">K50+1</f>
        <v>9</v>
      </c>
      <c r="M50" s="4">
        <f t="shared" ref="M50" si="20">L50+1</f>
        <v>10</v>
      </c>
      <c r="N50" s="4">
        <f t="shared" ref="N50" si="21">M50+1</f>
        <v>11</v>
      </c>
      <c r="O50" s="4">
        <f t="shared" ref="O50" si="22">N50+1</f>
        <v>12</v>
      </c>
      <c r="P50" s="4">
        <f t="shared" ref="P50" si="23">O50+1</f>
        <v>13</v>
      </c>
    </row>
  </sheetData>
  <sheetProtection selectLockedCells="1" selectUnlockedCells="1"/>
  <conditionalFormatting sqref="A24:A31 A2:B4 C24:I31 C41:I44 A22:I23 A33:I34 A45:I47 A36:B36 A37:A44 C37 E6 A14:D17 G9:I12 A18:B18 D18 G14:I14 H13:I13 G17:I17 G15:G16 I15:I16 A5:P5 D39:XFD40 E38:XFD38 J2:P4 E8:E19 F10:F19 A19:D19 G19:I19 Q2:XFD35 A20:I20 J9:P35 A49:I1048576 J41:XFD1048576">
    <cfRule type="expression" dxfId="330" priority="129">
      <formula>$A2="M:"</formula>
    </cfRule>
  </conditionalFormatting>
  <conditionalFormatting sqref="C36:XFD36 D37:XFD37">
    <cfRule type="expression" dxfId="329" priority="130">
      <formula>#REF!="M:"</formula>
    </cfRule>
  </conditionalFormatting>
  <conditionalFormatting sqref="A12:D12 A6:D6 A13:B13 D13 A7:B11 D11 F6:O6 C7:O7 P6:P7">
    <cfRule type="expression" dxfId="328" priority="93">
      <formula>$A6="M:"</formula>
    </cfRule>
  </conditionalFormatting>
  <conditionalFormatting sqref="D10">
    <cfRule type="expression" dxfId="327" priority="88">
      <formula>$A10="M:"</formula>
    </cfRule>
  </conditionalFormatting>
  <conditionalFormatting sqref="C10">
    <cfRule type="expression" dxfId="326" priority="84">
      <formula>$A10="M:"</formula>
    </cfRule>
  </conditionalFormatting>
  <conditionalFormatting sqref="A48:F48">
    <cfRule type="expression" dxfId="325" priority="27">
      <formula>$A48="M:"</formula>
    </cfRule>
  </conditionalFormatting>
  <conditionalFormatting sqref="G48">
    <cfRule type="expression" dxfId="324" priority="25">
      <formula>$A48="M:"</formula>
    </cfRule>
  </conditionalFormatting>
  <conditionalFormatting sqref="H48">
    <cfRule type="expression" dxfId="323" priority="24">
      <formula>$A48="M:"</formula>
    </cfRule>
  </conditionalFormatting>
  <conditionalFormatting sqref="I48">
    <cfRule type="expression" dxfId="322" priority="23">
      <formula>$A48="M:"</formula>
    </cfRule>
  </conditionalFormatting>
  <conditionalFormatting sqref="A32:F32">
    <cfRule type="expression" dxfId="321" priority="42">
      <formula>$A32="M:"</formula>
    </cfRule>
  </conditionalFormatting>
  <conditionalFormatting sqref="G32">
    <cfRule type="expression" dxfId="320" priority="40">
      <formula>$A32="M:"</formula>
    </cfRule>
  </conditionalFormatting>
  <conditionalFormatting sqref="H32">
    <cfRule type="expression" dxfId="319" priority="39">
      <formula>$A32="M:"</formula>
    </cfRule>
  </conditionalFormatting>
  <conditionalFormatting sqref="I32">
    <cfRule type="expression" dxfId="318" priority="38">
      <formula>$A32="M:"</formula>
    </cfRule>
  </conditionalFormatting>
  <conditionalFormatting sqref="A21:F21">
    <cfRule type="expression" dxfId="317" priority="37">
      <formula>$A21="M:"</formula>
    </cfRule>
  </conditionalFormatting>
  <conditionalFormatting sqref="G21">
    <cfRule type="expression" dxfId="316" priority="35">
      <formula>$A21="M:"</formula>
    </cfRule>
  </conditionalFormatting>
  <conditionalFormatting sqref="H21">
    <cfRule type="expression" dxfId="315" priority="34">
      <formula>$A21="M:"</formula>
    </cfRule>
  </conditionalFormatting>
  <conditionalFormatting sqref="I21">
    <cfRule type="expression" dxfId="314" priority="33">
      <formula>$A21="M:"</formula>
    </cfRule>
  </conditionalFormatting>
  <conditionalFormatting sqref="A35:F35">
    <cfRule type="expression" dxfId="313" priority="32">
      <formula>$A35="M:"</formula>
    </cfRule>
  </conditionalFormatting>
  <conditionalFormatting sqref="G35">
    <cfRule type="expression" dxfId="312" priority="30">
      <formula>$A35="M:"</formula>
    </cfRule>
  </conditionalFormatting>
  <conditionalFormatting sqref="H35">
    <cfRule type="expression" dxfId="311" priority="29">
      <formula>$A35="M:"</formula>
    </cfRule>
  </conditionalFormatting>
  <conditionalFormatting sqref="I35">
    <cfRule type="expression" dxfId="310" priority="28">
      <formula>$A35="M:"</formula>
    </cfRule>
  </conditionalFormatting>
  <conditionalFormatting sqref="C9">
    <cfRule type="expression" dxfId="309" priority="21">
      <formula>$A9="M:"</formula>
    </cfRule>
  </conditionalFormatting>
  <conditionalFormatting sqref="D9">
    <cfRule type="expression" dxfId="308" priority="20">
      <formula>$A9="M:"</formula>
    </cfRule>
  </conditionalFormatting>
  <conditionalFormatting sqref="F9">
    <cfRule type="expression" dxfId="307" priority="18">
      <formula>$A9="M:"</formula>
    </cfRule>
  </conditionalFormatting>
  <conditionalFormatting sqref="C13">
    <cfRule type="expression" dxfId="306" priority="17">
      <formula>$A13="M:"</formula>
    </cfRule>
  </conditionalFormatting>
  <conditionalFormatting sqref="C18">
    <cfRule type="expression" dxfId="305" priority="16">
      <formula>$A18="M:"</formula>
    </cfRule>
  </conditionalFormatting>
  <conditionalFormatting sqref="G18">
    <cfRule type="expression" dxfId="304" priority="15">
      <formula>$A18="M:"</formula>
    </cfRule>
  </conditionalFormatting>
  <conditionalFormatting sqref="H18">
    <cfRule type="expression" dxfId="303" priority="14">
      <formula>$A18="M:"</formula>
    </cfRule>
  </conditionalFormatting>
  <conditionalFormatting sqref="I18">
    <cfRule type="expression" dxfId="302" priority="13">
      <formula>$A18="M:"</formula>
    </cfRule>
  </conditionalFormatting>
  <conditionalFormatting sqref="C11">
    <cfRule type="expression" dxfId="301" priority="12">
      <formula>$A11="M:"</formula>
    </cfRule>
  </conditionalFormatting>
  <conditionalFormatting sqref="G13">
    <cfRule type="expression" dxfId="300" priority="11">
      <formula>$A13="M:"</formula>
    </cfRule>
  </conditionalFormatting>
  <conditionalFormatting sqref="H15:H16">
    <cfRule type="expression" dxfId="299" priority="9">
      <formula>$A15="M:"</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zoomScaleNormal="100" workbookViewId="0">
      <selection activeCell="F9" sqref="F9"/>
    </sheetView>
  </sheetViews>
  <sheetFormatPr defaultRowHeight="11.25" x14ac:dyDescent="0.2"/>
  <cols>
    <col min="1" max="1" width="27.5703125" style="2" customWidth="1"/>
    <col min="2" max="16384" width="9.140625" style="4"/>
  </cols>
  <sheetData>
    <row r="1" spans="1:16" s="24" customFormat="1" x14ac:dyDescent="0.2">
      <c r="A1" s="23" t="s">
        <v>65</v>
      </c>
      <c r="B1" s="24">
        <v>8</v>
      </c>
      <c r="O1" s="24" t="s">
        <v>66</v>
      </c>
    </row>
    <row r="2" spans="1:16" s="26" customFormat="1" ht="10.5" customHeight="1" x14ac:dyDescent="0.2">
      <c r="A2" s="25" t="s">
        <v>44</v>
      </c>
      <c r="B2" s="26" t="s">
        <v>128</v>
      </c>
    </row>
    <row r="3" spans="1:16" s="30" customFormat="1" ht="10.5" customHeight="1" x14ac:dyDescent="0.2">
      <c r="A3" s="29"/>
    </row>
    <row r="4" spans="1:16" s="30" customFormat="1" ht="10.5" customHeight="1" x14ac:dyDescent="0.2">
      <c r="A4" s="29" t="s">
        <v>105</v>
      </c>
    </row>
    <row r="5" spans="1:16" x14ac:dyDescent="0.2">
      <c r="A5" s="3" t="s">
        <v>75</v>
      </c>
      <c r="B5" s="6">
        <v>-1</v>
      </c>
      <c r="C5" s="6">
        <f>B5+1</f>
        <v>0</v>
      </c>
      <c r="D5" s="6">
        <f t="shared" ref="D5:P8" si="0">C5+1</f>
        <v>1</v>
      </c>
      <c r="E5" s="33" t="s">
        <v>1</v>
      </c>
      <c r="F5" s="6">
        <v>5</v>
      </c>
      <c r="G5" s="6">
        <f t="shared" si="0"/>
        <v>6</v>
      </c>
      <c r="H5" s="6">
        <f t="shared" si="0"/>
        <v>7</v>
      </c>
      <c r="I5" s="6">
        <f t="shared" si="0"/>
        <v>8</v>
      </c>
      <c r="J5" s="6">
        <f t="shared" si="0"/>
        <v>9</v>
      </c>
      <c r="K5" s="6">
        <f t="shared" si="0"/>
        <v>10</v>
      </c>
      <c r="L5" s="6">
        <f t="shared" si="0"/>
        <v>11</v>
      </c>
      <c r="M5" s="6">
        <f t="shared" si="0"/>
        <v>12</v>
      </c>
      <c r="N5" s="6">
        <f t="shared" si="0"/>
        <v>13</v>
      </c>
      <c r="O5" s="6">
        <f t="shared" si="0"/>
        <v>14</v>
      </c>
      <c r="P5" s="6">
        <f t="shared" si="0"/>
        <v>15</v>
      </c>
    </row>
    <row r="6" spans="1:16" x14ac:dyDescent="0.2">
      <c r="A6" s="8" t="s">
        <v>74</v>
      </c>
      <c r="B6" s="6">
        <v>-1</v>
      </c>
      <c r="C6" s="6">
        <f>B6+1</f>
        <v>0</v>
      </c>
      <c r="D6" s="6">
        <f t="shared" si="0"/>
        <v>1</v>
      </c>
      <c r="E6" s="33" t="s">
        <v>1</v>
      </c>
      <c r="F6" s="6">
        <v>5</v>
      </c>
      <c r="G6" s="6">
        <f t="shared" si="0"/>
        <v>6</v>
      </c>
      <c r="H6" s="6">
        <f t="shared" si="0"/>
        <v>7</v>
      </c>
      <c r="I6" s="6">
        <f t="shared" si="0"/>
        <v>8</v>
      </c>
      <c r="J6" s="6">
        <f t="shared" si="0"/>
        <v>9</v>
      </c>
      <c r="K6" s="6">
        <f t="shared" si="0"/>
        <v>10</v>
      </c>
      <c r="L6" s="6">
        <f t="shared" si="0"/>
        <v>11</v>
      </c>
      <c r="M6" s="6">
        <f t="shared" si="0"/>
        <v>12</v>
      </c>
      <c r="N6" s="6">
        <f t="shared" si="0"/>
        <v>13</v>
      </c>
      <c r="O6" s="6">
        <f t="shared" si="0"/>
        <v>14</v>
      </c>
      <c r="P6" s="6">
        <f t="shared" si="0"/>
        <v>15</v>
      </c>
    </row>
    <row r="7" spans="1:16" x14ac:dyDescent="0.2">
      <c r="A7" s="1" t="s">
        <v>76</v>
      </c>
      <c r="B7" s="6" t="str">
        <f>IF((MOD(B51,3)),"G",B51)</f>
        <v>G</v>
      </c>
      <c r="C7" s="6">
        <f t="shared" ref="C7:P7" si="1">IF((MOD(C51,3)),"G",C51)</f>
        <v>0</v>
      </c>
      <c r="D7" s="6" t="str">
        <f t="shared" si="1"/>
        <v>G</v>
      </c>
      <c r="E7" s="33" t="str">
        <f t="shared" si="1"/>
        <v>G</v>
      </c>
      <c r="F7" s="6">
        <f t="shared" si="1"/>
        <v>3</v>
      </c>
      <c r="G7" s="6" t="str">
        <f t="shared" si="1"/>
        <v>G</v>
      </c>
      <c r="H7" s="6" t="str">
        <f t="shared" si="1"/>
        <v>G</v>
      </c>
      <c r="I7" s="6">
        <f t="shared" si="1"/>
        <v>6</v>
      </c>
      <c r="J7" s="6" t="str">
        <f t="shared" si="1"/>
        <v>G</v>
      </c>
      <c r="K7" s="6" t="str">
        <f t="shared" si="1"/>
        <v>G</v>
      </c>
      <c r="L7" s="6">
        <f t="shared" si="1"/>
        <v>9</v>
      </c>
      <c r="M7" s="6" t="str">
        <f t="shared" si="1"/>
        <v>G</v>
      </c>
      <c r="N7" s="6" t="str">
        <f t="shared" si="1"/>
        <v>G</v>
      </c>
      <c r="O7" s="6">
        <f t="shared" si="1"/>
        <v>12</v>
      </c>
      <c r="P7" s="6" t="str">
        <f t="shared" si="1"/>
        <v>G</v>
      </c>
    </row>
    <row r="8" spans="1:16" x14ac:dyDescent="0.2">
      <c r="A8" s="1" t="s">
        <v>77</v>
      </c>
      <c r="B8" s="6">
        <v>-1</v>
      </c>
      <c r="C8" s="4">
        <f>B8+1</f>
        <v>0</v>
      </c>
      <c r="D8" s="4">
        <f t="shared" si="0"/>
        <v>1</v>
      </c>
      <c r="E8" s="33" t="s">
        <v>1</v>
      </c>
      <c r="F8" s="4">
        <v>5</v>
      </c>
      <c r="G8" s="4">
        <f t="shared" si="0"/>
        <v>6</v>
      </c>
      <c r="H8" s="4">
        <f t="shared" si="0"/>
        <v>7</v>
      </c>
      <c r="I8" s="4">
        <f t="shared" si="0"/>
        <v>8</v>
      </c>
      <c r="J8" s="4">
        <f t="shared" si="0"/>
        <v>9</v>
      </c>
      <c r="K8" s="4">
        <f t="shared" si="0"/>
        <v>10</v>
      </c>
      <c r="L8" s="4">
        <f t="shared" si="0"/>
        <v>11</v>
      </c>
      <c r="M8" s="4">
        <f t="shared" si="0"/>
        <v>12</v>
      </c>
      <c r="N8" s="4">
        <f t="shared" si="0"/>
        <v>13</v>
      </c>
      <c r="O8" s="4">
        <f t="shared" si="0"/>
        <v>14</v>
      </c>
      <c r="P8" s="4">
        <f t="shared" si="0"/>
        <v>15</v>
      </c>
    </row>
    <row r="9" spans="1:16" x14ac:dyDescent="0.2">
      <c r="A9" s="1" t="s">
        <v>3</v>
      </c>
      <c r="B9" s="6"/>
      <c r="C9" s="6"/>
      <c r="D9" s="7"/>
      <c r="E9" s="33" t="s">
        <v>1</v>
      </c>
      <c r="F9" s="7" t="str">
        <f>CONCATENATE(CHAR(COLUMN()+64)&amp;ROW(),"&gt;")</f>
        <v>F9&gt;</v>
      </c>
      <c r="G9" s="6"/>
      <c r="H9" s="6"/>
      <c r="I9" s="6"/>
    </row>
    <row r="10" spans="1:16" s="42" customFormat="1" x14ac:dyDescent="0.2">
      <c r="A10" s="41" t="s">
        <v>78</v>
      </c>
      <c r="B10" s="49" t="s">
        <v>0</v>
      </c>
      <c r="C10" s="49" t="s">
        <v>0</v>
      </c>
      <c r="D10" s="49">
        <v>1</v>
      </c>
      <c r="E10" s="49" t="s">
        <v>1</v>
      </c>
      <c r="F10" s="49">
        <v>1</v>
      </c>
      <c r="G10" s="49">
        <v>1</v>
      </c>
      <c r="H10" s="49">
        <v>1</v>
      </c>
      <c r="I10" s="49">
        <v>1</v>
      </c>
      <c r="J10" s="49">
        <v>0</v>
      </c>
      <c r="K10" s="49">
        <v>0</v>
      </c>
      <c r="L10" s="49">
        <v>1</v>
      </c>
      <c r="M10" s="49">
        <v>1</v>
      </c>
      <c r="N10" s="49">
        <v>0</v>
      </c>
      <c r="O10" s="49">
        <v>0</v>
      </c>
      <c r="P10" s="49">
        <v>0</v>
      </c>
    </row>
    <row r="11" spans="1:16" x14ac:dyDescent="0.2">
      <c r="A11" s="1" t="s">
        <v>3</v>
      </c>
      <c r="B11" s="6"/>
      <c r="C11" s="7" t="str">
        <f>CONCATENATE(CHAR(COLUMN()+64)&amp;ROW(),"&gt;")</f>
        <v>C11&gt;</v>
      </c>
      <c r="D11" s="6"/>
      <c r="E11" s="33" t="s">
        <v>1</v>
      </c>
      <c r="F11" s="6"/>
      <c r="G11" s="6"/>
      <c r="H11" s="6"/>
      <c r="I11" s="6"/>
    </row>
    <row r="12" spans="1:16" s="42" customFormat="1" x14ac:dyDescent="0.2">
      <c r="A12" s="41" t="s">
        <v>79</v>
      </c>
      <c r="B12" s="49" t="s">
        <v>6</v>
      </c>
      <c r="C12" s="49">
        <v>12345678</v>
      </c>
      <c r="D12" s="49" t="s">
        <v>19</v>
      </c>
      <c r="E12" s="49" t="s">
        <v>1</v>
      </c>
      <c r="F12" s="49" t="s">
        <v>20</v>
      </c>
      <c r="G12" s="49" t="s">
        <v>80</v>
      </c>
      <c r="H12" s="49" t="s">
        <v>81</v>
      </c>
      <c r="I12" s="49" t="s">
        <v>6</v>
      </c>
      <c r="J12" s="49"/>
      <c r="K12" s="49"/>
      <c r="L12" s="49"/>
      <c r="M12" s="49"/>
      <c r="N12" s="49"/>
      <c r="O12" s="49"/>
      <c r="P12" s="49"/>
    </row>
    <row r="13" spans="1:16" x14ac:dyDescent="0.2">
      <c r="A13" s="1" t="s">
        <v>3</v>
      </c>
      <c r="B13" s="6"/>
      <c r="C13" s="7" t="str">
        <f>CONCATENATE(CHAR(COLUMN()+64)&amp;ROW(),"&gt;")</f>
        <v>C13&gt;</v>
      </c>
      <c r="D13" s="6"/>
      <c r="E13" s="33" t="s">
        <v>1</v>
      </c>
      <c r="F13" s="6"/>
      <c r="G13" s="7" t="str">
        <f>CONCATENATE(CHAR(COLUMN()+64)&amp;ROW(),"&gt;")</f>
        <v>G13&gt;</v>
      </c>
      <c r="H13" s="6"/>
      <c r="I13" s="6"/>
    </row>
    <row r="14" spans="1:16" s="42" customFormat="1" x14ac:dyDescent="0.2">
      <c r="A14" s="41" t="s">
        <v>126</v>
      </c>
      <c r="B14" s="49"/>
      <c r="C14" s="49" t="s">
        <v>83</v>
      </c>
      <c r="D14" s="49"/>
      <c r="E14" s="49" t="s">
        <v>1</v>
      </c>
      <c r="F14" s="49"/>
      <c r="G14" s="49"/>
      <c r="H14" s="49"/>
      <c r="I14" s="49" t="s">
        <v>0</v>
      </c>
      <c r="J14" s="49"/>
      <c r="K14" s="49"/>
      <c r="L14" s="49"/>
      <c r="M14" s="49"/>
      <c r="N14" s="49"/>
      <c r="O14" s="49"/>
      <c r="P14" s="49"/>
    </row>
    <row r="15" spans="1:16" x14ac:dyDescent="0.2">
      <c r="A15" s="1" t="s">
        <v>3</v>
      </c>
      <c r="B15" s="6"/>
      <c r="C15" s="7"/>
      <c r="D15" s="6"/>
      <c r="E15" s="33" t="s">
        <v>1</v>
      </c>
      <c r="F15" s="6"/>
      <c r="G15" s="6"/>
      <c r="H15" s="7" t="str">
        <f>CONCATENATE(CHAR(COLUMN()+64)&amp;ROW(),"&gt;")</f>
        <v>H15&gt;</v>
      </c>
      <c r="I15" s="6"/>
    </row>
    <row r="16" spans="1:16" x14ac:dyDescent="0.2">
      <c r="A16" s="1"/>
      <c r="B16" s="6"/>
      <c r="C16" s="7"/>
      <c r="D16" s="6"/>
      <c r="E16" s="33"/>
      <c r="F16" s="6"/>
      <c r="G16" s="6"/>
      <c r="H16" s="7"/>
      <c r="I16" s="6"/>
    </row>
    <row r="17" spans="1:16" s="42" customFormat="1" x14ac:dyDescent="0.2">
      <c r="A17" s="41" t="s">
        <v>127</v>
      </c>
      <c r="B17" s="49" t="s">
        <v>0</v>
      </c>
      <c r="C17" s="49" t="s">
        <v>9</v>
      </c>
      <c r="D17" s="49">
        <v>0</v>
      </c>
      <c r="E17" s="49" t="s">
        <v>1</v>
      </c>
      <c r="F17" s="49">
        <v>1</v>
      </c>
      <c r="G17" s="49" t="s">
        <v>9</v>
      </c>
      <c r="H17" s="49">
        <v>0.5</v>
      </c>
      <c r="I17" s="49">
        <v>-0.75</v>
      </c>
      <c r="J17" s="49" t="s">
        <v>0</v>
      </c>
      <c r="K17" s="49" t="s">
        <v>0</v>
      </c>
      <c r="L17" s="49" t="s">
        <v>0</v>
      </c>
      <c r="M17" s="49" t="s">
        <v>0</v>
      </c>
      <c r="N17" s="49" t="s">
        <v>0</v>
      </c>
      <c r="O17" s="49" t="s">
        <v>0</v>
      </c>
      <c r="P17" s="49" t="s">
        <v>0</v>
      </c>
    </row>
    <row r="18" spans="1:16" x14ac:dyDescent="0.2">
      <c r="A18" s="1" t="s">
        <v>3</v>
      </c>
      <c r="B18" s="6"/>
      <c r="C18" s="7" t="str">
        <f>CONCATENATE(CHAR(COLUMN()+64)&amp;ROW(),"&gt;")</f>
        <v>C18&gt;</v>
      </c>
      <c r="D18" s="7"/>
      <c r="E18" s="33" t="s">
        <v>1</v>
      </c>
      <c r="F18" s="6"/>
      <c r="G18" s="7" t="str">
        <f>CONCATENATE(CHAR(COLUMN()+64)&amp;ROW(),"&gt;")</f>
        <v>G18&gt;</v>
      </c>
      <c r="H18" s="7" t="str">
        <f>CONCATENATE(CHAR(COLUMN()+64)&amp;ROW(),"&gt;")</f>
        <v>H18&gt;</v>
      </c>
      <c r="I18" s="7"/>
    </row>
    <row r="19" spans="1:16" x14ac:dyDescent="0.2">
      <c r="B19" s="6"/>
      <c r="C19" s="6"/>
      <c r="D19" s="6"/>
      <c r="E19" s="33" t="s">
        <v>1</v>
      </c>
      <c r="F19" s="6"/>
      <c r="G19" s="6"/>
      <c r="H19" s="6"/>
      <c r="I19" s="6"/>
    </row>
    <row r="20" spans="1:16" x14ac:dyDescent="0.2">
      <c r="B20" s="5"/>
      <c r="C20" s="5"/>
      <c r="D20" s="5"/>
      <c r="E20" s="40"/>
      <c r="F20" s="5"/>
      <c r="G20" s="5"/>
      <c r="H20" s="5"/>
      <c r="I20" s="5"/>
    </row>
    <row r="21" spans="1:16" s="22" customFormat="1" x14ac:dyDescent="0.2">
      <c r="A21" s="21"/>
    </row>
    <row r="22" spans="1:16" s="26" customFormat="1" x14ac:dyDescent="0.2">
      <c r="A22" s="25" t="s">
        <v>45</v>
      </c>
      <c r="B22" s="27" t="s">
        <v>42</v>
      </c>
      <c r="C22" s="27" t="s">
        <v>43</v>
      </c>
      <c r="D22" s="27"/>
      <c r="E22" s="27"/>
      <c r="F22" s="27"/>
      <c r="G22" s="27"/>
      <c r="H22" s="27"/>
      <c r="I22" s="27"/>
    </row>
    <row r="23" spans="1:16" x14ac:dyDescent="0.2">
      <c r="A23" s="3"/>
      <c r="B23" s="5"/>
      <c r="C23" s="5"/>
      <c r="D23" s="5"/>
      <c r="E23" s="5"/>
      <c r="F23" s="5"/>
      <c r="G23" s="5"/>
      <c r="H23" s="5"/>
      <c r="I23" s="5"/>
    </row>
    <row r="24" spans="1:16" x14ac:dyDescent="0.2">
      <c r="A24" s="2" t="s">
        <v>2</v>
      </c>
      <c r="B24" s="4" t="str">
        <f>F9</f>
        <v>F9&gt;</v>
      </c>
      <c r="C24" s="4" t="s">
        <v>85</v>
      </c>
    </row>
    <row r="25" spans="1:16" x14ac:dyDescent="0.2">
      <c r="A25" s="2" t="s">
        <v>2</v>
      </c>
      <c r="B25" s="4" t="str">
        <f>C13</f>
        <v>C13&gt;</v>
      </c>
      <c r="C25" s="4" t="s">
        <v>86</v>
      </c>
    </row>
    <row r="26" spans="1:16" x14ac:dyDescent="0.2">
      <c r="A26" s="2" t="s">
        <v>2</v>
      </c>
      <c r="B26" s="4" t="str">
        <f>C18</f>
        <v>C18&gt;</v>
      </c>
      <c r="C26" s="4" t="s">
        <v>87</v>
      </c>
    </row>
    <row r="27" spans="1:16" x14ac:dyDescent="0.2">
      <c r="A27" s="2" t="s">
        <v>2</v>
      </c>
      <c r="B27" s="4" t="str">
        <f>G18</f>
        <v>G18&gt;</v>
      </c>
      <c r="C27" s="4" t="s">
        <v>88</v>
      </c>
    </row>
    <row r="28" spans="1:16" x14ac:dyDescent="0.2">
      <c r="A28" s="2" t="s">
        <v>2</v>
      </c>
      <c r="B28" s="4" t="str">
        <f>H18</f>
        <v>H18&gt;</v>
      </c>
      <c r="C28" s="4" t="s">
        <v>89</v>
      </c>
    </row>
    <row r="29" spans="1:16" x14ac:dyDescent="0.2">
      <c r="A29" s="2" t="s">
        <v>2</v>
      </c>
      <c r="C29" s="4" t="s">
        <v>90</v>
      </c>
    </row>
    <row r="30" spans="1:16" x14ac:dyDescent="0.2">
      <c r="A30" s="2" t="s">
        <v>2</v>
      </c>
      <c r="C30" s="4" t="s">
        <v>106</v>
      </c>
    </row>
    <row r="31" spans="1:16" x14ac:dyDescent="0.2">
      <c r="A31" s="2" t="s">
        <v>2</v>
      </c>
      <c r="B31" s="4" t="str">
        <f>G13</f>
        <v>G13&gt;</v>
      </c>
      <c r="C31" s="4" t="s">
        <v>129</v>
      </c>
    </row>
    <row r="33" spans="1:6" s="22" customFormat="1" x14ac:dyDescent="0.2">
      <c r="A33" s="21"/>
    </row>
    <row r="34" spans="1:6" s="26" customFormat="1" x14ac:dyDescent="0.2">
      <c r="A34" s="25" t="s">
        <v>46</v>
      </c>
      <c r="B34" s="26" t="s">
        <v>40</v>
      </c>
      <c r="C34" s="26" t="s">
        <v>41</v>
      </c>
    </row>
    <row r="35" spans="1:6" s="5" customFormat="1" x14ac:dyDescent="0.2">
      <c r="A35" s="3" t="s">
        <v>5</v>
      </c>
      <c r="B35" s="5" t="s">
        <v>4</v>
      </c>
      <c r="C35" s="5" t="str">
        <f>A5</f>
        <v>C5:clk_a</v>
      </c>
    </row>
    <row r="36" spans="1:6" s="22" customFormat="1" x14ac:dyDescent="0.2">
      <c r="A36" s="21"/>
    </row>
    <row r="37" spans="1:6" s="26" customFormat="1" x14ac:dyDescent="0.2">
      <c r="A37" s="25" t="s">
        <v>47</v>
      </c>
      <c r="B37" s="26" t="s">
        <v>48</v>
      </c>
      <c r="D37" s="28"/>
      <c r="E37" s="28"/>
    </row>
    <row r="38" spans="1:6" s="30" customFormat="1" x14ac:dyDescent="0.2">
      <c r="A38" s="29"/>
      <c r="E38" s="31"/>
    </row>
    <row r="39" spans="1:6" x14ac:dyDescent="0.2">
      <c r="A39" s="36" t="s">
        <v>25</v>
      </c>
      <c r="B39" s="37" t="s">
        <v>57</v>
      </c>
      <c r="C39" s="37" t="str">
        <f>C18</f>
        <v>C18&gt;</v>
      </c>
      <c r="D39" s="37" t="str">
        <f>C11</f>
        <v>C11&gt;</v>
      </c>
      <c r="E39" s="37"/>
      <c r="F39" s="37"/>
    </row>
    <row r="40" spans="1:6" x14ac:dyDescent="0.2">
      <c r="A40" s="36" t="s">
        <v>29</v>
      </c>
      <c r="B40" s="37" t="s">
        <v>57</v>
      </c>
      <c r="C40" s="37" t="str">
        <f>G18</f>
        <v>G18&gt;</v>
      </c>
      <c r="D40" s="37" t="str">
        <f>G13</f>
        <v>G13&gt;</v>
      </c>
      <c r="E40" s="37"/>
      <c r="F40" s="37"/>
    </row>
    <row r="41" spans="1:6" x14ac:dyDescent="0.2">
      <c r="A41" s="36" t="s">
        <v>26</v>
      </c>
      <c r="B41" s="37" t="s">
        <v>57</v>
      </c>
      <c r="C41" s="37" t="str">
        <f>C11</f>
        <v>C11&gt;</v>
      </c>
      <c r="D41" s="37" t="str">
        <f>H15</f>
        <v>H15&gt;</v>
      </c>
      <c r="E41" s="37" t="s">
        <v>91</v>
      </c>
      <c r="F41" s="37"/>
    </row>
    <row r="48" spans="1:6" s="5" customFormat="1" x14ac:dyDescent="0.2">
      <c r="A48" s="3"/>
    </row>
    <row r="49" spans="1:16" s="22" customFormat="1" x14ac:dyDescent="0.2">
      <c r="A49" s="21"/>
    </row>
    <row r="51" spans="1:16" x14ac:dyDescent="0.2">
      <c r="A51" s="2" t="s">
        <v>3</v>
      </c>
      <c r="B51" s="4">
        <v>-1</v>
      </c>
      <c r="C51" s="4">
        <f>B51+1</f>
        <v>0</v>
      </c>
      <c r="D51" s="4">
        <f t="shared" ref="D51:P51" si="2">C51+1</f>
        <v>1</v>
      </c>
      <c r="E51" s="4">
        <f t="shared" si="2"/>
        <v>2</v>
      </c>
      <c r="F51" s="4">
        <f t="shared" si="2"/>
        <v>3</v>
      </c>
      <c r="G51" s="4">
        <f t="shared" si="2"/>
        <v>4</v>
      </c>
      <c r="H51" s="4">
        <f t="shared" si="2"/>
        <v>5</v>
      </c>
      <c r="I51" s="4">
        <f t="shared" si="2"/>
        <v>6</v>
      </c>
      <c r="J51" s="4">
        <f t="shared" si="2"/>
        <v>7</v>
      </c>
      <c r="K51" s="4">
        <f t="shared" si="2"/>
        <v>8</v>
      </c>
      <c r="L51" s="4">
        <f t="shared" si="2"/>
        <v>9</v>
      </c>
      <c r="M51" s="4">
        <f t="shared" si="2"/>
        <v>10</v>
      </c>
      <c r="N51" s="4">
        <f t="shared" si="2"/>
        <v>11</v>
      </c>
      <c r="O51" s="4">
        <f t="shared" si="2"/>
        <v>12</v>
      </c>
      <c r="P51" s="4">
        <f t="shared" si="2"/>
        <v>13</v>
      </c>
    </row>
  </sheetData>
  <sheetProtection selectLockedCells="1" selectUnlockedCells="1"/>
  <conditionalFormatting sqref="A24:A32 A2:B4 C24:I32 C42:I45 A22:I23 A34:I35 A46:I48 A37:B37 A38:A45 C38 E6 A18:B18 D18 A5:P5 J2:P4 E8:E9 A19:D19 G19:I19 A20:I20 G9:P9 E13:F13 A15:G16 E18:F19 D40:XFD41 E39:XFD39 Q2:XFD9 E11:XFD11 H13:XFD13 I15:XFD16 J18:XFD36 A12:XFD12 A14:XFD14 A17:XFD17 A10:XFD10 A50:I1048576 J42:XFD1048576">
    <cfRule type="expression" dxfId="298" priority="58">
      <formula>$A2="M:"</formula>
    </cfRule>
  </conditionalFormatting>
  <conditionalFormatting sqref="C37:XFD37 D38:XFD38">
    <cfRule type="expression" dxfId="297" priority="59">
      <formula>#REF!="M:"</formula>
    </cfRule>
  </conditionalFormatting>
  <conditionalFormatting sqref="A6:D6 A13:B13 D13 A7:B9 D11 F6:O6 C7:O7 P6:P7 A11:B11">
    <cfRule type="expression" dxfId="296" priority="57">
      <formula>$A6="M:"</formula>
    </cfRule>
  </conditionalFormatting>
  <conditionalFormatting sqref="H18">
    <cfRule type="expression" dxfId="295" priority="32">
      <formula>$A18="M:"</formula>
    </cfRule>
  </conditionalFormatting>
  <conditionalFormatting sqref="I18">
    <cfRule type="expression" dxfId="294" priority="31">
      <formula>$A18="M:"</formula>
    </cfRule>
  </conditionalFormatting>
  <conditionalFormatting sqref="A49:F49">
    <cfRule type="expression" dxfId="293" priority="42">
      <formula>$A49="M:"</formula>
    </cfRule>
  </conditionalFormatting>
  <conditionalFormatting sqref="G49">
    <cfRule type="expression" dxfId="292" priority="41">
      <formula>$A49="M:"</formula>
    </cfRule>
  </conditionalFormatting>
  <conditionalFormatting sqref="H49">
    <cfRule type="expression" dxfId="291" priority="40">
      <formula>$A49="M:"</formula>
    </cfRule>
  </conditionalFormatting>
  <conditionalFormatting sqref="I49">
    <cfRule type="expression" dxfId="290" priority="39">
      <formula>$A49="M:"</formula>
    </cfRule>
  </conditionalFormatting>
  <conditionalFormatting sqref="A33:F33">
    <cfRule type="expression" dxfId="289" priority="54">
      <formula>$A33="M:"</formula>
    </cfRule>
  </conditionalFormatting>
  <conditionalFormatting sqref="G33">
    <cfRule type="expression" dxfId="288" priority="53">
      <formula>$A33="M:"</formula>
    </cfRule>
  </conditionalFormatting>
  <conditionalFormatting sqref="H33">
    <cfRule type="expression" dxfId="287" priority="52">
      <formula>$A33="M:"</formula>
    </cfRule>
  </conditionalFormatting>
  <conditionalFormatting sqref="I33">
    <cfRule type="expression" dxfId="286" priority="51">
      <formula>$A33="M:"</formula>
    </cfRule>
  </conditionalFormatting>
  <conditionalFormatting sqref="A21:F21">
    <cfRule type="expression" dxfId="285" priority="50">
      <formula>$A21="M:"</formula>
    </cfRule>
  </conditionalFormatting>
  <conditionalFormatting sqref="G21">
    <cfRule type="expression" dxfId="284" priority="49">
      <formula>$A21="M:"</formula>
    </cfRule>
  </conditionalFormatting>
  <conditionalFormatting sqref="H21">
    <cfRule type="expression" dxfId="283" priority="48">
      <formula>$A21="M:"</formula>
    </cfRule>
  </conditionalFormatting>
  <conditionalFormatting sqref="I21">
    <cfRule type="expression" dxfId="282" priority="47">
      <formula>$A21="M:"</formula>
    </cfRule>
  </conditionalFormatting>
  <conditionalFormatting sqref="A36:F36">
    <cfRule type="expression" dxfId="281" priority="46">
      <formula>$A36="M:"</formula>
    </cfRule>
  </conditionalFormatting>
  <conditionalFormatting sqref="G36">
    <cfRule type="expression" dxfId="280" priority="45">
      <formula>$A36="M:"</formula>
    </cfRule>
  </conditionalFormatting>
  <conditionalFormatting sqref="H36">
    <cfRule type="expression" dxfId="279" priority="44">
      <formula>$A36="M:"</formula>
    </cfRule>
  </conditionalFormatting>
  <conditionalFormatting sqref="I36">
    <cfRule type="expression" dxfId="278" priority="43">
      <formula>$A36="M:"</formula>
    </cfRule>
  </conditionalFormatting>
  <conditionalFormatting sqref="C9">
    <cfRule type="expression" dxfId="277" priority="38">
      <formula>$A9="M:"</formula>
    </cfRule>
  </conditionalFormatting>
  <conditionalFormatting sqref="D9">
    <cfRule type="expression" dxfId="276" priority="37">
      <formula>$A9="M:"</formula>
    </cfRule>
  </conditionalFormatting>
  <conditionalFormatting sqref="F9">
    <cfRule type="expression" dxfId="275" priority="36">
      <formula>$A9="M:"</formula>
    </cfRule>
  </conditionalFormatting>
  <conditionalFormatting sqref="C13">
    <cfRule type="expression" dxfId="274" priority="35">
      <formula>$A13="M:"</formula>
    </cfRule>
  </conditionalFormatting>
  <conditionalFormatting sqref="C18">
    <cfRule type="expression" dxfId="273" priority="34">
      <formula>$A18="M:"</formula>
    </cfRule>
  </conditionalFormatting>
  <conditionalFormatting sqref="G18">
    <cfRule type="expression" dxfId="272" priority="33">
      <formula>$A18="M:"</formula>
    </cfRule>
  </conditionalFormatting>
  <conditionalFormatting sqref="C11">
    <cfRule type="expression" dxfId="271" priority="30">
      <formula>$A11="M:"</formula>
    </cfRule>
  </conditionalFormatting>
  <conditionalFormatting sqref="G13">
    <cfRule type="expression" dxfId="270" priority="29">
      <formula>$A13="M:"</formula>
    </cfRule>
  </conditionalFormatting>
  <conditionalFormatting sqref="H15:H16">
    <cfRule type="expression" dxfId="269" priority="28">
      <formula>$A15="M:"</formula>
    </cfRule>
  </conditionalFormatting>
  <conditionalFormatting sqref="A12:XFD12 A14:XFD14 A17:XFD17 A10:XFD10">
    <cfRule type="expression" dxfId="268" priority="25">
      <formula>AND(EXACT(LEFT($A10,2),"B:"),NOT(ISTEXT(A10)))</formula>
    </cfRule>
    <cfRule type="expression" dxfId="267" priority="26">
      <formula>AND(EXACT(LEFT($A10,2),"B:"),ISTEXT(A10))</formula>
    </cfRule>
  </conditionalFormatting>
  <conditionalFormatting sqref="A10:I10">
    <cfRule type="expression" dxfId="266" priority="24">
      <formula>$A10="M:"</formula>
    </cfRule>
  </conditionalFormatting>
  <conditionalFormatting sqref="A12:XFD12 A14:XFD14 A17:XFD17 A10:XFD10">
    <cfRule type="containsText" dxfId="265" priority="22" operator="containsText" text="1">
      <formula>NOT(ISERROR(SEARCH("1",A10)))</formula>
    </cfRule>
    <cfRule type="containsText" dxfId="264" priority="23" operator="containsText" text="0">
      <formula>NOT(ISERROR(SEARCH("0",A10)))</formula>
    </cfRule>
  </conditionalFormatting>
  <conditionalFormatting sqref="A12:I12">
    <cfRule type="expression" dxfId="263" priority="18">
      <formula>$A12="M:"</formula>
    </cfRule>
  </conditionalFormatting>
  <conditionalFormatting sqref="A14:I14">
    <cfRule type="expression" dxfId="262" priority="12">
      <formula>$A14="M:"</formula>
    </cfRule>
  </conditionalFormatting>
  <conditionalFormatting sqref="A17:I17">
    <cfRule type="expression" dxfId="261" priority="6">
      <formula>$A17="M:"</formula>
    </cfRule>
  </conditionalFormatting>
  <conditionalFormatting sqref="A17:XFD17">
    <cfRule type="expression" dxfId="260" priority="3">
      <formula>EXACT(A17,"x")</formula>
    </cfRule>
  </conditionalFormatting>
  <conditionalFormatting sqref="A10:I10">
    <cfRule type="expression" dxfId="259" priority="2">
      <formula>$A10="M:"</formula>
    </cfRule>
  </conditionalFormatting>
  <conditionalFormatting sqref="A10:XFD10">
    <cfRule type="expression" dxfId="258" priority="1">
      <formula>EXACT(A10,"x")</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9"/>
  <sheetViews>
    <sheetView zoomScaleNormal="100" workbookViewId="0">
      <selection activeCell="H45" sqref="H45"/>
    </sheetView>
  </sheetViews>
  <sheetFormatPr defaultRowHeight="11.25" x14ac:dyDescent="0.2"/>
  <cols>
    <col min="1" max="1" width="27.5703125" style="2" customWidth="1"/>
    <col min="2" max="16384" width="9.140625" style="4"/>
  </cols>
  <sheetData>
    <row r="1" spans="1:51" s="24" customFormat="1" x14ac:dyDescent="0.2">
      <c r="A1" s="23" t="s">
        <v>65</v>
      </c>
      <c r="B1" s="24">
        <v>2</v>
      </c>
      <c r="AY1" s="24" t="s">
        <v>66</v>
      </c>
    </row>
    <row r="2" spans="1:51" s="26" customFormat="1" ht="10.5" customHeight="1" x14ac:dyDescent="0.2">
      <c r="A2" s="25" t="s">
        <v>44</v>
      </c>
      <c r="B2" s="26" t="s">
        <v>102</v>
      </c>
    </row>
    <row r="3" spans="1:51" s="30" customFormat="1" ht="10.5" customHeight="1" x14ac:dyDescent="0.2">
      <c r="A3" s="29"/>
    </row>
    <row r="4" spans="1:51" x14ac:dyDescent="0.2">
      <c r="A4" s="3" t="s">
        <v>103</v>
      </c>
      <c r="B4" s="6">
        <v>-1</v>
      </c>
      <c r="C4" s="6">
        <f>B4+1</f>
        <v>0</v>
      </c>
      <c r="D4" s="6">
        <f t="shared" ref="D4:I7" si="0">C4+1</f>
        <v>1</v>
      </c>
      <c r="E4" s="33" t="s">
        <v>1</v>
      </c>
      <c r="F4" s="6">
        <v>5</v>
      </c>
      <c r="G4" s="6">
        <f t="shared" si="0"/>
        <v>6</v>
      </c>
      <c r="H4" s="6">
        <f t="shared" si="0"/>
        <v>7</v>
      </c>
      <c r="I4" s="6">
        <f t="shared" si="0"/>
        <v>8</v>
      </c>
      <c r="J4" s="6">
        <f t="shared" ref="J4" si="1">I4+1</f>
        <v>9</v>
      </c>
      <c r="K4" s="6">
        <f t="shared" ref="K4" si="2">J4+1</f>
        <v>10</v>
      </c>
      <c r="L4" s="6">
        <f t="shared" ref="L4" si="3">K4+1</f>
        <v>11</v>
      </c>
      <c r="M4" s="6">
        <f t="shared" ref="M4" si="4">L4+1</f>
        <v>12</v>
      </c>
      <c r="N4" s="6">
        <f t="shared" ref="N4" si="5">M4+1</f>
        <v>13</v>
      </c>
      <c r="O4" s="6">
        <f t="shared" ref="O4" si="6">N4+1</f>
        <v>14</v>
      </c>
      <c r="P4" s="6">
        <f t="shared" ref="P4" si="7">O4+1</f>
        <v>15</v>
      </c>
      <c r="Q4" s="6">
        <f t="shared" ref="Q4" si="8">P4+1</f>
        <v>16</v>
      </c>
      <c r="R4" s="6">
        <f t="shared" ref="R4" si="9">Q4+1</f>
        <v>17</v>
      </c>
      <c r="S4" s="6">
        <f t="shared" ref="S4" si="10">R4+1</f>
        <v>18</v>
      </c>
      <c r="T4" s="6">
        <f t="shared" ref="T4" si="11">S4+1</f>
        <v>19</v>
      </c>
      <c r="U4" s="6">
        <f t="shared" ref="U4" si="12">T4+1</f>
        <v>20</v>
      </c>
      <c r="V4" s="6">
        <f t="shared" ref="V4" si="13">U4+1</f>
        <v>21</v>
      </c>
      <c r="W4" s="6">
        <f t="shared" ref="W4" si="14">V4+1</f>
        <v>22</v>
      </c>
      <c r="X4" s="6">
        <f t="shared" ref="X4" si="15">W4+1</f>
        <v>23</v>
      </c>
      <c r="Y4" s="6">
        <f t="shared" ref="Y4" si="16">X4+1</f>
        <v>24</v>
      </c>
      <c r="Z4" s="6">
        <f t="shared" ref="Z4" si="17">Y4+1</f>
        <v>25</v>
      </c>
      <c r="AA4" s="6">
        <f t="shared" ref="AA4" si="18">Z4+1</f>
        <v>26</v>
      </c>
      <c r="AB4" s="6">
        <f t="shared" ref="AB4" si="19">AA4+1</f>
        <v>27</v>
      </c>
      <c r="AC4" s="6">
        <f t="shared" ref="AC4" si="20">AB4+1</f>
        <v>28</v>
      </c>
      <c r="AD4" s="6">
        <f t="shared" ref="AD4" si="21">AC4+1</f>
        <v>29</v>
      </c>
      <c r="AE4" s="6">
        <f t="shared" ref="AE4" si="22">AD4+1</f>
        <v>30</v>
      </c>
      <c r="AF4" s="6">
        <f t="shared" ref="AF4" si="23">AE4+1</f>
        <v>31</v>
      </c>
      <c r="AG4" s="6">
        <f t="shared" ref="AG4" si="24">AF4+1</f>
        <v>32</v>
      </c>
      <c r="AH4" s="6">
        <f t="shared" ref="AH4" si="25">AG4+1</f>
        <v>33</v>
      </c>
      <c r="AI4" s="6">
        <f t="shared" ref="AI4" si="26">AH4+1</f>
        <v>34</v>
      </c>
      <c r="AJ4" s="6">
        <f t="shared" ref="AJ4" si="27">AI4+1</f>
        <v>35</v>
      </c>
      <c r="AK4" s="6">
        <f t="shared" ref="AK4" si="28">AJ4+1</f>
        <v>36</v>
      </c>
      <c r="AL4" s="6">
        <f t="shared" ref="AL4" si="29">AK4+1</f>
        <v>37</v>
      </c>
      <c r="AM4" s="6">
        <f t="shared" ref="AM4" si="30">AL4+1</f>
        <v>38</v>
      </c>
      <c r="AN4" s="6">
        <f t="shared" ref="AN4" si="31">AM4+1</f>
        <v>39</v>
      </c>
      <c r="AO4" s="6">
        <f t="shared" ref="AO4" si="32">AN4+1</f>
        <v>40</v>
      </c>
      <c r="AP4" s="6">
        <f t="shared" ref="AP4" si="33">AO4+1</f>
        <v>41</v>
      </c>
      <c r="AQ4" s="6">
        <f t="shared" ref="AQ4" si="34">AP4+1</f>
        <v>42</v>
      </c>
      <c r="AR4" s="6">
        <f t="shared" ref="AR4" si="35">AQ4+1</f>
        <v>43</v>
      </c>
      <c r="AS4" s="6">
        <f t="shared" ref="AS4" si="36">AR4+1</f>
        <v>44</v>
      </c>
      <c r="AT4" s="6">
        <f t="shared" ref="AT4" si="37">AS4+1</f>
        <v>45</v>
      </c>
      <c r="AU4" s="6">
        <f t="shared" ref="AU4" si="38">AT4+1</f>
        <v>46</v>
      </c>
      <c r="AV4" s="6">
        <f t="shared" ref="AV4" si="39">AU4+1</f>
        <v>47</v>
      </c>
      <c r="AW4" s="6">
        <f t="shared" ref="AW4" si="40">AV4+1</f>
        <v>48</v>
      </c>
      <c r="AX4" s="6">
        <f t="shared" ref="AX4" si="41">AW4+1</f>
        <v>49</v>
      </c>
      <c r="AY4" s="6">
        <f t="shared" ref="AY4" si="42">AX4+1</f>
        <v>50</v>
      </c>
    </row>
    <row r="5" spans="1:51" x14ac:dyDescent="0.2">
      <c r="A5" s="8" t="s">
        <v>74</v>
      </c>
      <c r="B5" s="6" t="str">
        <f>IF((MOD(B4,3)),"G",B4)</f>
        <v>G</v>
      </c>
      <c r="C5" s="6">
        <f t="shared" ref="C5:V5" si="43">IF((MOD(C4,3)),"G",C4)</f>
        <v>0</v>
      </c>
      <c r="D5" s="6" t="str">
        <f t="shared" si="43"/>
        <v>G</v>
      </c>
      <c r="E5" s="33" t="s">
        <v>1</v>
      </c>
      <c r="F5" s="6" t="str">
        <f t="shared" si="43"/>
        <v>G</v>
      </c>
      <c r="G5" s="6">
        <f t="shared" si="43"/>
        <v>6</v>
      </c>
      <c r="H5" s="6" t="str">
        <f t="shared" si="43"/>
        <v>G</v>
      </c>
      <c r="I5" s="6" t="str">
        <f t="shared" si="43"/>
        <v>G</v>
      </c>
      <c r="J5" s="6">
        <f t="shared" si="43"/>
        <v>9</v>
      </c>
      <c r="K5" s="6" t="str">
        <f t="shared" si="43"/>
        <v>G</v>
      </c>
      <c r="L5" s="6" t="str">
        <f t="shared" si="43"/>
        <v>G</v>
      </c>
      <c r="M5" s="6">
        <f t="shared" si="43"/>
        <v>12</v>
      </c>
      <c r="N5" s="6" t="str">
        <f t="shared" si="43"/>
        <v>G</v>
      </c>
      <c r="O5" s="6" t="str">
        <f t="shared" si="43"/>
        <v>G</v>
      </c>
      <c r="P5" s="6">
        <f t="shared" si="43"/>
        <v>15</v>
      </c>
      <c r="Q5" s="6" t="str">
        <f t="shared" si="43"/>
        <v>G</v>
      </c>
      <c r="R5" s="6" t="str">
        <f t="shared" si="43"/>
        <v>G</v>
      </c>
      <c r="S5" s="6">
        <f t="shared" si="43"/>
        <v>18</v>
      </c>
      <c r="T5" s="6" t="str">
        <f t="shared" si="43"/>
        <v>G</v>
      </c>
      <c r="U5" s="6" t="str">
        <f t="shared" si="43"/>
        <v>G</v>
      </c>
      <c r="V5" s="6">
        <f t="shared" si="43"/>
        <v>21</v>
      </c>
      <c r="W5" s="6" t="str">
        <f t="shared" ref="W5" si="44">IF((MOD(W4,3)),"G",W4)</f>
        <v>G</v>
      </c>
      <c r="X5" s="6" t="str">
        <f t="shared" ref="X5" si="45">IF((MOD(X4,3)),"G",X4)</f>
        <v>G</v>
      </c>
      <c r="Y5" s="6">
        <f t="shared" ref="Y5" si="46">IF((MOD(Y4,3)),"G",Y4)</f>
        <v>24</v>
      </c>
      <c r="Z5" s="6" t="str">
        <f t="shared" ref="Z5" si="47">IF((MOD(Z4,3)),"G",Z4)</f>
        <v>G</v>
      </c>
      <c r="AA5" s="6" t="str">
        <f t="shared" ref="AA5" si="48">IF((MOD(AA4,3)),"G",AA4)</f>
        <v>G</v>
      </c>
      <c r="AB5" s="6">
        <f t="shared" ref="AB5" si="49">IF((MOD(AB4,3)),"G",AB4)</f>
        <v>27</v>
      </c>
      <c r="AC5" s="6" t="str">
        <f t="shared" ref="AC5" si="50">IF((MOD(AC4,3)),"G",AC4)</f>
        <v>G</v>
      </c>
      <c r="AD5" s="6" t="str">
        <f t="shared" ref="AD5" si="51">IF((MOD(AD4,3)),"G",AD4)</f>
        <v>G</v>
      </c>
      <c r="AE5" s="6">
        <f t="shared" ref="AE5" si="52">IF((MOD(AE4,3)),"G",AE4)</f>
        <v>30</v>
      </c>
      <c r="AF5" s="6" t="str">
        <f t="shared" ref="AF5" si="53">IF((MOD(AF4,3)),"G",AF4)</f>
        <v>G</v>
      </c>
      <c r="AG5" s="6" t="str">
        <f t="shared" ref="AG5" si="54">IF((MOD(AG4,3)),"G",AG4)</f>
        <v>G</v>
      </c>
      <c r="AH5" s="6">
        <f t="shared" ref="AH5" si="55">IF((MOD(AH4,3)),"G",AH4)</f>
        <v>33</v>
      </c>
      <c r="AI5" s="6" t="str">
        <f t="shared" ref="AI5" si="56">IF((MOD(AI4,3)),"G",AI4)</f>
        <v>G</v>
      </c>
      <c r="AJ5" s="6" t="str">
        <f t="shared" ref="AJ5" si="57">IF((MOD(AJ4,3)),"G",AJ4)</f>
        <v>G</v>
      </c>
      <c r="AK5" s="6">
        <f t="shared" ref="AK5" si="58">IF((MOD(AK4,3)),"G",AK4)</f>
        <v>36</v>
      </c>
      <c r="AL5" s="6" t="str">
        <f t="shared" ref="AL5" si="59">IF((MOD(AL4,3)),"G",AL4)</f>
        <v>G</v>
      </c>
      <c r="AM5" s="6" t="str">
        <f t="shared" ref="AM5" si="60">IF((MOD(AM4,3)),"G",AM4)</f>
        <v>G</v>
      </c>
      <c r="AN5" s="6">
        <f t="shared" ref="AN5" si="61">IF((MOD(AN4,3)),"G",AN4)</f>
        <v>39</v>
      </c>
      <c r="AO5" s="6" t="str">
        <f t="shared" ref="AO5" si="62">IF((MOD(AO4,3)),"G",AO4)</f>
        <v>G</v>
      </c>
      <c r="AP5" s="6" t="str">
        <f t="shared" ref="AP5" si="63">IF((MOD(AP4,3)),"G",AP4)</f>
        <v>G</v>
      </c>
      <c r="AQ5" s="6">
        <f t="shared" ref="AQ5" si="64">IF((MOD(AQ4,3)),"G",AQ4)</f>
        <v>42</v>
      </c>
      <c r="AR5" s="6" t="str">
        <f t="shared" ref="AR5" si="65">IF((MOD(AR4,3)),"G",AR4)</f>
        <v>G</v>
      </c>
      <c r="AS5" s="6" t="str">
        <f t="shared" ref="AS5" si="66">IF((MOD(AS4,3)),"G",AS4)</f>
        <v>G</v>
      </c>
      <c r="AT5" s="6">
        <f t="shared" ref="AT5" si="67">IF((MOD(AT4,3)),"G",AT4)</f>
        <v>45</v>
      </c>
      <c r="AU5" s="6" t="str">
        <f t="shared" ref="AU5" si="68">IF((MOD(AU4,3)),"G",AU4)</f>
        <v>G</v>
      </c>
      <c r="AV5" s="6" t="str">
        <f t="shared" ref="AV5" si="69">IF((MOD(AV4,3)),"G",AV4)</f>
        <v>G</v>
      </c>
      <c r="AW5" s="6">
        <f t="shared" ref="AW5" si="70">IF((MOD(AW4,3)),"G",AW4)</f>
        <v>48</v>
      </c>
      <c r="AX5" s="6" t="str">
        <f t="shared" ref="AX5" si="71">IF((MOD(AX4,3)),"G",AX4)</f>
        <v>G</v>
      </c>
      <c r="AY5" s="6" t="str">
        <f t="shared" ref="AY5" si="72">IF((MOD(AY4,3)),"G",AY4)</f>
        <v>G</v>
      </c>
    </row>
    <row r="6" spans="1:51" x14ac:dyDescent="0.2">
      <c r="A6" s="1" t="s">
        <v>76</v>
      </c>
      <c r="B6" s="6" t="str">
        <f>IF((MOD(B4,5)),"G",B4)</f>
        <v>G</v>
      </c>
      <c r="C6" s="6">
        <f t="shared" ref="C6:V6" si="73">IF((MOD(C4,5)),"G",C4)</f>
        <v>0</v>
      </c>
      <c r="D6" s="6" t="str">
        <f t="shared" si="73"/>
        <v>G</v>
      </c>
      <c r="E6" s="33" t="s">
        <v>1</v>
      </c>
      <c r="F6" s="6">
        <f t="shared" si="73"/>
        <v>5</v>
      </c>
      <c r="G6" s="6" t="str">
        <f t="shared" si="73"/>
        <v>G</v>
      </c>
      <c r="H6" s="6" t="str">
        <f t="shared" si="73"/>
        <v>G</v>
      </c>
      <c r="I6" s="6" t="str">
        <f t="shared" si="73"/>
        <v>G</v>
      </c>
      <c r="J6" s="6" t="str">
        <f t="shared" si="73"/>
        <v>G</v>
      </c>
      <c r="K6" s="6">
        <f t="shared" si="73"/>
        <v>10</v>
      </c>
      <c r="L6" s="6" t="str">
        <f t="shared" si="73"/>
        <v>G</v>
      </c>
      <c r="M6" s="6" t="str">
        <f t="shared" si="73"/>
        <v>G</v>
      </c>
      <c r="N6" s="6" t="str">
        <f t="shared" si="73"/>
        <v>G</v>
      </c>
      <c r="O6" s="6" t="str">
        <f t="shared" si="73"/>
        <v>G</v>
      </c>
      <c r="P6" s="6">
        <f t="shared" si="73"/>
        <v>15</v>
      </c>
      <c r="Q6" s="6" t="str">
        <f t="shared" si="73"/>
        <v>G</v>
      </c>
      <c r="R6" s="6" t="str">
        <f t="shared" si="73"/>
        <v>G</v>
      </c>
      <c r="S6" s="6" t="str">
        <f t="shared" si="73"/>
        <v>G</v>
      </c>
      <c r="T6" s="6" t="str">
        <f t="shared" si="73"/>
        <v>G</v>
      </c>
      <c r="U6" s="6">
        <f t="shared" si="73"/>
        <v>20</v>
      </c>
      <c r="V6" s="6" t="str">
        <f t="shared" si="73"/>
        <v>G</v>
      </c>
      <c r="W6" s="6" t="str">
        <f t="shared" ref="W6:AY6" si="74">IF((MOD(W4,5)),"G",W4)</f>
        <v>G</v>
      </c>
      <c r="X6" s="6" t="str">
        <f t="shared" si="74"/>
        <v>G</v>
      </c>
      <c r="Y6" s="6" t="str">
        <f t="shared" si="74"/>
        <v>G</v>
      </c>
      <c r="Z6" s="6">
        <f t="shared" si="74"/>
        <v>25</v>
      </c>
      <c r="AA6" s="6" t="str">
        <f t="shared" si="74"/>
        <v>G</v>
      </c>
      <c r="AB6" s="6" t="str">
        <f t="shared" si="74"/>
        <v>G</v>
      </c>
      <c r="AC6" s="6" t="str">
        <f t="shared" si="74"/>
        <v>G</v>
      </c>
      <c r="AD6" s="6" t="str">
        <f t="shared" si="74"/>
        <v>G</v>
      </c>
      <c r="AE6" s="6">
        <f t="shared" si="74"/>
        <v>30</v>
      </c>
      <c r="AF6" s="6" t="str">
        <f t="shared" si="74"/>
        <v>G</v>
      </c>
      <c r="AG6" s="6" t="str">
        <f t="shared" si="74"/>
        <v>G</v>
      </c>
      <c r="AH6" s="6" t="str">
        <f t="shared" si="74"/>
        <v>G</v>
      </c>
      <c r="AI6" s="6" t="str">
        <f t="shared" si="74"/>
        <v>G</v>
      </c>
      <c r="AJ6" s="6">
        <f t="shared" si="74"/>
        <v>35</v>
      </c>
      <c r="AK6" s="6" t="str">
        <f t="shared" si="74"/>
        <v>G</v>
      </c>
      <c r="AL6" s="6" t="str">
        <f t="shared" si="74"/>
        <v>G</v>
      </c>
      <c r="AM6" s="6" t="str">
        <f t="shared" si="74"/>
        <v>G</v>
      </c>
      <c r="AN6" s="6" t="str">
        <f t="shared" si="74"/>
        <v>G</v>
      </c>
      <c r="AO6" s="6">
        <f t="shared" si="74"/>
        <v>40</v>
      </c>
      <c r="AP6" s="6" t="str">
        <f t="shared" si="74"/>
        <v>G</v>
      </c>
      <c r="AQ6" s="6" t="str">
        <f t="shared" si="74"/>
        <v>G</v>
      </c>
      <c r="AR6" s="6" t="str">
        <f t="shared" si="74"/>
        <v>G</v>
      </c>
      <c r="AS6" s="6" t="str">
        <f t="shared" si="74"/>
        <v>G</v>
      </c>
      <c r="AT6" s="6">
        <f t="shared" si="74"/>
        <v>45</v>
      </c>
      <c r="AU6" s="6" t="str">
        <f t="shared" si="74"/>
        <v>G</v>
      </c>
      <c r="AV6" s="6" t="str">
        <f t="shared" si="74"/>
        <v>G</v>
      </c>
      <c r="AW6" s="6" t="str">
        <f t="shared" si="74"/>
        <v>G</v>
      </c>
      <c r="AX6" s="6" t="str">
        <f t="shared" si="74"/>
        <v>G</v>
      </c>
      <c r="AY6" s="6">
        <f t="shared" si="74"/>
        <v>50</v>
      </c>
    </row>
    <row r="7" spans="1:51" x14ac:dyDescent="0.2">
      <c r="A7" s="1" t="s">
        <v>77</v>
      </c>
      <c r="B7" s="6">
        <v>-1</v>
      </c>
      <c r="C7" s="4">
        <f>B7+1</f>
        <v>0</v>
      </c>
      <c r="D7" s="4">
        <f t="shared" si="0"/>
        <v>1</v>
      </c>
      <c r="E7" s="33" t="s">
        <v>1</v>
      </c>
      <c r="F7" s="4">
        <v>5</v>
      </c>
      <c r="G7" s="4">
        <f t="shared" si="0"/>
        <v>6</v>
      </c>
      <c r="H7" s="4">
        <f t="shared" si="0"/>
        <v>7</v>
      </c>
      <c r="I7" s="4">
        <f t="shared" si="0"/>
        <v>8</v>
      </c>
      <c r="J7" s="4">
        <f t="shared" ref="J7" si="75">I7+1</f>
        <v>9</v>
      </c>
      <c r="K7" s="4">
        <f t="shared" ref="K7" si="76">J7+1</f>
        <v>10</v>
      </c>
      <c r="L7" s="4">
        <f t="shared" ref="L7" si="77">K7+1</f>
        <v>11</v>
      </c>
      <c r="M7" s="4">
        <f t="shared" ref="M7" si="78">L7+1</f>
        <v>12</v>
      </c>
      <c r="N7" s="4">
        <f t="shared" ref="N7" si="79">M7+1</f>
        <v>13</v>
      </c>
      <c r="O7" s="4">
        <f t="shared" ref="O7" si="80">N7+1</f>
        <v>14</v>
      </c>
      <c r="P7" s="4">
        <f t="shared" ref="P7" si="81">O7+1</f>
        <v>15</v>
      </c>
      <c r="Q7" s="4">
        <f t="shared" ref="Q7" si="82">P7+1</f>
        <v>16</v>
      </c>
      <c r="R7" s="4">
        <f t="shared" ref="R7" si="83">Q7+1</f>
        <v>17</v>
      </c>
      <c r="S7" s="4">
        <f t="shared" ref="S7" si="84">R7+1</f>
        <v>18</v>
      </c>
      <c r="T7" s="4">
        <f t="shared" ref="T7" si="85">S7+1</f>
        <v>19</v>
      </c>
      <c r="U7" s="4">
        <f t="shared" ref="U7" si="86">T7+1</f>
        <v>20</v>
      </c>
      <c r="V7" s="4">
        <f t="shared" ref="V7" si="87">U7+1</f>
        <v>21</v>
      </c>
      <c r="W7" s="4">
        <f t="shared" ref="W7" si="88">V7+1</f>
        <v>22</v>
      </c>
      <c r="X7" s="4">
        <f t="shared" ref="X7" si="89">W7+1</f>
        <v>23</v>
      </c>
      <c r="Y7" s="4">
        <f t="shared" ref="Y7" si="90">X7+1</f>
        <v>24</v>
      </c>
      <c r="Z7" s="4">
        <f t="shared" ref="Z7" si="91">Y7+1</f>
        <v>25</v>
      </c>
      <c r="AA7" s="4">
        <f t="shared" ref="AA7" si="92">Z7+1</f>
        <v>26</v>
      </c>
      <c r="AB7" s="4">
        <f t="shared" ref="AB7" si="93">AA7+1</f>
        <v>27</v>
      </c>
      <c r="AC7" s="4">
        <f t="shared" ref="AC7" si="94">AB7+1</f>
        <v>28</v>
      </c>
      <c r="AD7" s="4">
        <f t="shared" ref="AD7" si="95">AC7+1</f>
        <v>29</v>
      </c>
      <c r="AE7" s="4">
        <f t="shared" ref="AE7" si="96">AD7+1</f>
        <v>30</v>
      </c>
      <c r="AF7" s="4">
        <f t="shared" ref="AF7" si="97">AE7+1</f>
        <v>31</v>
      </c>
      <c r="AG7" s="4">
        <f t="shared" ref="AG7" si="98">AF7+1</f>
        <v>32</v>
      </c>
      <c r="AH7" s="4">
        <f t="shared" ref="AH7" si="99">AG7+1</f>
        <v>33</v>
      </c>
      <c r="AI7" s="4">
        <f t="shared" ref="AI7" si="100">AH7+1</f>
        <v>34</v>
      </c>
      <c r="AJ7" s="4">
        <f t="shared" ref="AJ7" si="101">AI7+1</f>
        <v>35</v>
      </c>
      <c r="AK7" s="4">
        <f t="shared" ref="AK7" si="102">AJ7+1</f>
        <v>36</v>
      </c>
      <c r="AL7" s="4">
        <f t="shared" ref="AL7" si="103">AK7+1</f>
        <v>37</v>
      </c>
      <c r="AM7" s="4">
        <f t="shared" ref="AM7" si="104">AL7+1</f>
        <v>38</v>
      </c>
      <c r="AN7" s="4">
        <f t="shared" ref="AN7" si="105">AM7+1</f>
        <v>39</v>
      </c>
      <c r="AO7" s="4">
        <f t="shared" ref="AO7" si="106">AN7+1</f>
        <v>40</v>
      </c>
      <c r="AP7" s="4">
        <f t="shared" ref="AP7" si="107">AO7+1</f>
        <v>41</v>
      </c>
      <c r="AQ7" s="4">
        <f t="shared" ref="AQ7" si="108">AP7+1</f>
        <v>42</v>
      </c>
      <c r="AR7" s="4">
        <f t="shared" ref="AR7" si="109">AQ7+1</f>
        <v>43</v>
      </c>
      <c r="AS7" s="4">
        <f t="shared" ref="AS7" si="110">AR7+1</f>
        <v>44</v>
      </c>
      <c r="AT7" s="4">
        <f t="shared" ref="AT7" si="111">AS7+1</f>
        <v>45</v>
      </c>
      <c r="AU7" s="4">
        <f t="shared" ref="AU7" si="112">AT7+1</f>
        <v>46</v>
      </c>
      <c r="AV7" s="4">
        <f t="shared" ref="AV7" si="113">AU7+1</f>
        <v>47</v>
      </c>
      <c r="AW7" s="4">
        <f t="shared" ref="AW7" si="114">AV7+1</f>
        <v>48</v>
      </c>
      <c r="AX7" s="4">
        <f t="shared" ref="AX7" si="115">AW7+1</f>
        <v>49</v>
      </c>
      <c r="AY7" s="4">
        <f t="shared" ref="AY7" si="116">AX7+1</f>
        <v>50</v>
      </c>
    </row>
    <row r="8" spans="1:51" x14ac:dyDescent="0.2">
      <c r="A8" s="1" t="s">
        <v>3</v>
      </c>
      <c r="B8" s="6"/>
      <c r="C8" s="6"/>
      <c r="D8" s="7"/>
      <c r="E8" s="33" t="s">
        <v>1</v>
      </c>
      <c r="F8" s="7" t="str">
        <f>CONCATENATE(CHAR(COLUMN()+64)&amp;ROW(),"&gt;")</f>
        <v>F8&gt;</v>
      </c>
      <c r="G8" s="6"/>
      <c r="H8" s="6"/>
      <c r="I8" s="6"/>
    </row>
    <row r="9" spans="1:51" x14ac:dyDescent="0.2">
      <c r="A9" s="32" t="s">
        <v>92</v>
      </c>
      <c r="B9" s="33"/>
      <c r="C9" s="34"/>
      <c r="D9" s="34">
        <v>1</v>
      </c>
      <c r="E9" s="33" t="s">
        <v>1</v>
      </c>
      <c r="F9" s="33">
        <v>1</v>
      </c>
      <c r="G9" s="33"/>
      <c r="H9" s="33"/>
      <c r="I9" s="33"/>
    </row>
    <row r="10" spans="1:51" x14ac:dyDescent="0.2">
      <c r="A10" s="1" t="s">
        <v>93</v>
      </c>
      <c r="B10" s="6">
        <v>0</v>
      </c>
      <c r="C10" s="6"/>
      <c r="D10" s="6"/>
      <c r="E10" s="33" t="s">
        <v>1</v>
      </c>
      <c r="F10" s="6"/>
      <c r="G10" s="6">
        <v>1</v>
      </c>
      <c r="H10" s="6"/>
      <c r="I10" s="6"/>
      <c r="Y10" s="4">
        <v>0</v>
      </c>
    </row>
    <row r="11" spans="1:51" s="35" customFormat="1" x14ac:dyDescent="0.2">
      <c r="A11" s="32" t="s">
        <v>3</v>
      </c>
      <c r="B11" s="33"/>
      <c r="C11" s="34"/>
      <c r="D11" s="34"/>
      <c r="E11" s="33"/>
      <c r="F11" s="33"/>
      <c r="G11" s="7" t="str">
        <f>CONCATENATE(CHAR(COLUMN()+64)&amp;ROW(),"&gt;")</f>
        <v>G11&gt;</v>
      </c>
      <c r="H11" s="33"/>
      <c r="I11" s="33"/>
      <c r="J11" s="7" t="str">
        <f>CONCATENATE(CHAR(COLUMN()+64)&amp;ROW(),"&gt;")</f>
        <v>J11&gt;</v>
      </c>
      <c r="X11" s="7" t="str">
        <f>CONCATENATE(CHAR(COLUMN()+64)&amp;ROW(),"&gt;")</f>
        <v>X11&gt;</v>
      </c>
    </row>
    <row r="12" spans="1:51" x14ac:dyDescent="0.2">
      <c r="A12" s="1" t="s">
        <v>94</v>
      </c>
      <c r="B12" s="6"/>
      <c r="C12" s="7"/>
      <c r="D12" s="6"/>
      <c r="E12" s="33"/>
      <c r="F12" s="6"/>
      <c r="G12" s="6"/>
      <c r="H12" s="6"/>
      <c r="I12" s="6"/>
      <c r="K12" s="4" t="s">
        <v>96</v>
      </c>
      <c r="P12" s="4" t="s">
        <v>97</v>
      </c>
      <c r="Y12" s="7"/>
      <c r="Z12" s="4" t="s">
        <v>0</v>
      </c>
      <c r="AE12" s="4" t="s">
        <v>99</v>
      </c>
      <c r="AJ12" s="4" t="s">
        <v>98</v>
      </c>
    </row>
    <row r="13" spans="1:51" x14ac:dyDescent="0.2">
      <c r="A13" s="32" t="s">
        <v>3</v>
      </c>
      <c r="B13" s="33"/>
      <c r="C13" s="34"/>
      <c r="D13" s="34"/>
      <c r="E13" s="33"/>
      <c r="F13" s="33"/>
      <c r="G13" s="33"/>
      <c r="H13" s="33"/>
      <c r="I13" s="33"/>
      <c r="J13" s="7" t="str">
        <f>CONCATENATE(CHAR(COLUMN()+64)&amp;ROW(),"&gt;")</f>
        <v>J13&gt;</v>
      </c>
      <c r="O13" s="7" t="str">
        <f>CONCATENATE(CHAR(COLUMN()+64)&amp;ROW(),"&gt;")</f>
        <v>O13&gt;</v>
      </c>
      <c r="R13" s="7" t="str">
        <f>CONCATENATE(CHAR(COLUMN()+64)&amp;ROW(),"&gt;")</f>
        <v>R13&gt;</v>
      </c>
      <c r="Y13" s="7"/>
      <c r="Z13" s="7" t="str">
        <f>CONCATENATE(CHAR(COLUMN()+64)&amp;ROW(),"&gt;")</f>
        <v>Z13&gt;</v>
      </c>
      <c r="AD13" s="7" t="str">
        <f>CONCATENATE(CHAR(COLUMN()+64)&amp;ROW(),"&gt;")</f>
        <v>^13&gt;</v>
      </c>
    </row>
    <row r="14" spans="1:51" x14ac:dyDescent="0.2">
      <c r="A14" s="1" t="s">
        <v>95</v>
      </c>
      <c r="B14" s="6"/>
      <c r="C14" s="7"/>
      <c r="D14" s="6"/>
      <c r="E14" s="33"/>
      <c r="F14" s="6"/>
      <c r="G14" s="6"/>
      <c r="H14" s="6"/>
      <c r="I14" s="6"/>
      <c r="S14" s="4" t="s">
        <v>96</v>
      </c>
      <c r="V14" s="4" t="s">
        <v>97</v>
      </c>
      <c r="AK14" s="4" t="s">
        <v>0</v>
      </c>
      <c r="AN14" s="4" t="s">
        <v>99</v>
      </c>
      <c r="AQ14" s="4" t="s">
        <v>98</v>
      </c>
    </row>
    <row r="15" spans="1:51" x14ac:dyDescent="0.2">
      <c r="A15" s="32" t="s">
        <v>3</v>
      </c>
      <c r="B15" s="33"/>
      <c r="C15" s="34"/>
      <c r="D15" s="34"/>
      <c r="E15" s="33"/>
      <c r="F15" s="33"/>
      <c r="G15" s="33"/>
      <c r="H15" s="33"/>
      <c r="I15" s="33"/>
      <c r="R15" s="7" t="str">
        <f>CONCATENATE(CHAR(COLUMN()+64)&amp;ROW(),"&gt;")</f>
        <v>R15&gt;</v>
      </c>
      <c r="U15" s="7" t="str">
        <f>CONCATENATE(CHAR(COLUMN()+64)&amp;ROW(),"&gt;")</f>
        <v>U15&gt;</v>
      </c>
      <c r="X15" s="7" t="str">
        <f>CONCATENATE(CHAR(COLUMN()+64)&amp;ROW(),"&gt;")</f>
        <v>X15&gt;</v>
      </c>
      <c r="Y15" s="7"/>
      <c r="AK15" s="7" t="str">
        <f ca="1">CONCATENATE(SUBSTITUTE(CELL("address"),"$",""),"&gt;")</f>
        <v>[Interrupts.xlsx]Interrupt_basic!B64&gt;</v>
      </c>
    </row>
    <row r="16" spans="1:51" x14ac:dyDescent="0.2">
      <c r="A16" s="1"/>
      <c r="B16" s="6"/>
      <c r="C16" s="6"/>
      <c r="D16" s="7"/>
      <c r="E16" s="33"/>
      <c r="F16" s="6"/>
      <c r="G16" s="6"/>
      <c r="H16" s="6"/>
      <c r="I16" s="6"/>
    </row>
    <row r="17" spans="1:9" x14ac:dyDescent="0.2">
      <c r="B17" s="6"/>
      <c r="C17" s="6"/>
      <c r="D17" s="6"/>
      <c r="E17" s="33"/>
      <c r="F17" s="6"/>
      <c r="G17" s="6"/>
      <c r="H17" s="6"/>
      <c r="I17" s="6"/>
    </row>
    <row r="18" spans="1:9" x14ac:dyDescent="0.2">
      <c r="B18" s="6"/>
      <c r="C18" s="6"/>
      <c r="D18" s="6"/>
      <c r="E18" s="33"/>
      <c r="F18" s="6"/>
      <c r="G18" s="6"/>
      <c r="H18" s="6"/>
      <c r="I18" s="6"/>
    </row>
    <row r="19" spans="1:9" x14ac:dyDescent="0.2">
      <c r="B19" s="6"/>
      <c r="C19" s="6"/>
      <c r="D19" s="6"/>
      <c r="E19" s="33"/>
      <c r="F19" s="6"/>
      <c r="G19" s="6"/>
      <c r="H19" s="6"/>
      <c r="I19" s="6"/>
    </row>
    <row r="20" spans="1:9" x14ac:dyDescent="0.2">
      <c r="A20" s="1"/>
      <c r="B20" s="7"/>
      <c r="C20" s="7"/>
      <c r="D20" s="7"/>
      <c r="E20" s="33"/>
      <c r="F20" s="6"/>
      <c r="G20" s="6"/>
      <c r="H20" s="6"/>
      <c r="I20" s="6"/>
    </row>
    <row r="21" spans="1:9" x14ac:dyDescent="0.2">
      <c r="B21" s="6"/>
      <c r="C21" s="6"/>
      <c r="D21" s="6"/>
      <c r="E21" s="33"/>
      <c r="F21" s="6"/>
      <c r="G21" s="6"/>
      <c r="H21" s="6"/>
      <c r="I21" s="6"/>
    </row>
    <row r="22" spans="1:9" s="5" customFormat="1" x14ac:dyDescent="0.2">
      <c r="A22" s="3"/>
      <c r="B22" s="6"/>
      <c r="C22" s="6"/>
      <c r="D22" s="6"/>
      <c r="E22" s="33"/>
      <c r="F22" s="6"/>
      <c r="G22" s="6"/>
      <c r="H22" s="6"/>
      <c r="I22" s="6"/>
    </row>
    <row r="23" spans="1:9" s="22" customFormat="1" x14ac:dyDescent="0.2">
      <c r="A23" s="21"/>
    </row>
    <row r="24" spans="1:9" s="26" customFormat="1" x14ac:dyDescent="0.2">
      <c r="A24" s="25" t="s">
        <v>45</v>
      </c>
      <c r="B24" s="27" t="s">
        <v>42</v>
      </c>
      <c r="C24" s="27" t="s">
        <v>43</v>
      </c>
      <c r="D24" s="27"/>
      <c r="E24" s="27"/>
      <c r="F24" s="27"/>
      <c r="G24" s="27"/>
      <c r="H24" s="27"/>
      <c r="I24" s="27"/>
    </row>
    <row r="25" spans="1:9" x14ac:dyDescent="0.2">
      <c r="A25" s="3"/>
      <c r="B25" s="5"/>
      <c r="C25" s="5"/>
      <c r="D25" s="5"/>
      <c r="E25" s="5"/>
      <c r="F25" s="5"/>
      <c r="G25" s="5"/>
      <c r="H25" s="5"/>
      <c r="I25" s="5"/>
    </row>
    <row r="26" spans="1:9" x14ac:dyDescent="0.2">
      <c r="A26" s="2" t="s">
        <v>2</v>
      </c>
      <c r="B26" s="4" t="str">
        <f>Z13</f>
        <v>Z13&gt;</v>
      </c>
      <c r="C26" s="4" t="s">
        <v>101</v>
      </c>
    </row>
    <row r="27" spans="1:9" x14ac:dyDescent="0.2">
      <c r="A27" s="2" t="s">
        <v>2</v>
      </c>
      <c r="B27" s="4" t="str">
        <f ca="1">AK15</f>
        <v>[Interrupts.xlsx]Interrupt_basic!B64&gt;</v>
      </c>
      <c r="C27" s="4" t="s">
        <v>100</v>
      </c>
    </row>
    <row r="34" spans="1:5" s="22" customFormat="1" x14ac:dyDescent="0.2">
      <c r="A34" s="21"/>
    </row>
    <row r="35" spans="1:5" s="26" customFormat="1" x14ac:dyDescent="0.2">
      <c r="A35" s="25" t="s">
        <v>46</v>
      </c>
      <c r="B35" s="26" t="s">
        <v>40</v>
      </c>
      <c r="C35" s="26" t="s">
        <v>41</v>
      </c>
    </row>
    <row r="36" spans="1:5" s="5" customFormat="1" x14ac:dyDescent="0.2">
      <c r="A36" s="38" t="s">
        <v>5</v>
      </c>
      <c r="B36" s="39" t="s">
        <v>4</v>
      </c>
      <c r="C36" s="39" t="str">
        <f>A6</f>
        <v>C50:clk_c</v>
      </c>
    </row>
    <row r="37" spans="1:5" s="5" customFormat="1" x14ac:dyDescent="0.2">
      <c r="A37" s="38" t="s">
        <v>5</v>
      </c>
      <c r="B37" s="39" t="s">
        <v>4</v>
      </c>
      <c r="C37" s="39" t="str">
        <f>A5</f>
        <v>C25:clk_b</v>
      </c>
    </row>
    <row r="38" spans="1:5" s="22" customFormat="1" x14ac:dyDescent="0.2">
      <c r="A38" s="21"/>
    </row>
    <row r="39" spans="1:5" s="26" customFormat="1" x14ac:dyDescent="0.2">
      <c r="A39" s="25" t="s">
        <v>47</v>
      </c>
      <c r="B39" s="26" t="s">
        <v>48</v>
      </c>
      <c r="D39" s="28"/>
      <c r="E39" s="28"/>
    </row>
    <row r="40" spans="1:5" s="30" customFormat="1" x14ac:dyDescent="0.2">
      <c r="A40" s="29"/>
      <c r="E40" s="31"/>
    </row>
    <row r="41" spans="1:5" x14ac:dyDescent="0.2">
      <c r="A41" s="2" t="s">
        <v>25</v>
      </c>
      <c r="B41" s="4" t="s">
        <v>57</v>
      </c>
      <c r="C41" s="4" t="str">
        <f>J11</f>
        <v>J11&gt;</v>
      </c>
      <c r="D41" s="4" t="str">
        <f>J13</f>
        <v>J13&gt;</v>
      </c>
      <c r="E41" s="4" t="str">
        <f>O13</f>
        <v>O13&gt;</v>
      </c>
    </row>
    <row r="42" spans="1:5" x14ac:dyDescent="0.2">
      <c r="A42" s="2" t="s">
        <v>25</v>
      </c>
      <c r="B42" s="4" t="s">
        <v>57</v>
      </c>
      <c r="C42" s="4" t="str">
        <f>R13</f>
        <v>R13&gt;</v>
      </c>
      <c r="D42" s="4" t="str">
        <f>R15</f>
        <v>R15&gt;</v>
      </c>
      <c r="E42" s="4" t="str">
        <f>U15</f>
        <v>U15&gt;</v>
      </c>
    </row>
    <row r="43" spans="1:5" x14ac:dyDescent="0.2">
      <c r="A43" s="2" t="s">
        <v>25</v>
      </c>
      <c r="B43" s="4" t="s">
        <v>57</v>
      </c>
      <c r="C43" s="4" t="str">
        <f>X15</f>
        <v>X15&gt;</v>
      </c>
      <c r="D43" s="4" t="str">
        <f>X11</f>
        <v>X11&gt;</v>
      </c>
    </row>
    <row r="49" spans="1:37" s="5" customFormat="1" x14ac:dyDescent="0.2">
      <c r="A49" s="3"/>
    </row>
    <row r="50" spans="1:37" s="22" customFormat="1" x14ac:dyDescent="0.2">
      <c r="A50" s="21"/>
    </row>
    <row r="52" spans="1:37" x14ac:dyDescent="0.2">
      <c r="A52" s="2" t="s">
        <v>3</v>
      </c>
      <c r="B52" s="4">
        <v>-1</v>
      </c>
      <c r="C52" s="4">
        <f>B52+1</f>
        <v>0</v>
      </c>
      <c r="D52" s="4">
        <f t="shared" ref="D52:I52" si="117">C52+1</f>
        <v>1</v>
      </c>
      <c r="E52" s="4">
        <f t="shared" si="117"/>
        <v>2</v>
      </c>
      <c r="F52" s="4">
        <f t="shared" si="117"/>
        <v>3</v>
      </c>
      <c r="G52" s="4">
        <f t="shared" si="117"/>
        <v>4</v>
      </c>
      <c r="H52" s="4">
        <f t="shared" si="117"/>
        <v>5</v>
      </c>
      <c r="I52" s="4">
        <f t="shared" si="117"/>
        <v>6</v>
      </c>
    </row>
    <row r="58" spans="1:37" x14ac:dyDescent="0.2">
      <c r="AK58" s="4" t="str">
        <f ca="1">SUBSTITUTE(SUBSTITUTE(CELL("address"),"$" &amp; ROW(),""), "$", "")</f>
        <v>[Interrupts.xlsx]Interrupt_basic!B64</v>
      </c>
    </row>
    <row r="59" spans="1:37" x14ac:dyDescent="0.2">
      <c r="AK59" s="4" t="str">
        <f ca="1">CONCATENATE(SUBSTITUTE(CELL("address"),"$",""),"&gt;")</f>
        <v>[Interrupts.xlsx]Interrupt_basic!B64&gt;</v>
      </c>
    </row>
  </sheetData>
  <sheetProtection selectLockedCells="1" selectUnlockedCells="1"/>
  <conditionalFormatting sqref="A26:A33 A2:B3 A22:F22 C26:I33 J2:XFD3 C44:I46 A24:I25 A35:I37 A47:I49 D42:XFD43 E41:XFD41 A39:B39 A40:A46 C40 A21:D21 F21 E7:E21 J8:XFD10 AZ4:XFD7 A4:AY4 J16:XFD38 J44:XFD1048576 A51:I1048576 L12:O12 J12 Q12:W12 AK12:XFD12 K11:W11 J14:W14 L13:N13 Q13 S13:W13 J15:Q15 S15:T15 V15:W15 Z15:AJ15 AA13:AC13 AE13:XFD13 Y11:XFD11 Y14:AG14 AL14:XFD15">
    <cfRule type="expression" dxfId="257" priority="52">
      <formula>$A2="M:"</formula>
    </cfRule>
  </conditionalFormatting>
  <conditionalFormatting sqref="C39:XFD39 D40:XFD40">
    <cfRule type="expression" dxfId="256" priority="53">
      <formula>#REF!="M:"</formula>
    </cfRule>
  </conditionalFormatting>
  <conditionalFormatting sqref="A10:D11 F9:F20 A7:B9 A6 A5:AY5 A13:D20 A12:B12 D12">
    <cfRule type="expression" dxfId="255" priority="51">
      <formula>$A5="M:"</formula>
    </cfRule>
  </conditionalFormatting>
  <conditionalFormatting sqref="D9">
    <cfRule type="expression" dxfId="254" priority="50">
      <formula>$A9="M:"</formula>
    </cfRule>
  </conditionalFormatting>
  <conditionalFormatting sqref="C9">
    <cfRule type="expression" dxfId="253" priority="49">
      <formula>$A9="M:"</formula>
    </cfRule>
  </conditionalFormatting>
  <conditionalFormatting sqref="G21">
    <cfRule type="expression" dxfId="252" priority="48">
      <formula>$A21="M:"</formula>
    </cfRule>
  </conditionalFormatting>
  <conditionalFormatting sqref="G8:G10 G12:G20">
    <cfRule type="expression" dxfId="251" priority="47">
      <formula>$A8="M:"</formula>
    </cfRule>
  </conditionalFormatting>
  <conditionalFormatting sqref="H21">
    <cfRule type="expression" dxfId="250" priority="46">
      <formula>$A21="M:"</formula>
    </cfRule>
  </conditionalFormatting>
  <conditionalFormatting sqref="H8:H20">
    <cfRule type="expression" dxfId="249" priority="45">
      <formula>$A8="M:"</formula>
    </cfRule>
  </conditionalFormatting>
  <conditionalFormatting sqref="I21">
    <cfRule type="expression" dxfId="248" priority="44">
      <formula>$A21="M:"</formula>
    </cfRule>
  </conditionalFormatting>
  <conditionalFormatting sqref="I8:I20">
    <cfRule type="expression" dxfId="247" priority="43">
      <formula>$A8="M:"</formula>
    </cfRule>
  </conditionalFormatting>
  <conditionalFormatting sqref="G22:I22">
    <cfRule type="expression" dxfId="246" priority="42">
      <formula>$A22="M:"</formula>
    </cfRule>
  </conditionalFormatting>
  <conditionalFormatting sqref="A50:F50">
    <cfRule type="expression" dxfId="245" priority="29">
      <formula>$A50="M:"</formula>
    </cfRule>
  </conditionalFormatting>
  <conditionalFormatting sqref="G50">
    <cfRule type="expression" dxfId="244" priority="28">
      <formula>$A50="M:"</formula>
    </cfRule>
  </conditionalFormatting>
  <conditionalFormatting sqref="H50">
    <cfRule type="expression" dxfId="243" priority="27">
      <formula>$A50="M:"</formula>
    </cfRule>
  </conditionalFormatting>
  <conditionalFormatting sqref="I50">
    <cfRule type="expression" dxfId="242" priority="26">
      <formula>$A50="M:"</formula>
    </cfRule>
  </conditionalFormatting>
  <conditionalFormatting sqref="A34:F34">
    <cfRule type="expression" dxfId="241" priority="41">
      <formula>$A34="M:"</formula>
    </cfRule>
  </conditionalFormatting>
  <conditionalFormatting sqref="G34">
    <cfRule type="expression" dxfId="240" priority="40">
      <formula>$A34="M:"</formula>
    </cfRule>
  </conditionalFormatting>
  <conditionalFormatting sqref="H34">
    <cfRule type="expression" dxfId="239" priority="39">
      <formula>$A34="M:"</formula>
    </cfRule>
  </conditionalFormatting>
  <conditionalFormatting sqref="I34">
    <cfRule type="expression" dxfId="238" priority="38">
      <formula>$A34="M:"</formula>
    </cfRule>
  </conditionalFormatting>
  <conditionalFormatting sqref="A23:F23">
    <cfRule type="expression" dxfId="237" priority="37">
      <formula>$A23="M:"</formula>
    </cfRule>
  </conditionalFormatting>
  <conditionalFormatting sqref="G23">
    <cfRule type="expression" dxfId="236" priority="36">
      <formula>$A23="M:"</formula>
    </cfRule>
  </conditionalFormatting>
  <conditionalFormatting sqref="H23">
    <cfRule type="expression" dxfId="235" priority="35">
      <formula>$A23="M:"</formula>
    </cfRule>
  </conditionalFormatting>
  <conditionalFormatting sqref="I23">
    <cfRule type="expression" dxfId="234" priority="34">
      <formula>$A23="M:"</formula>
    </cfRule>
  </conditionalFormatting>
  <conditionalFormatting sqref="A38:F38">
    <cfRule type="expression" dxfId="233" priority="33">
      <formula>$A38="M:"</formula>
    </cfRule>
  </conditionalFormatting>
  <conditionalFormatting sqref="G38">
    <cfRule type="expression" dxfId="232" priority="32">
      <formula>$A38="M:"</formula>
    </cfRule>
  </conditionalFormatting>
  <conditionalFormatting sqref="H38">
    <cfRule type="expression" dxfId="231" priority="31">
      <formula>$A38="M:"</formula>
    </cfRule>
  </conditionalFormatting>
  <conditionalFormatting sqref="I38">
    <cfRule type="expression" dxfId="230" priority="30">
      <formula>$A38="M:"</formula>
    </cfRule>
  </conditionalFormatting>
  <conditionalFormatting sqref="C8">
    <cfRule type="expression" dxfId="229" priority="25">
      <formula>$A8="M:"</formula>
    </cfRule>
  </conditionalFormatting>
  <conditionalFormatting sqref="D8">
    <cfRule type="expression" dxfId="228" priority="24">
      <formula>$A8="M:"</formula>
    </cfRule>
  </conditionalFormatting>
  <conditionalFormatting sqref="F8">
    <cfRule type="expression" dxfId="227" priority="23">
      <formula>$A8="M:"</formula>
    </cfRule>
  </conditionalFormatting>
  <conditionalFormatting sqref="B6:AY6">
    <cfRule type="expression" dxfId="226" priority="22">
      <formula>$A6="M:"</formula>
    </cfRule>
  </conditionalFormatting>
  <conditionalFormatting sqref="C12">
    <cfRule type="expression" dxfId="225" priority="21">
      <formula>$A12="M:"</formula>
    </cfRule>
  </conditionalFormatting>
  <conditionalFormatting sqref="K12 P12">
    <cfRule type="expression" dxfId="224" priority="150">
      <formula>$A13="M:"</formula>
    </cfRule>
  </conditionalFormatting>
  <conditionalFormatting sqref="AF12:AI12">
    <cfRule type="expression" dxfId="223" priority="19">
      <formula>$A12="M:"</formula>
    </cfRule>
  </conditionalFormatting>
  <conditionalFormatting sqref="AE12 AJ12">
    <cfRule type="expression" dxfId="222" priority="20">
      <formula>$A13="M:"</formula>
    </cfRule>
  </conditionalFormatting>
  <conditionalFormatting sqref="G11">
    <cfRule type="expression" dxfId="221" priority="18">
      <formula>$A11="M:"</formula>
    </cfRule>
  </conditionalFormatting>
  <conditionalFormatting sqref="J11">
    <cfRule type="expression" dxfId="220" priority="17">
      <formula>$A11="M:"</formula>
    </cfRule>
  </conditionalFormatting>
  <conditionalFormatting sqref="J13">
    <cfRule type="expression" dxfId="219" priority="16">
      <formula>$A13="M:"</formula>
    </cfRule>
  </conditionalFormatting>
  <conditionalFormatting sqref="O13">
    <cfRule type="expression" dxfId="218" priority="15">
      <formula>$A13="M:"</formula>
    </cfRule>
  </conditionalFormatting>
  <conditionalFormatting sqref="R13">
    <cfRule type="expression" dxfId="217" priority="14">
      <formula>$A13="M:"</formula>
    </cfRule>
  </conditionalFormatting>
  <conditionalFormatting sqref="R15">
    <cfRule type="expression" dxfId="216" priority="13">
      <formula>$A15="M:"</formula>
    </cfRule>
  </conditionalFormatting>
  <conditionalFormatting sqref="U15">
    <cfRule type="expression" dxfId="215" priority="12">
      <formula>$A15="M:"</formula>
    </cfRule>
  </conditionalFormatting>
  <conditionalFormatting sqref="Y15">
    <cfRule type="expression" dxfId="214" priority="11">
      <formula>$A15="M:"</formula>
    </cfRule>
  </conditionalFormatting>
  <conditionalFormatting sqref="Y12">
    <cfRule type="expression" dxfId="213" priority="10">
      <formula>$A12="M:"</formula>
    </cfRule>
  </conditionalFormatting>
  <conditionalFormatting sqref="Y13">
    <cfRule type="expression" dxfId="212" priority="9">
      <formula>$A13="M:"</formula>
    </cfRule>
  </conditionalFormatting>
  <conditionalFormatting sqref="AD13">
    <cfRule type="expression" dxfId="211" priority="8">
      <formula>$A13="M:"</formula>
    </cfRule>
  </conditionalFormatting>
  <conditionalFormatting sqref="X15">
    <cfRule type="expression" dxfId="210" priority="7">
      <formula>$A15="M:"</formula>
    </cfRule>
  </conditionalFormatting>
  <conditionalFormatting sqref="X11">
    <cfRule type="expression" dxfId="209" priority="6">
      <formula>$A11="M:"</formula>
    </cfRule>
  </conditionalFormatting>
  <conditionalFormatting sqref="X13">
    <cfRule type="expression" dxfId="208" priority="5">
      <formula>$A13="M:"</formula>
    </cfRule>
  </conditionalFormatting>
  <conditionalFormatting sqref="Z13">
    <cfRule type="expression" dxfId="207" priority="4">
      <formula>$A13="M:"</formula>
    </cfRule>
  </conditionalFormatting>
  <conditionalFormatting sqref="AK15">
    <cfRule type="expression" dxfId="206" priority="1">
      <formula>$A15="M:"</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Y75"/>
  <sheetViews>
    <sheetView zoomScaleNormal="100" workbookViewId="0">
      <selection activeCell="A46" sqref="A46"/>
    </sheetView>
  </sheetViews>
  <sheetFormatPr defaultRowHeight="11.25" x14ac:dyDescent="0.2"/>
  <cols>
    <col min="1" max="1" width="27.5703125" style="41" customWidth="1"/>
    <col min="2" max="16384" width="9.140625" style="42"/>
  </cols>
  <sheetData>
    <row r="1" spans="1:25" x14ac:dyDescent="0.2">
      <c r="A1" s="41" t="s">
        <v>65</v>
      </c>
      <c r="B1" s="42">
        <v>4</v>
      </c>
      <c r="Y1" s="42" t="s">
        <v>66</v>
      </c>
    </row>
    <row r="3" spans="1:25" x14ac:dyDescent="0.2">
      <c r="A3" s="43" t="s">
        <v>44</v>
      </c>
      <c r="B3" s="44" t="s">
        <v>121</v>
      </c>
      <c r="C3" s="44"/>
      <c r="D3" s="44"/>
      <c r="E3" s="44"/>
      <c r="F3" s="44"/>
      <c r="G3" s="44"/>
      <c r="H3" s="44"/>
      <c r="I3" s="44"/>
      <c r="J3" s="44"/>
      <c r="K3" s="44"/>
      <c r="L3" s="44"/>
      <c r="M3" s="44"/>
      <c r="N3" s="44"/>
      <c r="O3" s="44"/>
      <c r="P3" s="44"/>
      <c r="Q3" s="44"/>
      <c r="R3" s="44"/>
      <c r="S3" s="44"/>
      <c r="T3" s="44"/>
      <c r="U3" s="44"/>
      <c r="V3" s="44"/>
      <c r="W3" s="44"/>
      <c r="X3" s="44"/>
      <c r="Y3" s="44"/>
    </row>
    <row r="4" spans="1:25" x14ac:dyDescent="0.2">
      <c r="A4" s="45"/>
      <c r="B4" s="46"/>
      <c r="C4" s="46"/>
      <c r="D4" s="46"/>
      <c r="E4" s="46"/>
      <c r="F4" s="46"/>
      <c r="G4" s="46"/>
      <c r="H4" s="46"/>
      <c r="I4" s="46"/>
      <c r="J4" s="46"/>
      <c r="K4" s="46"/>
      <c r="L4" s="46"/>
      <c r="M4" s="46"/>
      <c r="N4" s="46"/>
      <c r="O4" s="46"/>
      <c r="P4" s="46"/>
      <c r="Q4" s="46"/>
      <c r="R4" s="47"/>
      <c r="S4" s="47"/>
      <c r="T4" s="47"/>
      <c r="U4" s="47"/>
      <c r="V4" s="47"/>
      <c r="W4" s="47"/>
      <c r="X4" s="47"/>
      <c r="Y4" s="47"/>
    </row>
    <row r="5" spans="1:25" x14ac:dyDescent="0.2">
      <c r="A5" s="41" t="s">
        <v>74</v>
      </c>
      <c r="B5" s="48">
        <v>0</v>
      </c>
      <c r="C5" s="48">
        <f>B5+1</f>
        <v>1</v>
      </c>
      <c r="D5" s="48">
        <f t="shared" ref="D5:O7" si="0">C5+1</f>
        <v>2</v>
      </c>
      <c r="E5" s="48">
        <f t="shared" si="0"/>
        <v>3</v>
      </c>
      <c r="F5" s="48">
        <f t="shared" si="0"/>
        <v>4</v>
      </c>
      <c r="G5" s="48" t="s">
        <v>1</v>
      </c>
      <c r="H5" s="42">
        <f>F5+9</f>
        <v>13</v>
      </c>
      <c r="I5" s="48">
        <f t="shared" si="0"/>
        <v>14</v>
      </c>
      <c r="J5" s="48">
        <f t="shared" si="0"/>
        <v>15</v>
      </c>
      <c r="K5" s="48" t="s">
        <v>9</v>
      </c>
      <c r="L5" s="48">
        <f>J5+1</f>
        <v>16</v>
      </c>
      <c r="M5" s="48">
        <f t="shared" si="0"/>
        <v>17</v>
      </c>
      <c r="N5" s="48">
        <f t="shared" si="0"/>
        <v>18</v>
      </c>
      <c r="O5" s="48">
        <f t="shared" si="0"/>
        <v>19</v>
      </c>
      <c r="P5" s="48" t="s">
        <v>1</v>
      </c>
      <c r="Q5" s="48">
        <f>I5+9</f>
        <v>23</v>
      </c>
      <c r="R5" s="42">
        <f t="shared" ref="R5:Y7" si="1">Q5+1</f>
        <v>24</v>
      </c>
      <c r="S5" s="42">
        <f t="shared" si="1"/>
        <v>25</v>
      </c>
      <c r="T5" s="42">
        <f t="shared" si="1"/>
        <v>26</v>
      </c>
      <c r="U5" s="42">
        <f t="shared" si="1"/>
        <v>27</v>
      </c>
      <c r="V5" s="42">
        <f t="shared" si="1"/>
        <v>28</v>
      </c>
      <c r="W5" s="42">
        <f t="shared" si="1"/>
        <v>29</v>
      </c>
      <c r="X5" s="42">
        <f t="shared" si="1"/>
        <v>30</v>
      </c>
      <c r="Y5" s="42">
        <f t="shared" si="1"/>
        <v>31</v>
      </c>
    </row>
    <row r="6" spans="1:25" x14ac:dyDescent="0.2">
      <c r="A6" s="41" t="s">
        <v>8</v>
      </c>
      <c r="B6" s="48">
        <v>0</v>
      </c>
      <c r="C6" s="48">
        <f>B6+1</f>
        <v>1</v>
      </c>
      <c r="D6" s="48">
        <f t="shared" si="0"/>
        <v>2</v>
      </c>
      <c r="E6" s="48">
        <f t="shared" si="0"/>
        <v>3</v>
      </c>
      <c r="F6" s="48">
        <f t="shared" si="0"/>
        <v>4</v>
      </c>
      <c r="G6" s="48" t="s">
        <v>1</v>
      </c>
      <c r="H6" s="42">
        <f>F6+9</f>
        <v>13</v>
      </c>
      <c r="I6" s="42">
        <f>H6+1</f>
        <v>14</v>
      </c>
      <c r="J6" s="42">
        <f t="shared" si="0"/>
        <v>15</v>
      </c>
      <c r="K6" s="42" t="s">
        <v>9</v>
      </c>
      <c r="L6" s="48">
        <f>J6+1</f>
        <v>16</v>
      </c>
      <c r="M6" s="42">
        <f t="shared" si="0"/>
        <v>17</v>
      </c>
      <c r="N6" s="42">
        <f t="shared" si="0"/>
        <v>18</v>
      </c>
      <c r="O6" s="42">
        <f t="shared" si="0"/>
        <v>19</v>
      </c>
      <c r="P6" s="48" t="s">
        <v>1</v>
      </c>
      <c r="Q6" s="48">
        <f>O6+3</f>
        <v>22</v>
      </c>
      <c r="R6" s="42">
        <f>Q6+1</f>
        <v>23</v>
      </c>
      <c r="S6" s="42">
        <f t="shared" si="1"/>
        <v>24</v>
      </c>
      <c r="T6" s="42">
        <f t="shared" si="1"/>
        <v>25</v>
      </c>
      <c r="U6" s="42">
        <f t="shared" si="1"/>
        <v>26</v>
      </c>
      <c r="V6" s="42">
        <f t="shared" si="1"/>
        <v>27</v>
      </c>
      <c r="W6" s="42">
        <f t="shared" si="1"/>
        <v>28</v>
      </c>
      <c r="X6" s="42">
        <f t="shared" si="1"/>
        <v>29</v>
      </c>
      <c r="Y6" s="42">
        <f t="shared" si="1"/>
        <v>30</v>
      </c>
    </row>
    <row r="7" spans="1:25" x14ac:dyDescent="0.2">
      <c r="A7" s="41" t="s">
        <v>7</v>
      </c>
      <c r="B7" s="48">
        <v>0</v>
      </c>
      <c r="C7" s="48">
        <f>B7+1</f>
        <v>1</v>
      </c>
      <c r="D7" s="48">
        <f t="shared" si="0"/>
        <v>2</v>
      </c>
      <c r="E7" s="48">
        <f t="shared" si="0"/>
        <v>3</v>
      </c>
      <c r="F7" s="48">
        <f t="shared" si="0"/>
        <v>4</v>
      </c>
      <c r="G7" s="48" t="s">
        <v>1</v>
      </c>
      <c r="H7" s="42">
        <f>F7+9</f>
        <v>13</v>
      </c>
      <c r="I7" s="42">
        <f>H7+1</f>
        <v>14</v>
      </c>
      <c r="J7" s="42">
        <f t="shared" si="0"/>
        <v>15</v>
      </c>
      <c r="K7" s="42">
        <f t="shared" si="0"/>
        <v>16</v>
      </c>
      <c r="L7" s="42">
        <f t="shared" si="0"/>
        <v>17</v>
      </c>
      <c r="M7" s="42">
        <f t="shared" si="0"/>
        <v>18</v>
      </c>
      <c r="N7" s="42">
        <f t="shared" si="0"/>
        <v>19</v>
      </c>
      <c r="O7" s="42">
        <f t="shared" si="0"/>
        <v>20</v>
      </c>
      <c r="P7" s="48" t="s">
        <v>1</v>
      </c>
      <c r="Q7" s="48">
        <f>O7+3</f>
        <v>23</v>
      </c>
      <c r="R7" s="42">
        <f>Q7+1</f>
        <v>24</v>
      </c>
      <c r="S7" s="42">
        <f t="shared" si="1"/>
        <v>25</v>
      </c>
      <c r="T7" s="42">
        <f t="shared" si="1"/>
        <v>26</v>
      </c>
      <c r="U7" s="42">
        <f t="shared" si="1"/>
        <v>27</v>
      </c>
      <c r="V7" s="42">
        <f t="shared" si="1"/>
        <v>28</v>
      </c>
      <c r="W7" s="42">
        <f t="shared" si="1"/>
        <v>29</v>
      </c>
      <c r="X7" s="42">
        <f t="shared" si="1"/>
        <v>30</v>
      </c>
      <c r="Y7" s="42">
        <f t="shared" si="1"/>
        <v>31</v>
      </c>
    </row>
    <row r="8" spans="1:25" x14ac:dyDescent="0.2">
      <c r="B8" s="48"/>
      <c r="C8" s="48"/>
      <c r="D8" s="48"/>
      <c r="E8" s="48"/>
      <c r="F8" s="48"/>
      <c r="G8" s="48"/>
      <c r="P8" s="48"/>
      <c r="Q8" s="48"/>
    </row>
    <row r="9" spans="1:25" x14ac:dyDescent="0.2">
      <c r="A9" s="41" t="s">
        <v>107</v>
      </c>
      <c r="B9" s="48"/>
      <c r="C9" s="48"/>
      <c r="D9" s="48"/>
      <c r="E9" s="48"/>
      <c r="F9" s="48"/>
      <c r="G9" s="48" t="s">
        <v>1</v>
      </c>
      <c r="P9" s="48" t="s">
        <v>1</v>
      </c>
      <c r="Q9" s="48"/>
    </row>
    <row r="10" spans="1:25" x14ac:dyDescent="0.2">
      <c r="A10" s="41" t="s">
        <v>10</v>
      </c>
      <c r="B10" s="49">
        <v>0</v>
      </c>
      <c r="C10" s="49">
        <v>0</v>
      </c>
      <c r="D10" s="49">
        <v>1</v>
      </c>
      <c r="E10" s="49">
        <v>1</v>
      </c>
      <c r="F10" s="49">
        <v>1</v>
      </c>
      <c r="G10" s="49" t="s">
        <v>1</v>
      </c>
      <c r="H10" s="49">
        <v>1</v>
      </c>
      <c r="I10" s="49">
        <v>1</v>
      </c>
      <c r="J10" s="49">
        <v>1</v>
      </c>
      <c r="K10" s="49">
        <v>1</v>
      </c>
      <c r="L10" s="49">
        <v>1</v>
      </c>
      <c r="M10" s="49">
        <v>1</v>
      </c>
      <c r="N10" s="49">
        <v>0</v>
      </c>
      <c r="O10" s="49">
        <v>0</v>
      </c>
      <c r="P10" s="49" t="s">
        <v>1</v>
      </c>
      <c r="Q10" s="49">
        <v>0</v>
      </c>
      <c r="R10" s="49">
        <v>0</v>
      </c>
      <c r="S10" s="49">
        <v>0</v>
      </c>
      <c r="T10" s="49">
        <v>0</v>
      </c>
      <c r="U10" s="49">
        <v>0</v>
      </c>
      <c r="V10" s="49">
        <v>0</v>
      </c>
      <c r="W10" s="49">
        <v>0</v>
      </c>
      <c r="X10" s="49">
        <v>0</v>
      </c>
      <c r="Y10" s="49">
        <v>0</v>
      </c>
    </row>
    <row r="11" spans="1:25" x14ac:dyDescent="0.2">
      <c r="A11" s="41" t="s">
        <v>3</v>
      </c>
      <c r="B11" s="48"/>
      <c r="C11" s="48"/>
      <c r="D11" s="48"/>
      <c r="E11" s="48"/>
      <c r="F11" s="48"/>
      <c r="G11" s="48"/>
      <c r="H11" s="50" t="str">
        <f ca="1">CONCATENATE(SUBSTITUTE(CELL("address",H11),"$",""),"&gt;")</f>
        <v>H11&gt;</v>
      </c>
      <c r="I11" s="48"/>
      <c r="J11" s="48"/>
      <c r="K11" s="50" t="str">
        <f ca="1">CONCATENATE(SUBSTITUTE(CELL("address",K11),"$",""),"&gt;")</f>
        <v>K11&gt;</v>
      </c>
      <c r="L11" s="48"/>
      <c r="M11" s="48"/>
      <c r="N11" s="48"/>
      <c r="O11" s="48"/>
      <c r="P11" s="48"/>
      <c r="Q11" s="48"/>
    </row>
    <row r="12" spans="1:25" x14ac:dyDescent="0.2">
      <c r="A12" s="41" t="s">
        <v>11</v>
      </c>
      <c r="B12" s="49">
        <v>0</v>
      </c>
      <c r="C12" s="49">
        <v>0</v>
      </c>
      <c r="D12" s="49">
        <v>0</v>
      </c>
      <c r="E12" s="49">
        <v>0</v>
      </c>
      <c r="F12" s="49">
        <v>0</v>
      </c>
      <c r="G12" s="49" t="s">
        <v>1</v>
      </c>
      <c r="H12" s="49">
        <v>1</v>
      </c>
      <c r="I12" s="49">
        <v>1</v>
      </c>
      <c r="J12" s="49">
        <v>0</v>
      </c>
      <c r="K12" s="49">
        <v>0</v>
      </c>
      <c r="L12" s="49">
        <v>0</v>
      </c>
      <c r="M12" s="49">
        <v>1</v>
      </c>
      <c r="N12" s="49">
        <v>0</v>
      </c>
      <c r="O12" s="49">
        <v>0</v>
      </c>
      <c r="P12" s="49" t="s">
        <v>1</v>
      </c>
      <c r="Q12" s="49">
        <v>0</v>
      </c>
      <c r="R12" s="49">
        <v>0</v>
      </c>
      <c r="S12" s="49">
        <v>0</v>
      </c>
      <c r="T12" s="49">
        <v>0</v>
      </c>
      <c r="U12" s="49">
        <v>0</v>
      </c>
      <c r="V12" s="49">
        <v>0</v>
      </c>
      <c r="W12" s="49">
        <v>0</v>
      </c>
      <c r="X12" s="49">
        <v>0</v>
      </c>
      <c r="Y12" s="49">
        <v>0</v>
      </c>
    </row>
    <row r="13" spans="1:25" x14ac:dyDescent="0.2">
      <c r="A13" s="41" t="s">
        <v>3</v>
      </c>
      <c r="B13" s="48"/>
      <c r="C13" s="48"/>
      <c r="D13" s="48"/>
      <c r="E13" s="48"/>
      <c r="F13" s="48"/>
      <c r="G13" s="48"/>
      <c r="H13" s="50" t="str">
        <f ca="1">CONCATENATE(SUBSTITUTE(CELL("address",H13),"$",""),"&gt;")</f>
        <v>H13&gt;</v>
      </c>
      <c r="I13" s="48"/>
      <c r="J13" s="48"/>
      <c r="K13" s="48"/>
      <c r="L13" s="48"/>
      <c r="M13" s="48"/>
      <c r="N13" s="48"/>
      <c r="O13" s="48"/>
      <c r="P13" s="48"/>
      <c r="Q13" s="48"/>
    </row>
    <row r="14" spans="1:25" x14ac:dyDescent="0.2">
      <c r="A14" s="41" t="s">
        <v>12</v>
      </c>
      <c r="B14" s="49" t="s">
        <v>0</v>
      </c>
      <c r="C14" s="49" t="s">
        <v>13</v>
      </c>
      <c r="D14" s="49" t="s">
        <v>14</v>
      </c>
      <c r="E14" s="49"/>
      <c r="F14" s="49"/>
      <c r="G14" s="49" t="s">
        <v>1</v>
      </c>
      <c r="H14" s="49"/>
      <c r="I14" s="49" t="s">
        <v>39</v>
      </c>
      <c r="J14" s="49" t="s">
        <v>35</v>
      </c>
      <c r="K14" s="49"/>
      <c r="L14" s="49"/>
      <c r="M14" s="49"/>
      <c r="N14" s="49" t="s">
        <v>0</v>
      </c>
      <c r="O14" s="49"/>
      <c r="P14" s="49" t="s">
        <v>1</v>
      </c>
      <c r="Q14" s="49"/>
      <c r="R14" s="49" t="s">
        <v>34</v>
      </c>
      <c r="S14" s="49" t="s">
        <v>36</v>
      </c>
      <c r="T14" s="49"/>
      <c r="U14" s="49"/>
      <c r="V14" s="49"/>
      <c r="W14" s="49"/>
      <c r="X14" s="49" t="s">
        <v>38</v>
      </c>
      <c r="Y14" s="49" t="s">
        <v>37</v>
      </c>
    </row>
    <row r="15" spans="1:25" x14ac:dyDescent="0.2">
      <c r="A15" s="51" t="s">
        <v>3</v>
      </c>
      <c r="B15" s="48"/>
      <c r="C15" s="48"/>
      <c r="D15" s="48"/>
      <c r="E15" s="50" t="str">
        <f ca="1">CONCATENATE(SUBSTITUTE(CELL("address",E15),"$",""),"&gt;")</f>
        <v>E15&gt;</v>
      </c>
      <c r="F15" s="48"/>
      <c r="G15" s="48" t="s">
        <v>1</v>
      </c>
      <c r="H15" s="50" t="str">
        <f ca="1">CONCATENATE(SUBSTITUTE(CELL("address",H15),"$",""),"&gt;")</f>
        <v>H15&gt;</v>
      </c>
      <c r="I15" s="48"/>
      <c r="J15" s="52"/>
      <c r="K15" s="50" t="str">
        <f ca="1">CONCATENATE(SUBSTITUTE(CELL("address",K15),"$",""),"&gt;")</f>
        <v>K15&gt;</v>
      </c>
      <c r="L15" s="48"/>
      <c r="M15" s="53">
        <v>1</v>
      </c>
      <c r="N15" s="48"/>
      <c r="O15" s="48"/>
      <c r="P15" s="48" t="s">
        <v>1</v>
      </c>
      <c r="Q15" s="48"/>
      <c r="R15" s="49"/>
      <c r="S15" s="49"/>
    </row>
    <row r="16" spans="1:25" x14ac:dyDescent="0.2">
      <c r="A16" s="41" t="s">
        <v>15</v>
      </c>
      <c r="B16" s="49" t="s">
        <v>108</v>
      </c>
      <c r="C16" s="49" t="s">
        <v>108</v>
      </c>
      <c r="D16" s="49" t="s">
        <v>109</v>
      </c>
      <c r="E16" s="49"/>
      <c r="F16" s="49"/>
      <c r="G16" s="49" t="s">
        <v>1</v>
      </c>
      <c r="H16" s="49"/>
      <c r="I16" s="49" t="s">
        <v>110</v>
      </c>
      <c r="J16" s="49" t="s">
        <v>109</v>
      </c>
      <c r="K16" s="49"/>
      <c r="L16" s="49"/>
      <c r="M16" s="49"/>
      <c r="N16" s="49"/>
      <c r="O16" s="49"/>
      <c r="P16" s="49" t="s">
        <v>1</v>
      </c>
      <c r="Q16" s="49"/>
      <c r="R16" s="49"/>
      <c r="S16" s="49"/>
      <c r="T16" s="49"/>
      <c r="U16" s="49"/>
      <c r="V16" s="49"/>
      <c r="W16" s="49"/>
      <c r="X16" s="49"/>
      <c r="Y16" s="49"/>
    </row>
    <row r="17" spans="1:25" x14ac:dyDescent="0.2">
      <c r="A17" s="51" t="s">
        <v>111</v>
      </c>
      <c r="B17" s="48"/>
      <c r="C17" s="53"/>
      <c r="D17" s="53"/>
      <c r="E17" s="48"/>
      <c r="F17" s="48"/>
      <c r="G17" s="48" t="s">
        <v>1</v>
      </c>
      <c r="H17" s="48"/>
      <c r="I17" s="53"/>
      <c r="J17" s="52"/>
      <c r="K17" s="53"/>
      <c r="L17" s="48"/>
      <c r="M17" s="53"/>
      <c r="N17" s="48"/>
      <c r="O17" s="48"/>
      <c r="P17" s="48" t="s">
        <v>1</v>
      </c>
      <c r="Q17" s="48"/>
      <c r="R17" s="49"/>
      <c r="S17" s="49"/>
    </row>
    <row r="18" spans="1:25" x14ac:dyDescent="0.2">
      <c r="A18" s="41" t="s">
        <v>16</v>
      </c>
      <c r="B18" s="49">
        <v>0</v>
      </c>
      <c r="C18" s="49">
        <v>0</v>
      </c>
      <c r="D18" s="49">
        <v>0</v>
      </c>
      <c r="E18" s="49">
        <v>0</v>
      </c>
      <c r="F18" s="49">
        <v>0</v>
      </c>
      <c r="G18" s="49" t="s">
        <v>1</v>
      </c>
      <c r="H18" s="49">
        <v>0</v>
      </c>
      <c r="I18" s="49">
        <v>0</v>
      </c>
      <c r="J18" s="49">
        <v>1</v>
      </c>
      <c r="K18" s="49">
        <v>1</v>
      </c>
      <c r="L18" s="49">
        <v>1</v>
      </c>
      <c r="M18" s="49">
        <v>1</v>
      </c>
      <c r="N18" s="49">
        <v>0</v>
      </c>
      <c r="O18" s="49">
        <v>1</v>
      </c>
      <c r="P18" s="49" t="s">
        <v>1</v>
      </c>
      <c r="Q18" s="49">
        <v>1</v>
      </c>
      <c r="R18" s="49">
        <v>1</v>
      </c>
      <c r="S18" s="49">
        <v>1</v>
      </c>
      <c r="T18" s="49">
        <v>1</v>
      </c>
      <c r="U18" s="49">
        <v>1</v>
      </c>
      <c r="V18" s="49">
        <v>1</v>
      </c>
      <c r="W18" s="49">
        <v>1</v>
      </c>
      <c r="X18" s="49">
        <v>0</v>
      </c>
      <c r="Y18" s="49">
        <v>0</v>
      </c>
    </row>
    <row r="19" spans="1:25" x14ac:dyDescent="0.2">
      <c r="A19" s="51" t="s">
        <v>3</v>
      </c>
      <c r="B19" s="48"/>
      <c r="C19" s="53"/>
      <c r="D19" s="53"/>
      <c r="E19" s="48"/>
      <c r="F19" s="48"/>
      <c r="G19" s="48"/>
      <c r="H19" s="48"/>
      <c r="I19" s="48"/>
      <c r="J19" s="50" t="str">
        <f ca="1">CONCATENATE(SUBSTITUTE(CELL("address",J19),"$",""),"&gt;")</f>
        <v>J19&gt;</v>
      </c>
      <c r="K19" s="52"/>
      <c r="L19" s="52"/>
      <c r="M19" s="50" t="str">
        <f ca="1">CONCATENATE(SUBSTITUTE(CELL("address",M19),"$",""),"&gt;")</f>
        <v>M19&gt;</v>
      </c>
      <c r="N19" s="50" t="str">
        <f ca="1">CONCATENATE(SUBSTITUTE(CELL("address",N19),"$",""),"&gt;")</f>
        <v>N19&gt;</v>
      </c>
      <c r="O19" s="50" t="str">
        <f ca="1">CONCATENATE(SUBSTITUTE(CELL("address",O19),"$",""),"&gt;")</f>
        <v>O19&gt;</v>
      </c>
      <c r="P19" s="48"/>
      <c r="Q19" s="48"/>
      <c r="R19" s="49"/>
      <c r="S19" s="49"/>
    </row>
    <row r="20" spans="1:25" x14ac:dyDescent="0.2">
      <c r="A20" s="41" t="s">
        <v>17</v>
      </c>
      <c r="B20" s="49">
        <v>1</v>
      </c>
      <c r="C20" s="49">
        <v>1</v>
      </c>
      <c r="D20" s="49">
        <v>1</v>
      </c>
      <c r="E20" s="49">
        <v>1</v>
      </c>
      <c r="F20" s="49">
        <v>1</v>
      </c>
      <c r="G20" s="49" t="s">
        <v>1</v>
      </c>
      <c r="H20" s="49">
        <v>1</v>
      </c>
      <c r="I20" s="49">
        <v>1</v>
      </c>
      <c r="J20" s="49">
        <v>1</v>
      </c>
      <c r="K20" s="49">
        <v>1</v>
      </c>
      <c r="L20" s="49">
        <v>1</v>
      </c>
      <c r="M20" s="49">
        <v>1</v>
      </c>
      <c r="N20" s="49">
        <v>1</v>
      </c>
      <c r="O20" s="49">
        <v>1</v>
      </c>
      <c r="P20" s="49" t="s">
        <v>1</v>
      </c>
      <c r="Q20" s="49">
        <v>1</v>
      </c>
      <c r="R20" s="49">
        <v>1</v>
      </c>
      <c r="S20" s="49">
        <v>0</v>
      </c>
      <c r="T20" s="49">
        <v>1</v>
      </c>
      <c r="U20" s="49">
        <v>1</v>
      </c>
      <c r="V20" s="49">
        <v>1</v>
      </c>
      <c r="W20" s="49">
        <v>1</v>
      </c>
      <c r="X20" s="49">
        <v>0</v>
      </c>
      <c r="Y20" s="49">
        <v>0</v>
      </c>
    </row>
    <row r="21" spans="1:25" x14ac:dyDescent="0.2">
      <c r="A21" s="41" t="s">
        <v>3</v>
      </c>
      <c r="B21" s="49"/>
      <c r="C21" s="49"/>
      <c r="D21" s="49"/>
      <c r="E21" s="49"/>
      <c r="F21" s="49"/>
      <c r="G21" s="49"/>
      <c r="H21" s="49"/>
      <c r="I21" s="49"/>
      <c r="J21" s="49"/>
      <c r="K21" s="49"/>
      <c r="L21" s="49"/>
      <c r="M21" s="49"/>
      <c r="N21" s="49"/>
      <c r="O21" s="49"/>
      <c r="P21" s="49"/>
      <c r="Q21" s="49"/>
      <c r="R21" s="49"/>
      <c r="S21" s="49"/>
      <c r="T21" s="49"/>
      <c r="U21" s="49"/>
      <c r="V21" s="49"/>
      <c r="W21" s="49"/>
      <c r="X21" s="49"/>
      <c r="Y21" s="49"/>
    </row>
    <row r="22" spans="1:25" x14ac:dyDescent="0.2">
      <c r="A22" s="41" t="s">
        <v>23</v>
      </c>
      <c r="B22" s="49" t="s">
        <v>0</v>
      </c>
      <c r="C22" s="49"/>
      <c r="D22" s="49"/>
      <c r="E22" s="49" t="s">
        <v>38</v>
      </c>
      <c r="F22" s="49"/>
      <c r="G22" s="49" t="s">
        <v>1</v>
      </c>
      <c r="H22" s="49"/>
      <c r="I22" s="49"/>
      <c r="J22" s="49" t="s">
        <v>21</v>
      </c>
      <c r="K22" s="49" t="s">
        <v>21</v>
      </c>
      <c r="L22" s="49" t="s">
        <v>21</v>
      </c>
      <c r="M22" s="49" t="s">
        <v>21</v>
      </c>
      <c r="N22" s="49" t="s">
        <v>0</v>
      </c>
      <c r="O22" s="49" t="s">
        <v>19</v>
      </c>
      <c r="P22" s="49" t="s">
        <v>1</v>
      </c>
      <c r="Q22" s="49" t="s">
        <v>19</v>
      </c>
      <c r="R22" s="49" t="s">
        <v>19</v>
      </c>
      <c r="S22" s="49" t="s">
        <v>20</v>
      </c>
      <c r="T22" s="49"/>
      <c r="U22" s="49" t="s">
        <v>20</v>
      </c>
      <c r="V22" s="49" t="s">
        <v>20</v>
      </c>
      <c r="W22" s="49" t="s">
        <v>20</v>
      </c>
      <c r="X22" s="49" t="s">
        <v>6</v>
      </c>
      <c r="Y22" s="49"/>
    </row>
    <row r="23" spans="1:25" x14ac:dyDescent="0.2">
      <c r="A23" s="51" t="s">
        <v>3</v>
      </c>
      <c r="B23" s="48"/>
      <c r="C23" s="53"/>
      <c r="D23" s="53"/>
      <c r="E23" s="48"/>
      <c r="F23" s="48"/>
      <c r="G23" s="48"/>
      <c r="H23" s="48"/>
      <c r="I23" s="48"/>
      <c r="J23" s="50" t="str">
        <f ca="1">CONCATENATE(SUBSTITUTE(CELL("address",J23),"$",""),"&gt;")</f>
        <v>J23&gt;</v>
      </c>
      <c r="K23" s="53"/>
      <c r="L23" s="52"/>
      <c r="M23" s="50" t="str">
        <f ca="1">CONCATENATE(SUBSTITUTE(CELL("address",M23),"$",""),"&gt;")</f>
        <v>M23&gt;</v>
      </c>
      <c r="N23" s="53"/>
      <c r="O23" s="48"/>
      <c r="P23" s="48"/>
      <c r="Q23" s="49"/>
      <c r="R23" s="49"/>
      <c r="S23" s="49"/>
    </row>
    <row r="24" spans="1:25" x14ac:dyDescent="0.2">
      <c r="A24" s="41" t="s">
        <v>22</v>
      </c>
      <c r="B24" s="49"/>
      <c r="C24" s="49"/>
      <c r="D24" s="49"/>
      <c r="E24" s="49"/>
      <c r="F24" s="49"/>
      <c r="G24" s="49" t="s">
        <v>1</v>
      </c>
      <c r="H24" s="49"/>
      <c r="I24" s="49"/>
      <c r="J24" s="49">
        <v>6</v>
      </c>
      <c r="K24" s="49"/>
      <c r="L24" s="49"/>
      <c r="M24" s="49"/>
      <c r="N24" s="49" t="s">
        <v>0</v>
      </c>
      <c r="O24" s="49">
        <v>5</v>
      </c>
      <c r="P24" s="49" t="s">
        <v>1</v>
      </c>
      <c r="Q24" s="49"/>
      <c r="R24" s="49"/>
      <c r="S24" s="49"/>
      <c r="T24" s="49"/>
      <c r="U24" s="49"/>
      <c r="V24" s="49"/>
      <c r="W24" s="49"/>
      <c r="X24" s="49" t="s">
        <v>6</v>
      </c>
      <c r="Y24" s="49"/>
    </row>
    <row r="25" spans="1:25" x14ac:dyDescent="0.2">
      <c r="A25" s="41" t="s">
        <v>3</v>
      </c>
      <c r="B25" s="48"/>
      <c r="C25" s="48"/>
      <c r="D25" s="48"/>
      <c r="E25" s="48"/>
      <c r="F25" s="48"/>
      <c r="G25" s="49"/>
      <c r="H25" s="49"/>
      <c r="I25" s="48"/>
      <c r="J25" s="50" t="str">
        <f ca="1">CONCATENATE(SUBSTITUTE(CELL("address",J25),"$",""),"&gt;")</f>
        <v>J25&gt;</v>
      </c>
      <c r="K25" s="48"/>
      <c r="L25" s="48"/>
      <c r="M25" s="50" t="str">
        <f ca="1">CONCATENATE(SUBSTITUTE(CELL("address",M25),"$",""),"&gt;")</f>
        <v>M25&gt;</v>
      </c>
      <c r="N25" s="52"/>
      <c r="O25" s="52"/>
      <c r="P25" s="48"/>
      <c r="Q25" s="52"/>
      <c r="R25" s="54"/>
      <c r="S25" s="54"/>
    </row>
    <row r="26" spans="1:25" x14ac:dyDescent="0.2">
      <c r="A26" s="41" t="s">
        <v>18</v>
      </c>
      <c r="B26" s="49" t="s">
        <v>6</v>
      </c>
      <c r="C26" s="49" t="s">
        <v>6</v>
      </c>
      <c r="D26" s="49" t="s">
        <v>6</v>
      </c>
      <c r="E26" s="49" t="s">
        <v>6</v>
      </c>
      <c r="F26" s="49" t="s">
        <v>6</v>
      </c>
      <c r="G26" s="49" t="s">
        <v>6</v>
      </c>
      <c r="H26" s="49" t="s">
        <v>6</v>
      </c>
      <c r="I26" s="49" t="s">
        <v>6</v>
      </c>
      <c r="J26" s="49" t="s">
        <v>6</v>
      </c>
      <c r="K26" s="49" t="s">
        <v>6</v>
      </c>
      <c r="L26" s="49" t="s">
        <v>6</v>
      </c>
      <c r="M26" s="49">
        <v>1</v>
      </c>
      <c r="N26" s="49">
        <v>0</v>
      </c>
      <c r="O26" s="49">
        <v>0</v>
      </c>
      <c r="P26" s="49">
        <v>0</v>
      </c>
      <c r="Q26" s="49">
        <v>0</v>
      </c>
      <c r="R26" s="49">
        <v>1</v>
      </c>
      <c r="S26" s="49">
        <v>0</v>
      </c>
      <c r="T26" s="49">
        <v>0</v>
      </c>
      <c r="U26" s="49">
        <v>0</v>
      </c>
      <c r="V26" s="49">
        <v>0</v>
      </c>
      <c r="W26" s="49">
        <v>1</v>
      </c>
      <c r="X26" s="49">
        <v>0</v>
      </c>
      <c r="Y26" s="49">
        <v>0</v>
      </c>
    </row>
    <row r="27" spans="1:25" x14ac:dyDescent="0.2">
      <c r="A27" s="51" t="s">
        <v>3</v>
      </c>
      <c r="B27" s="53"/>
      <c r="C27" s="53"/>
      <c r="D27" s="53"/>
      <c r="E27" s="48"/>
      <c r="F27" s="48"/>
      <c r="G27" s="48"/>
      <c r="H27" s="48"/>
      <c r="I27" s="50" t="str">
        <f ca="1">CONCATENATE(SUBSTITUTE(CELL("address",I27),"$",""),"&gt;")</f>
        <v>I27&gt;</v>
      </c>
      <c r="J27" s="50" t="str">
        <f ca="1">CONCATENATE(SUBSTITUTE(CELL("address",J27),"$",""),"&gt;")</f>
        <v>J27&gt;</v>
      </c>
      <c r="K27" s="52"/>
      <c r="L27" s="53"/>
      <c r="M27" s="50" t="str">
        <f ca="1">CONCATENATE(SUBSTITUTE(CELL("address",M27),"$",""),"&gt;")</f>
        <v>M27&gt;</v>
      </c>
      <c r="N27" s="50" t="str">
        <f ca="1">CONCATENATE(SUBSTITUTE(CELL("address",N27),"$",""),"&gt;")</f>
        <v>N27&gt;</v>
      </c>
      <c r="O27" s="53"/>
      <c r="P27" s="52"/>
      <c r="Q27" s="48"/>
      <c r="R27" s="50" t="str">
        <f ca="1">CONCATENATE(SUBSTITUTE(CELL("address",R27),"$",""),"&gt;")</f>
        <v>R27&gt;</v>
      </c>
      <c r="S27" s="49"/>
      <c r="W27" s="50" t="str">
        <f ca="1">CONCATENATE(SUBSTITUTE(CELL("address",W27),"$",""),"&gt;")</f>
        <v>W27&gt;</v>
      </c>
    </row>
    <row r="28" spans="1:25" x14ac:dyDescent="0.2">
      <c r="A28" s="51"/>
      <c r="B28" s="53"/>
      <c r="C28" s="53"/>
      <c r="D28" s="53"/>
      <c r="E28" s="48"/>
      <c r="F28" s="48"/>
      <c r="G28" s="48"/>
      <c r="H28" s="49"/>
      <c r="I28" s="55"/>
      <c r="J28" s="55"/>
      <c r="K28" s="54"/>
      <c r="L28" s="55"/>
      <c r="M28" s="55"/>
      <c r="N28" s="55"/>
      <c r="O28" s="55"/>
      <c r="P28" s="52"/>
      <c r="Q28" s="48"/>
      <c r="R28" s="55"/>
      <c r="S28" s="49"/>
      <c r="W28" s="55"/>
    </row>
    <row r="29" spans="1:25" x14ac:dyDescent="0.2">
      <c r="A29" s="51" t="s">
        <v>112</v>
      </c>
      <c r="B29" s="53"/>
      <c r="C29" s="53"/>
      <c r="D29" s="53"/>
      <c r="E29" s="48"/>
      <c r="F29" s="48"/>
      <c r="G29" s="48"/>
      <c r="H29" s="49"/>
      <c r="I29" s="55"/>
      <c r="J29" s="55"/>
      <c r="K29" s="54"/>
      <c r="L29" s="55"/>
      <c r="M29" s="55"/>
      <c r="N29" s="55"/>
      <c r="O29" s="55"/>
      <c r="P29" s="52"/>
      <c r="Q29" s="48"/>
      <c r="R29" s="55"/>
      <c r="S29" s="49"/>
      <c r="W29" s="55"/>
    </row>
    <row r="30" spans="1:25" x14ac:dyDescent="0.2">
      <c r="A30" s="41" t="s">
        <v>113</v>
      </c>
      <c r="B30" s="49">
        <v>0</v>
      </c>
      <c r="C30" s="49">
        <v>0</v>
      </c>
      <c r="D30" s="49">
        <v>1</v>
      </c>
      <c r="E30" s="49">
        <v>1</v>
      </c>
      <c r="F30" s="49">
        <v>1</v>
      </c>
      <c r="G30" s="49">
        <v>1</v>
      </c>
      <c r="H30" s="49">
        <v>1</v>
      </c>
      <c r="I30" s="49">
        <v>1</v>
      </c>
      <c r="J30" s="49">
        <v>1</v>
      </c>
      <c r="K30" s="49">
        <v>1</v>
      </c>
      <c r="L30" s="49">
        <v>1</v>
      </c>
      <c r="M30" s="49">
        <v>1</v>
      </c>
      <c r="N30" s="49">
        <v>0</v>
      </c>
      <c r="O30" s="49">
        <v>0</v>
      </c>
      <c r="P30" s="49">
        <v>0</v>
      </c>
      <c r="Q30" s="49">
        <v>0</v>
      </c>
      <c r="R30" s="49">
        <v>0</v>
      </c>
      <c r="S30" s="49">
        <v>0</v>
      </c>
      <c r="T30" s="49">
        <v>0</v>
      </c>
      <c r="U30" s="49">
        <v>0</v>
      </c>
      <c r="V30" s="49">
        <v>0</v>
      </c>
      <c r="W30" s="49">
        <v>0</v>
      </c>
      <c r="X30" s="49">
        <v>0</v>
      </c>
      <c r="Y30" s="49">
        <v>0</v>
      </c>
    </row>
    <row r="31" spans="1:25" x14ac:dyDescent="0.2">
      <c r="A31" s="41" t="s">
        <v>3</v>
      </c>
      <c r="B31" s="48"/>
      <c r="C31" s="48"/>
      <c r="D31" s="48"/>
      <c r="E31" s="48"/>
      <c r="F31" s="48"/>
      <c r="G31" s="48"/>
      <c r="H31" s="50" t="str">
        <f ca="1">CONCATENATE(SUBSTITUTE(CELL("address",H31),"$",""),"&gt;")</f>
        <v>H31&gt;</v>
      </c>
      <c r="I31" s="48"/>
      <c r="J31" s="48"/>
      <c r="K31" s="48"/>
      <c r="L31" s="48"/>
      <c r="M31" s="48"/>
      <c r="N31" s="48"/>
      <c r="O31" s="48"/>
      <c r="P31" s="48"/>
      <c r="Q31" s="48"/>
    </row>
    <row r="32" spans="1:25" x14ac:dyDescent="0.2">
      <c r="A32" s="41" t="s">
        <v>114</v>
      </c>
      <c r="B32" s="49">
        <v>0</v>
      </c>
      <c r="C32" s="49">
        <v>0</v>
      </c>
      <c r="D32" s="49">
        <v>0</v>
      </c>
      <c r="E32" s="49">
        <v>0</v>
      </c>
      <c r="F32" s="49">
        <v>0</v>
      </c>
      <c r="G32" s="49" t="s">
        <v>1</v>
      </c>
      <c r="H32" s="49">
        <v>1</v>
      </c>
      <c r="I32" s="49">
        <v>1</v>
      </c>
      <c r="J32" s="49">
        <v>0</v>
      </c>
      <c r="K32" s="49">
        <v>0</v>
      </c>
      <c r="L32" s="49">
        <v>0</v>
      </c>
      <c r="M32" s="49">
        <v>1</v>
      </c>
      <c r="N32" s="49">
        <v>0</v>
      </c>
      <c r="O32" s="49">
        <v>0</v>
      </c>
      <c r="P32" s="49">
        <v>0</v>
      </c>
      <c r="Q32" s="49">
        <v>0</v>
      </c>
      <c r="R32" s="49">
        <v>0</v>
      </c>
      <c r="S32" s="49">
        <v>0</v>
      </c>
      <c r="T32" s="49">
        <v>0</v>
      </c>
      <c r="U32" s="49">
        <v>0</v>
      </c>
      <c r="V32" s="49">
        <v>0</v>
      </c>
      <c r="W32" s="49">
        <v>0</v>
      </c>
      <c r="X32" s="49">
        <v>0</v>
      </c>
      <c r="Y32" s="49">
        <v>0</v>
      </c>
    </row>
    <row r="33" spans="1:25" x14ac:dyDescent="0.2">
      <c r="A33" s="41" t="s">
        <v>3</v>
      </c>
      <c r="B33" s="48"/>
      <c r="C33" s="48"/>
      <c r="D33" s="48"/>
      <c r="E33" s="48"/>
      <c r="F33" s="48"/>
      <c r="G33" s="48"/>
      <c r="H33" s="50" t="str">
        <f ca="1">CONCATENATE(SUBSTITUTE(CELL("address",H33),"$",""),"&gt;")</f>
        <v>H33&gt;</v>
      </c>
      <c r="I33" s="48"/>
      <c r="J33" s="48"/>
      <c r="K33" s="48"/>
      <c r="L33" s="48"/>
      <c r="M33" s="48"/>
      <c r="N33" s="48"/>
      <c r="O33" s="48"/>
      <c r="P33" s="48"/>
      <c r="Q33" s="48"/>
    </row>
    <row r="34" spans="1:25" x14ac:dyDescent="0.2">
      <c r="A34" s="41" t="s">
        <v>12</v>
      </c>
      <c r="B34" s="49" t="s">
        <v>0</v>
      </c>
      <c r="C34" s="49" t="s">
        <v>13</v>
      </c>
      <c r="D34" s="49" t="s">
        <v>14</v>
      </c>
      <c r="E34" s="49"/>
      <c r="F34" s="49"/>
      <c r="G34" s="49" t="s">
        <v>1</v>
      </c>
      <c r="H34" s="49"/>
      <c r="I34" s="49" t="s">
        <v>39</v>
      </c>
      <c r="J34" s="49" t="s">
        <v>35</v>
      </c>
      <c r="K34" s="49"/>
      <c r="L34" s="49"/>
      <c r="M34" s="49"/>
      <c r="N34" s="49" t="s">
        <v>0</v>
      </c>
      <c r="O34" s="49"/>
      <c r="P34" s="49" t="s">
        <v>1</v>
      </c>
      <c r="Q34" s="49"/>
      <c r="R34" s="49" t="s">
        <v>34</v>
      </c>
      <c r="S34" s="49" t="s">
        <v>36</v>
      </c>
      <c r="T34" s="49"/>
      <c r="U34" s="49"/>
      <c r="V34" s="49"/>
      <c r="W34" s="49"/>
      <c r="X34" s="49" t="s">
        <v>38</v>
      </c>
      <c r="Y34" s="49" t="s">
        <v>37</v>
      </c>
    </row>
    <row r="35" spans="1:25" x14ac:dyDescent="0.2">
      <c r="A35" s="51" t="s">
        <v>3</v>
      </c>
      <c r="B35" s="48"/>
      <c r="C35" s="48"/>
      <c r="D35" s="48"/>
      <c r="E35" s="50" t="str">
        <f ca="1">CONCATENATE(SUBSTITUTE(CELL("address",E35),"$",""),"&gt;")</f>
        <v>E35&gt;</v>
      </c>
      <c r="F35" s="48"/>
      <c r="G35" s="48" t="s">
        <v>1</v>
      </c>
      <c r="H35" s="50" t="str">
        <f ca="1">CONCATENATE(SUBSTITUTE(CELL("address",H35),"$",""),"&gt;")</f>
        <v>H35&gt;</v>
      </c>
      <c r="I35" s="48"/>
      <c r="J35" s="52"/>
      <c r="K35" s="53" t="str">
        <f ca="1">CONCATENATE(SUBSTITUTE(CELL("address"),"$",""),"&gt;")</f>
        <v>[Interrupts.xlsx]Interrupt_basic!B64&gt;</v>
      </c>
      <c r="L35" s="48"/>
      <c r="M35" s="50" t="str">
        <f ca="1">CONCATENATE(SUBSTITUTE(CELL("address",M35),"$",""),"&gt;")</f>
        <v>M35&gt;</v>
      </c>
      <c r="N35" s="48"/>
      <c r="O35" s="48"/>
      <c r="P35" s="48" t="s">
        <v>1</v>
      </c>
      <c r="Q35" s="48"/>
      <c r="R35" s="49"/>
      <c r="S35" s="49"/>
    </row>
    <row r="36" spans="1:25" x14ac:dyDescent="0.2">
      <c r="A36" s="41" t="s">
        <v>15</v>
      </c>
      <c r="B36" s="49">
        <v>3</v>
      </c>
      <c r="C36" s="49">
        <v>3</v>
      </c>
      <c r="D36" s="49">
        <v>5</v>
      </c>
      <c r="E36" s="49"/>
      <c r="F36" s="49"/>
      <c r="G36" s="49" t="s">
        <v>1</v>
      </c>
      <c r="H36" s="49"/>
      <c r="I36" s="49">
        <v>6</v>
      </c>
      <c r="J36" s="49">
        <v>5</v>
      </c>
      <c r="K36" s="49"/>
      <c r="L36" s="49"/>
      <c r="M36" s="49"/>
      <c r="N36" s="49"/>
      <c r="O36" s="49"/>
      <c r="P36" s="49" t="s">
        <v>1</v>
      </c>
      <c r="Q36" s="49"/>
      <c r="R36" s="49"/>
      <c r="S36" s="49"/>
      <c r="T36" s="49"/>
      <c r="U36" s="49"/>
      <c r="V36" s="49"/>
      <c r="W36" s="49"/>
      <c r="X36" s="49"/>
      <c r="Y36" s="49"/>
    </row>
    <row r="37" spans="1:25" x14ac:dyDescent="0.2">
      <c r="A37" s="51"/>
      <c r="B37" s="48"/>
      <c r="C37" s="53"/>
      <c r="D37" s="53"/>
      <c r="E37" s="48"/>
      <c r="F37" s="48"/>
      <c r="G37" s="48" t="s">
        <v>1</v>
      </c>
      <c r="H37" s="48"/>
      <c r="I37" s="53"/>
      <c r="J37" s="52"/>
      <c r="K37" s="53"/>
      <c r="L37" s="48"/>
      <c r="M37" s="53"/>
      <c r="N37" s="48"/>
      <c r="O37" s="48"/>
      <c r="P37" s="48" t="s">
        <v>1</v>
      </c>
      <c r="Q37" s="48"/>
      <c r="R37" s="49"/>
      <c r="S37" s="49"/>
    </row>
    <row r="38" spans="1:25" x14ac:dyDescent="0.2">
      <c r="A38" s="41" t="s">
        <v>16</v>
      </c>
      <c r="B38" s="49">
        <v>0</v>
      </c>
      <c r="C38" s="49">
        <v>0</v>
      </c>
      <c r="D38" s="49">
        <v>0</v>
      </c>
      <c r="E38" s="49">
        <v>0</v>
      </c>
      <c r="F38" s="49">
        <v>0</v>
      </c>
      <c r="G38" s="49">
        <v>0</v>
      </c>
      <c r="H38" s="49">
        <v>0</v>
      </c>
      <c r="I38" s="49">
        <v>0</v>
      </c>
      <c r="J38" s="49">
        <v>1</v>
      </c>
      <c r="K38" s="49">
        <v>1</v>
      </c>
      <c r="L38" s="49">
        <v>1</v>
      </c>
      <c r="M38" s="49">
        <v>1</v>
      </c>
      <c r="N38" s="49">
        <v>0</v>
      </c>
      <c r="O38" s="49">
        <v>1</v>
      </c>
      <c r="P38" s="49">
        <v>1</v>
      </c>
      <c r="Q38" s="49">
        <v>1</v>
      </c>
      <c r="R38" s="49">
        <v>1</v>
      </c>
      <c r="S38" s="49">
        <v>1</v>
      </c>
      <c r="T38" s="49">
        <v>1</v>
      </c>
      <c r="U38" s="49">
        <v>1</v>
      </c>
      <c r="V38" s="49">
        <v>1</v>
      </c>
      <c r="W38" s="49">
        <v>1</v>
      </c>
      <c r="X38" s="49">
        <v>0</v>
      </c>
      <c r="Y38" s="49">
        <v>0</v>
      </c>
    </row>
    <row r="39" spans="1:25" x14ac:dyDescent="0.2">
      <c r="A39" s="51" t="s">
        <v>3</v>
      </c>
      <c r="B39" s="48"/>
      <c r="C39" s="53"/>
      <c r="D39" s="53"/>
      <c r="E39" s="48"/>
      <c r="F39" s="48"/>
      <c r="G39" s="48"/>
      <c r="H39" s="48"/>
      <c r="I39" s="48"/>
      <c r="J39" s="50" t="str">
        <f ca="1">CONCATENATE(SUBSTITUTE(CELL("address",J39),"$",""),"&gt;")</f>
        <v>J39&gt;</v>
      </c>
      <c r="K39" s="52"/>
      <c r="L39" s="52"/>
      <c r="M39" s="50" t="str">
        <f ca="1">CONCATENATE(SUBSTITUTE(CELL("address",M39),"$",""),"&gt;")</f>
        <v>M39&gt;</v>
      </c>
      <c r="N39" s="50" t="str">
        <f ca="1">CONCATENATE(SUBSTITUTE(CELL("address",N39),"$",""),"&gt;")</f>
        <v>N39&gt;</v>
      </c>
      <c r="O39" s="48"/>
      <c r="P39" s="48"/>
      <c r="Q39" s="48"/>
      <c r="R39" s="49"/>
      <c r="S39" s="49"/>
    </row>
    <row r="40" spans="1:25" x14ac:dyDescent="0.2">
      <c r="A40" s="41" t="s">
        <v>122</v>
      </c>
      <c r="B40" s="49">
        <v>1</v>
      </c>
      <c r="C40" s="49">
        <v>1</v>
      </c>
      <c r="D40" s="49">
        <v>1</v>
      </c>
      <c r="E40" s="49">
        <v>1</v>
      </c>
      <c r="F40" s="49">
        <v>1</v>
      </c>
      <c r="G40" s="49">
        <v>1</v>
      </c>
      <c r="H40" s="49">
        <v>1</v>
      </c>
      <c r="I40" s="49">
        <v>1</v>
      </c>
      <c r="J40" s="49">
        <v>1</v>
      </c>
      <c r="K40" s="49">
        <v>1</v>
      </c>
      <c r="L40" s="49">
        <v>1</v>
      </c>
      <c r="M40" s="49">
        <v>1</v>
      </c>
      <c r="N40" s="49">
        <v>1</v>
      </c>
      <c r="O40" s="49">
        <v>1</v>
      </c>
      <c r="P40" s="49">
        <v>1</v>
      </c>
      <c r="Q40" s="49">
        <v>1</v>
      </c>
      <c r="R40" s="49">
        <v>1</v>
      </c>
      <c r="S40" s="49">
        <v>0</v>
      </c>
      <c r="T40" s="49">
        <v>1</v>
      </c>
      <c r="U40" s="49">
        <v>1</v>
      </c>
      <c r="V40" s="49">
        <v>1</v>
      </c>
      <c r="W40" s="49">
        <v>1</v>
      </c>
      <c r="X40" s="49">
        <v>0</v>
      </c>
      <c r="Y40" s="49">
        <v>0</v>
      </c>
    </row>
    <row r="41" spans="1:25" x14ac:dyDescent="0.2">
      <c r="A41" s="41" t="s">
        <v>3</v>
      </c>
      <c r="B41" s="49"/>
      <c r="C41" s="49"/>
      <c r="D41" s="49"/>
      <c r="E41" s="49"/>
      <c r="F41" s="49"/>
      <c r="G41" s="49"/>
      <c r="H41" s="49"/>
      <c r="I41" s="49"/>
      <c r="J41" s="49"/>
      <c r="K41" s="49"/>
      <c r="L41" s="49"/>
      <c r="M41" s="49"/>
      <c r="N41" s="49"/>
      <c r="O41" s="49"/>
      <c r="P41" s="49"/>
      <c r="Q41" s="49"/>
      <c r="R41" s="49"/>
      <c r="S41" s="49"/>
      <c r="T41" s="49"/>
      <c r="U41" s="49"/>
      <c r="V41" s="49"/>
      <c r="W41" s="49"/>
      <c r="X41" s="49"/>
      <c r="Y41" s="49"/>
    </row>
    <row r="42" spans="1:25" x14ac:dyDescent="0.2">
      <c r="A42" s="41" t="s">
        <v>123</v>
      </c>
      <c r="B42" s="49" t="s">
        <v>0</v>
      </c>
      <c r="C42" s="49"/>
      <c r="D42" s="49"/>
      <c r="E42" s="49"/>
      <c r="F42" s="49"/>
      <c r="G42" s="49" t="s">
        <v>1</v>
      </c>
      <c r="H42" s="49"/>
      <c r="I42" s="49"/>
      <c r="J42" s="49" t="s">
        <v>61</v>
      </c>
      <c r="K42" s="49" t="s">
        <v>62</v>
      </c>
      <c r="L42" s="49" t="s">
        <v>63</v>
      </c>
      <c r="M42" s="49" t="s">
        <v>64</v>
      </c>
      <c r="N42" s="49" t="s">
        <v>0</v>
      </c>
      <c r="O42" s="49" t="s">
        <v>19</v>
      </c>
      <c r="P42" s="49" t="s">
        <v>1</v>
      </c>
      <c r="Q42" s="49" t="s">
        <v>19</v>
      </c>
      <c r="R42" s="49" t="s">
        <v>19</v>
      </c>
      <c r="S42" s="49" t="s">
        <v>20</v>
      </c>
      <c r="T42" s="49"/>
      <c r="U42" s="49" t="s">
        <v>20</v>
      </c>
      <c r="V42" s="49" t="s">
        <v>20</v>
      </c>
      <c r="W42" s="49" t="s">
        <v>20</v>
      </c>
      <c r="X42" s="49" t="s">
        <v>6</v>
      </c>
      <c r="Y42" s="49"/>
    </row>
    <row r="43" spans="1:25" x14ac:dyDescent="0.2">
      <c r="A43" s="51" t="s">
        <v>3</v>
      </c>
      <c r="B43" s="48"/>
      <c r="C43" s="53"/>
      <c r="D43" s="53"/>
      <c r="E43" s="48"/>
      <c r="F43" s="48"/>
      <c r="G43" s="48"/>
      <c r="H43" s="48"/>
      <c r="I43" s="48"/>
      <c r="J43" s="50">
        <v>1</v>
      </c>
      <c r="K43" s="53"/>
      <c r="L43" s="52"/>
      <c r="M43" s="50">
        <v>1</v>
      </c>
      <c r="N43" s="53"/>
      <c r="O43" s="48"/>
      <c r="P43" s="48"/>
      <c r="Q43" s="49"/>
      <c r="R43" s="49"/>
      <c r="S43" s="49"/>
    </row>
    <row r="44" spans="1:25" x14ac:dyDescent="0.2">
      <c r="A44" s="41" t="s">
        <v>124</v>
      </c>
      <c r="B44" s="49"/>
      <c r="C44" s="49"/>
      <c r="D44" s="49"/>
      <c r="E44" s="49"/>
      <c r="F44" s="49"/>
      <c r="G44" s="49" t="s">
        <v>1</v>
      </c>
      <c r="H44" s="49"/>
      <c r="I44" s="49"/>
      <c r="J44" s="49">
        <v>6</v>
      </c>
      <c r="K44" s="49"/>
      <c r="L44" s="49"/>
      <c r="M44" s="49"/>
      <c r="N44" s="49" t="s">
        <v>0</v>
      </c>
      <c r="O44" s="49">
        <v>5</v>
      </c>
      <c r="P44" s="49" t="s">
        <v>1</v>
      </c>
      <c r="Q44" s="49"/>
      <c r="R44" s="49"/>
      <c r="S44" s="49"/>
      <c r="T44" s="49"/>
      <c r="U44" s="49"/>
      <c r="V44" s="49"/>
      <c r="W44" s="49"/>
      <c r="X44" s="49" t="s">
        <v>6</v>
      </c>
      <c r="Y44" s="49"/>
    </row>
    <row r="45" spans="1:25" x14ac:dyDescent="0.2">
      <c r="A45" s="41" t="s">
        <v>3</v>
      </c>
      <c r="B45" s="48"/>
      <c r="C45" s="48"/>
      <c r="D45" s="48"/>
      <c r="E45" s="48"/>
      <c r="F45" s="48"/>
      <c r="G45" s="49"/>
      <c r="H45" s="49"/>
      <c r="I45" s="48"/>
      <c r="J45" s="50">
        <v>1</v>
      </c>
      <c r="K45" s="48"/>
      <c r="L45" s="48"/>
      <c r="M45" s="50">
        <v>1</v>
      </c>
      <c r="N45" s="52"/>
      <c r="O45" s="52"/>
      <c r="P45" s="48"/>
      <c r="Q45" s="52"/>
      <c r="R45" s="54"/>
      <c r="S45" s="54"/>
    </row>
    <row r="46" spans="1:25" x14ac:dyDescent="0.2">
      <c r="A46" s="41" t="s">
        <v>125</v>
      </c>
      <c r="B46" s="49" t="s">
        <v>6</v>
      </c>
      <c r="C46" s="49" t="s">
        <v>6</v>
      </c>
      <c r="D46" s="49" t="s">
        <v>6</v>
      </c>
      <c r="E46" s="49" t="s">
        <v>6</v>
      </c>
      <c r="F46" s="49" t="s">
        <v>6</v>
      </c>
      <c r="G46" s="49" t="s">
        <v>6</v>
      </c>
      <c r="H46" s="49" t="s">
        <v>6</v>
      </c>
      <c r="I46" s="49" t="s">
        <v>6</v>
      </c>
      <c r="J46" s="49" t="s">
        <v>6</v>
      </c>
      <c r="K46" s="49" t="s">
        <v>6</v>
      </c>
      <c r="L46" s="49" t="s">
        <v>6</v>
      </c>
      <c r="M46" s="49">
        <v>1</v>
      </c>
      <c r="N46" s="49">
        <v>0</v>
      </c>
      <c r="O46" s="49">
        <v>0</v>
      </c>
      <c r="P46" s="49">
        <v>0</v>
      </c>
      <c r="Q46" s="49">
        <v>0</v>
      </c>
      <c r="R46" s="49">
        <v>1</v>
      </c>
      <c r="S46" s="49">
        <v>0</v>
      </c>
      <c r="T46" s="49">
        <v>0</v>
      </c>
      <c r="U46" s="49">
        <v>0</v>
      </c>
      <c r="V46" s="49">
        <v>0</v>
      </c>
      <c r="W46" s="49">
        <v>1</v>
      </c>
      <c r="X46" s="49">
        <v>0</v>
      </c>
      <c r="Y46" s="49">
        <v>0</v>
      </c>
    </row>
    <row r="47" spans="1:25" x14ac:dyDescent="0.2">
      <c r="A47" s="51" t="s">
        <v>3</v>
      </c>
      <c r="B47" s="53"/>
      <c r="C47" s="53"/>
      <c r="D47" s="53"/>
      <c r="E47" s="48"/>
      <c r="F47" s="48"/>
      <c r="G47" s="48"/>
      <c r="H47" s="48"/>
      <c r="I47" s="50" t="str">
        <f ca="1">CONCATENATE(SUBSTITUTE(CELL("address",I47),"$",""),"&gt;")</f>
        <v>I47&gt;</v>
      </c>
      <c r="J47" s="56"/>
      <c r="K47" s="56"/>
      <c r="L47" s="56"/>
      <c r="M47" s="56"/>
      <c r="N47" s="50" t="str">
        <f ca="1">CONCATENATE(SUBSTITUTE(CELL("address",N47),"$",""),"&gt;")</f>
        <v>N47&gt;</v>
      </c>
      <c r="O47" s="53"/>
      <c r="P47" s="52"/>
      <c r="Q47" s="48"/>
      <c r="R47" s="50">
        <v>1</v>
      </c>
      <c r="S47" s="49"/>
      <c r="W47" s="50" t="str">
        <f ca="1">CONCATENATE(SUBSTITUTE(CELL("address",W47),"$",""),"&gt;")</f>
        <v>W47&gt;</v>
      </c>
    </row>
    <row r="48" spans="1:25" x14ac:dyDescent="0.2">
      <c r="A48" s="41" t="s">
        <v>112</v>
      </c>
      <c r="B48" s="53"/>
      <c r="C48" s="53"/>
      <c r="D48" s="53"/>
      <c r="E48" s="48"/>
      <c r="F48" s="48"/>
      <c r="G48" s="48"/>
      <c r="H48" s="49"/>
      <c r="I48" s="53"/>
      <c r="J48" s="53"/>
      <c r="K48" s="52"/>
      <c r="L48" s="53"/>
      <c r="M48" s="53"/>
      <c r="N48" s="53"/>
      <c r="O48" s="53"/>
      <c r="P48" s="52"/>
      <c r="Q48" s="48"/>
      <c r="R48" s="55"/>
      <c r="S48" s="49"/>
      <c r="W48" s="55"/>
    </row>
    <row r="49" spans="1:25" x14ac:dyDescent="0.2">
      <c r="A49" s="41" t="s">
        <v>117</v>
      </c>
      <c r="B49" s="53"/>
      <c r="C49" s="53"/>
      <c r="D49" s="53"/>
      <c r="E49" s="48"/>
      <c r="F49" s="48"/>
      <c r="G49" s="48"/>
      <c r="H49" s="49"/>
      <c r="I49" s="53"/>
      <c r="J49" s="56"/>
      <c r="K49" s="52"/>
      <c r="L49" s="53"/>
      <c r="M49" s="53"/>
      <c r="N49" s="53"/>
      <c r="O49" s="53"/>
      <c r="P49" s="52"/>
      <c r="Q49" s="48"/>
      <c r="R49" s="55"/>
      <c r="S49" s="49"/>
      <c r="W49" s="55"/>
    </row>
    <row r="50" spans="1:25" x14ac:dyDescent="0.2">
      <c r="A50" s="41" t="s">
        <v>118</v>
      </c>
      <c r="B50" s="53"/>
      <c r="C50" s="53"/>
      <c r="D50" s="53"/>
      <c r="E50" s="48"/>
      <c r="F50" s="48"/>
      <c r="G50" s="48"/>
      <c r="H50" s="49"/>
      <c r="I50" s="53"/>
      <c r="J50" s="53"/>
      <c r="K50" s="52"/>
      <c r="L50" s="53"/>
      <c r="M50" s="53"/>
      <c r="N50" s="53"/>
      <c r="O50" s="53"/>
      <c r="P50" s="52"/>
      <c r="Q50" s="48"/>
      <c r="R50" s="55"/>
      <c r="S50" s="49"/>
      <c r="W50" s="55"/>
    </row>
    <row r="51" spans="1:25" x14ac:dyDescent="0.2">
      <c r="A51" s="41" t="s">
        <v>119</v>
      </c>
      <c r="B51" s="53"/>
      <c r="C51" s="53"/>
      <c r="D51" s="53"/>
      <c r="E51" s="48"/>
      <c r="F51" s="48"/>
      <c r="G51" s="48"/>
      <c r="H51" s="49"/>
      <c r="I51" s="53"/>
      <c r="J51" s="53"/>
      <c r="K51" s="52"/>
      <c r="L51" s="53"/>
      <c r="M51" s="53"/>
      <c r="N51" s="53"/>
      <c r="O51" s="53"/>
      <c r="P51" s="52"/>
      <c r="Q51" s="48"/>
      <c r="R51" s="55"/>
      <c r="S51" s="49"/>
      <c r="W51" s="55"/>
    </row>
    <row r="52" spans="1:25" x14ac:dyDescent="0.2">
      <c r="A52" s="41" t="s">
        <v>120</v>
      </c>
      <c r="B52" s="48"/>
      <c r="C52" s="48"/>
      <c r="D52" s="48"/>
      <c r="E52" s="48"/>
      <c r="F52" s="48"/>
      <c r="G52" s="48"/>
      <c r="I52" s="48"/>
      <c r="J52" s="48"/>
      <c r="K52" s="48"/>
      <c r="L52" s="48"/>
      <c r="M52" s="48"/>
      <c r="N52" s="48"/>
      <c r="O52" s="48"/>
      <c r="P52" s="48"/>
      <c r="Q52" s="48"/>
      <c r="R52" s="49"/>
      <c r="S52" s="49"/>
    </row>
    <row r="53" spans="1:25" s="60" customFormat="1" ht="12" thickBot="1" x14ac:dyDescent="0.25">
      <c r="A53" s="57"/>
      <c r="B53" s="58"/>
      <c r="C53" s="58"/>
      <c r="D53" s="58"/>
      <c r="E53" s="58"/>
      <c r="F53" s="58"/>
      <c r="G53" s="58"/>
      <c r="H53" s="58"/>
      <c r="I53" s="58"/>
      <c r="J53" s="58"/>
      <c r="K53" s="58"/>
      <c r="L53" s="58"/>
      <c r="M53" s="59"/>
      <c r="N53" s="58"/>
      <c r="O53" s="58"/>
      <c r="P53" s="58"/>
      <c r="Q53" s="58"/>
    </row>
    <row r="54" spans="1:25" s="64" customFormat="1" x14ac:dyDescent="0.2">
      <c r="A54" s="61" t="s">
        <v>45</v>
      </c>
      <c r="B54" s="62" t="s">
        <v>42</v>
      </c>
      <c r="C54" s="62" t="s">
        <v>43</v>
      </c>
      <c r="D54" s="62"/>
      <c r="E54" s="62"/>
      <c r="F54" s="62"/>
      <c r="G54" s="62"/>
      <c r="H54" s="62"/>
      <c r="I54" s="62"/>
      <c r="J54" s="62"/>
      <c r="K54" s="62"/>
      <c r="L54" s="62"/>
      <c r="M54" s="62"/>
      <c r="N54" s="62"/>
      <c r="O54" s="62"/>
      <c r="P54" s="62"/>
      <c r="Q54" s="62"/>
      <c r="R54" s="63"/>
      <c r="S54" s="63"/>
      <c r="T54" s="63"/>
    </row>
    <row r="55" spans="1:25" x14ac:dyDescent="0.2">
      <c r="A55" s="65"/>
      <c r="B55" s="49"/>
      <c r="C55" s="49"/>
      <c r="D55" s="49"/>
      <c r="E55" s="49"/>
      <c r="F55" s="49"/>
      <c r="G55" s="49"/>
      <c r="H55" s="49"/>
      <c r="I55" s="49"/>
      <c r="J55" s="49"/>
      <c r="K55" s="49"/>
      <c r="L55" s="49"/>
      <c r="M55" s="49"/>
      <c r="N55" s="49"/>
      <c r="O55" s="49"/>
      <c r="P55" s="49"/>
      <c r="Q55" s="49"/>
      <c r="R55" s="49"/>
      <c r="S55" s="49"/>
      <c r="T55" s="49"/>
      <c r="U55" s="49"/>
      <c r="V55" s="49"/>
      <c r="W55" s="49"/>
      <c r="X55" s="49"/>
      <c r="Y55" s="49"/>
    </row>
    <row r="56" spans="1:25" x14ac:dyDescent="0.2">
      <c r="A56" s="41" t="s">
        <v>2</v>
      </c>
      <c r="B56" s="42" t="str">
        <f ca="1">H15</f>
        <v>H15&gt;</v>
      </c>
      <c r="C56" s="42" t="s">
        <v>32</v>
      </c>
    </row>
    <row r="57" spans="1:25" x14ac:dyDescent="0.2">
      <c r="A57" s="41" t="s">
        <v>2</v>
      </c>
      <c r="B57" s="42" t="str">
        <f ca="1">E15</f>
        <v>E15&gt;</v>
      </c>
      <c r="C57" s="42" t="s">
        <v>33</v>
      </c>
    </row>
    <row r="58" spans="1:25" x14ac:dyDescent="0.2">
      <c r="A58" s="41" t="s">
        <v>2</v>
      </c>
      <c r="B58" s="42" t="str">
        <f ca="1">I47</f>
        <v>I47&gt;</v>
      </c>
      <c r="C58" s="42" t="s">
        <v>59</v>
      </c>
      <c r="H58" s="42" t="s">
        <v>60</v>
      </c>
    </row>
    <row r="61" spans="1:25" s="60" customFormat="1" ht="12" thickBot="1" x14ac:dyDescent="0.25">
      <c r="A61" s="57"/>
    </row>
    <row r="62" spans="1:25" s="64" customFormat="1" x14ac:dyDescent="0.2">
      <c r="A62" s="61" t="s">
        <v>46</v>
      </c>
      <c r="B62" s="64" t="s">
        <v>40</v>
      </c>
      <c r="C62" s="64" t="s">
        <v>41</v>
      </c>
    </row>
    <row r="63" spans="1:25" s="60" customFormat="1" ht="12" thickBot="1" x14ac:dyDescent="0.25">
      <c r="A63" s="57" t="s">
        <v>5</v>
      </c>
      <c r="B63" s="60" t="s">
        <v>4</v>
      </c>
      <c r="C63" s="60" t="str">
        <f>A6</f>
        <v>C50:nclk_a</v>
      </c>
    </row>
    <row r="64" spans="1:25" s="67" customFormat="1" ht="12" thickBot="1" x14ac:dyDescent="0.25">
      <c r="A64" s="66"/>
    </row>
    <row r="65" spans="1:6" s="64" customFormat="1" x14ac:dyDescent="0.2">
      <c r="A65" s="61" t="s">
        <v>47</v>
      </c>
      <c r="B65" s="64" t="s">
        <v>48</v>
      </c>
      <c r="D65" s="68"/>
      <c r="E65" s="68"/>
    </row>
    <row r="66" spans="1:6" x14ac:dyDescent="0.2">
      <c r="A66" s="41" t="s">
        <v>24</v>
      </c>
      <c r="B66" s="42" t="s">
        <v>58</v>
      </c>
      <c r="C66" s="42" t="str">
        <f ca="1">H11</f>
        <v>H11&gt;</v>
      </c>
      <c r="D66" s="42" t="str">
        <f ca="1">H13</f>
        <v>H13&gt;</v>
      </c>
      <c r="E66" s="42" t="str">
        <f ca="1">H15</f>
        <v>H15&gt;</v>
      </c>
    </row>
    <row r="67" spans="1:6" x14ac:dyDescent="0.2">
      <c r="A67" s="41" t="s">
        <v>25</v>
      </c>
      <c r="B67" s="42" t="s">
        <v>57</v>
      </c>
      <c r="C67" s="42" t="str">
        <f ca="1">H13</f>
        <v>H13&gt;</v>
      </c>
      <c r="D67" s="42" t="str">
        <f ca="1">N19</f>
        <v>N19&gt;</v>
      </c>
      <c r="E67" s="42" t="str">
        <f ca="1">R27</f>
        <v>R27&gt;</v>
      </c>
    </row>
    <row r="68" spans="1:6" x14ac:dyDescent="0.2">
      <c r="A68" s="41" t="s">
        <v>26</v>
      </c>
      <c r="B68" s="42" t="s">
        <v>57</v>
      </c>
      <c r="C68" s="42" t="str">
        <f ca="1">I27</f>
        <v>I27&gt;</v>
      </c>
      <c r="D68" s="42" t="str">
        <f ca="1">M27</f>
        <v>M27&gt;</v>
      </c>
      <c r="E68" s="42" t="s">
        <v>27</v>
      </c>
    </row>
    <row r="69" spans="1:6" x14ac:dyDescent="0.2">
      <c r="A69" s="41" t="s">
        <v>28</v>
      </c>
      <c r="B69" s="42" t="s">
        <v>57</v>
      </c>
      <c r="C69" s="42" t="str">
        <f ca="1">J19</f>
        <v>J19&gt;</v>
      </c>
      <c r="D69" s="42" t="str">
        <f ca="1">J23</f>
        <v>J23&gt;</v>
      </c>
    </row>
    <row r="70" spans="1:6" x14ac:dyDescent="0.2">
      <c r="A70" s="41" t="s">
        <v>25</v>
      </c>
      <c r="B70" s="42" t="s">
        <v>58</v>
      </c>
      <c r="C70" s="42" t="str">
        <f ca="1">M27</f>
        <v>M27&gt;</v>
      </c>
      <c r="D70" s="42" t="str">
        <f ca="1">M25</f>
        <v>M25&gt;</v>
      </c>
      <c r="E70" s="42" t="str">
        <f ca="1">M23</f>
        <v>M23&gt;</v>
      </c>
      <c r="F70" s="42" t="str">
        <f ca="1">M19</f>
        <v>M19&gt;</v>
      </c>
    </row>
    <row r="71" spans="1:6" x14ac:dyDescent="0.2">
      <c r="A71" s="41" t="s">
        <v>29</v>
      </c>
      <c r="B71" s="42" t="s">
        <v>58</v>
      </c>
      <c r="C71" s="42" t="str">
        <f ca="1">J19</f>
        <v>J19&gt;</v>
      </c>
      <c r="D71" s="42" t="str">
        <f ca="1">J23</f>
        <v>J23&gt;</v>
      </c>
      <c r="E71" s="42" t="str">
        <f ca="1">J25</f>
        <v>J25&gt;</v>
      </c>
      <c r="F71" s="42" t="str">
        <f ca="1">J27</f>
        <v>J27&gt;</v>
      </c>
    </row>
    <row r="72" spans="1:6" x14ac:dyDescent="0.2">
      <c r="A72" s="41" t="s">
        <v>26</v>
      </c>
      <c r="B72" s="42" t="s">
        <v>57</v>
      </c>
      <c r="C72" s="42" t="str">
        <f ca="1">N27</f>
        <v>N27&gt;</v>
      </c>
      <c r="D72" s="42" t="str">
        <f ca="1">R27</f>
        <v>R27&gt;</v>
      </c>
      <c r="E72" s="42" t="s">
        <v>30</v>
      </c>
    </row>
    <row r="73" spans="1:6" x14ac:dyDescent="0.2">
      <c r="A73" s="41" t="s">
        <v>26</v>
      </c>
      <c r="B73" s="42" t="s">
        <v>57</v>
      </c>
      <c r="C73" s="42" t="str">
        <f ca="1">R27</f>
        <v>R27&gt;</v>
      </c>
      <c r="D73" s="42" t="str">
        <f ca="1">W27</f>
        <v>W27&gt;</v>
      </c>
      <c r="E73" s="42" t="s">
        <v>27</v>
      </c>
    </row>
    <row r="74" spans="1:6" x14ac:dyDescent="0.2">
      <c r="A74" s="41" t="s">
        <v>26</v>
      </c>
      <c r="B74" s="42" t="s">
        <v>57</v>
      </c>
      <c r="C74" s="42" t="str">
        <f ca="1">R27</f>
        <v>R27&gt;</v>
      </c>
      <c r="D74" s="42" t="str">
        <f ca="1">W27</f>
        <v>W27&gt;</v>
      </c>
      <c r="E74" s="42" t="s">
        <v>31</v>
      </c>
    </row>
    <row r="75" spans="1:6" s="60" customFormat="1" ht="12" thickBot="1" x14ac:dyDescent="0.25">
      <c r="A75" s="57"/>
    </row>
  </sheetData>
  <sheetProtection selectLockedCells="1" selectUnlockedCells="1"/>
  <conditionalFormatting sqref="H11">
    <cfRule type="expression" dxfId="205" priority="124">
      <formula>$A11="M:"</formula>
    </cfRule>
  </conditionalFormatting>
  <conditionalFormatting sqref="K11">
    <cfRule type="expression" dxfId="204" priority="120">
      <formula>$A11="M:"</formula>
    </cfRule>
  </conditionalFormatting>
  <conditionalFormatting sqref="J19">
    <cfRule type="expression" dxfId="203" priority="103">
      <formula>$A19="M:"</formula>
    </cfRule>
  </conditionalFormatting>
  <conditionalFormatting sqref="J27">
    <cfRule type="expression" dxfId="202" priority="92">
      <formula>$A27="M:"</formula>
    </cfRule>
  </conditionalFormatting>
  <conditionalFormatting sqref="J27">
    <cfRule type="expression" dxfId="201" priority="91">
      <formula>$A27="M:"</formula>
    </cfRule>
  </conditionalFormatting>
  <conditionalFormatting sqref="J23">
    <cfRule type="expression" dxfId="200" priority="83">
      <formula>$A23="M:"</formula>
    </cfRule>
  </conditionalFormatting>
  <conditionalFormatting sqref="E35">
    <cfRule type="expression" dxfId="199" priority="76">
      <formula>$A35="M:"</formula>
    </cfRule>
  </conditionalFormatting>
  <conditionalFormatting sqref="E35">
    <cfRule type="expression" dxfId="198" priority="75">
      <formula>$A35="M:"</formula>
    </cfRule>
  </conditionalFormatting>
  <conditionalFormatting sqref="H35">
    <cfRule type="expression" dxfId="197" priority="72">
      <formula>$A35="M:"</formula>
    </cfRule>
  </conditionalFormatting>
  <conditionalFormatting sqref="M27">
    <cfRule type="expression" dxfId="196" priority="59">
      <formula>$A27="M:"</formula>
    </cfRule>
  </conditionalFormatting>
  <conditionalFormatting sqref="N19">
    <cfRule type="expression" dxfId="195" priority="55">
      <formula>$A19="M:"</formula>
    </cfRule>
  </conditionalFormatting>
  <conditionalFormatting sqref="O19">
    <cfRule type="expression" dxfId="194" priority="52">
      <formula>$A19="M:"</formula>
    </cfRule>
  </conditionalFormatting>
  <conditionalFormatting sqref="O19">
    <cfRule type="expression" dxfId="193" priority="51">
      <formula>$A19="M:"</formula>
    </cfRule>
  </conditionalFormatting>
  <conditionalFormatting sqref="M19">
    <cfRule type="expression" dxfId="192" priority="48">
      <formula>$A19="M:"</formula>
    </cfRule>
  </conditionalFormatting>
  <conditionalFormatting sqref="M19">
    <cfRule type="expression" dxfId="191" priority="47">
      <formula>$A19="M:"</formula>
    </cfRule>
  </conditionalFormatting>
  <conditionalFormatting sqref="R27">
    <cfRule type="expression" dxfId="190" priority="44">
      <formula>$A27="M:"</formula>
    </cfRule>
  </conditionalFormatting>
  <conditionalFormatting sqref="R27">
    <cfRule type="expression" dxfId="189" priority="43">
      <formula>$A27="M:"</formula>
    </cfRule>
  </conditionalFormatting>
  <conditionalFormatting sqref="M39">
    <cfRule type="expression" dxfId="188" priority="40">
      <formula>$A39="M:"</formula>
    </cfRule>
  </conditionalFormatting>
  <conditionalFormatting sqref="M39">
    <cfRule type="expression" dxfId="187" priority="39">
      <formula>$A39="M:"</formula>
    </cfRule>
  </conditionalFormatting>
  <conditionalFormatting sqref="N39">
    <cfRule type="expression" dxfId="186" priority="36">
      <formula>$A39="M:"</formula>
    </cfRule>
  </conditionalFormatting>
  <conditionalFormatting sqref="N39">
    <cfRule type="expression" dxfId="185" priority="35">
      <formula>$A39="M:"</formula>
    </cfRule>
  </conditionalFormatting>
  <conditionalFormatting sqref="N47">
    <cfRule type="expression" dxfId="184" priority="32">
      <formula>$A47="M:"</formula>
    </cfRule>
  </conditionalFormatting>
  <conditionalFormatting sqref="N47">
    <cfRule type="expression" dxfId="183" priority="31">
      <formula>$A47="M:"</formula>
    </cfRule>
  </conditionalFormatting>
  <conditionalFormatting sqref="W47">
    <cfRule type="expression" dxfId="182" priority="28">
      <formula>$A47="M:"</formula>
    </cfRule>
  </conditionalFormatting>
  <conditionalFormatting sqref="W47">
    <cfRule type="expression" dxfId="181" priority="27">
      <formula>$A47="M:"</formula>
    </cfRule>
  </conditionalFormatting>
  <conditionalFormatting sqref="M35">
    <cfRule type="expression" dxfId="180" priority="24">
      <formula>$A35="M:"</formula>
    </cfRule>
  </conditionalFormatting>
  <conditionalFormatting sqref="M35">
    <cfRule type="expression" dxfId="179" priority="23">
      <formula>$A35="M:"</formula>
    </cfRule>
  </conditionalFormatting>
  <conditionalFormatting sqref="J39">
    <cfRule type="expression" dxfId="178" priority="20">
      <formula>$A39="M:"</formula>
    </cfRule>
  </conditionalFormatting>
  <conditionalFormatting sqref="J39">
    <cfRule type="expression" dxfId="177" priority="19">
      <formula>$A39="M:"</formula>
    </cfRule>
  </conditionalFormatting>
  <conditionalFormatting sqref="W27">
    <cfRule type="expression" dxfId="176" priority="16">
      <formula>$A27="M:"</formula>
    </cfRule>
  </conditionalFormatting>
  <conditionalFormatting sqref="W27">
    <cfRule type="expression" dxfId="175" priority="15">
      <formula>$A27="M:"</formula>
    </cfRule>
  </conditionalFormatting>
  <conditionalFormatting sqref="N27">
    <cfRule type="expression" dxfId="174" priority="12">
      <formula>$A27="M:"</formula>
    </cfRule>
  </conditionalFormatting>
  <conditionalFormatting sqref="N27">
    <cfRule type="expression" dxfId="173" priority="11">
      <formula>$A27="M:"</formula>
    </cfRule>
  </conditionalFormatting>
  <conditionalFormatting sqref="E15">
    <cfRule type="expression" dxfId="172" priority="8">
      <formula>$A15="M:"</formula>
    </cfRule>
  </conditionalFormatting>
  <conditionalFormatting sqref="E15">
    <cfRule type="expression" dxfId="171" priority="7">
      <formula>$A15="M:"</formula>
    </cfRule>
  </conditionalFormatting>
  <conditionalFormatting sqref="I47">
    <cfRule type="expression" dxfId="170" priority="4">
      <formula>$A47="M:"</formula>
    </cfRule>
  </conditionalFormatting>
  <conditionalFormatting sqref="I47">
    <cfRule type="expression" dxfId="169" priority="3">
      <formula>$A47="M:"</formula>
    </cfRule>
  </conditionalFormatting>
  <conditionalFormatting sqref="A56:A61 A65:B65 J17 A66:A72 I53:L53 L6 A6:F6 L15 G6:G9 O27:Q29 K27:L29 K19:L19 K25:L25 S27:V29 L23 F15:G15 A15:D15 A27:H29 I15:J15 A3:B3 A53:G53 A5:G5 B52:G52 A19:I19 A23:I23 E17:G17 L17 A17:B17 A25:I25 C56:XFD61 C70:XFD72 A54:XFD55 N53:XFD53 A4:Y4 Z3:XFD4 I52:XFD52 P6:XFD9 N15:XFD15 D66:XFD69 X27:XFD29 A62:XFD64 I5:XFD5 I11:J11 I13:XFD13 P19:XFD19 O23:XFD23 O17:XFD17 N25:XFD25 A73:XFD1048576 I31:XFD31 N35:XFD35 X47:XFD51 I33:XFD33 O37:XFD37 O39:XFD39 O43:XFD43 N45:XFD45 A10:XFD10 A12:XFD12 A14:XFD14 A18:XFD18 A20:XFD22 A16:XFD16 A24:XFD24 A26:XFD26 A30:XFD30 A32:XFD32 A34:XFD34 A36:XFD36 A38:XFD38 A40:XFD42 A44:XFD44 A46:XFD46 L11:XFD11">
    <cfRule type="expression" dxfId="168" priority="205">
      <formula>$A3="M:"</formula>
    </cfRule>
  </conditionalFormatting>
  <conditionalFormatting sqref="C65:XFD65">
    <cfRule type="expression" dxfId="167" priority="206">
      <formula>#REF!="M:"</formula>
    </cfRule>
  </conditionalFormatting>
  <conditionalFormatting sqref="K17">
    <cfRule type="expression" dxfId="166" priority="204">
      <formula>$A17="M:"</formula>
    </cfRule>
  </conditionalFormatting>
  <conditionalFormatting sqref="I17">
    <cfRule type="expression" dxfId="165" priority="203">
      <formula>$A17="M:"</formula>
    </cfRule>
  </conditionalFormatting>
  <conditionalFormatting sqref="D17">
    <cfRule type="expression" dxfId="164" priority="202">
      <formula>$A17="M:"</formula>
    </cfRule>
  </conditionalFormatting>
  <conditionalFormatting sqref="M53">
    <cfRule type="expression" dxfId="163" priority="201">
      <formula>$A53="M:"</formula>
    </cfRule>
  </conditionalFormatting>
  <conditionalFormatting sqref="J37 L35 O47:Q51 K48:L51 K39:L39 K45:L45 S47:V51 L43 F35:G35 A35:D35 A47:H47 I35:J35 B48:H51 E37:G37 L37 A37:B37 A39:I39 A43:I43 A45:I45">
    <cfRule type="expression" dxfId="162" priority="186">
      <formula>$A35="M:"</formula>
    </cfRule>
  </conditionalFormatting>
  <conditionalFormatting sqref="C17">
    <cfRule type="expression" dxfId="161" priority="200">
      <formula>$A17="M:"</formula>
    </cfRule>
  </conditionalFormatting>
  <conditionalFormatting sqref="H17">
    <cfRule type="expression" dxfId="160" priority="199">
      <formula>$A17="M:"</formula>
    </cfRule>
  </conditionalFormatting>
  <conditionalFormatting sqref="H37">
    <cfRule type="expression" dxfId="159" priority="181">
      <formula>$A37="M:"</formula>
    </cfRule>
  </conditionalFormatting>
  <conditionalFormatting sqref="H53">
    <cfRule type="expression" dxfId="158" priority="198">
      <formula>$A53="M:"</formula>
    </cfRule>
  </conditionalFormatting>
  <conditionalFormatting sqref="K23">
    <cfRule type="expression" dxfId="157" priority="197">
      <formula>$A23="M:"</formula>
    </cfRule>
  </conditionalFormatting>
  <conditionalFormatting sqref="M17">
    <cfRule type="expression" dxfId="156" priority="196">
      <formula>$A17="M:"</formula>
    </cfRule>
  </conditionalFormatting>
  <conditionalFormatting sqref="N23">
    <cfRule type="expression" dxfId="155" priority="195">
      <formula>$A23="M:"</formula>
    </cfRule>
  </conditionalFormatting>
  <conditionalFormatting sqref="N17">
    <cfRule type="expression" dxfId="154" priority="194">
      <formula>$A17="M:"</formula>
    </cfRule>
  </conditionalFormatting>
  <conditionalFormatting sqref="A7:F9 A11:G11 A13:G13">
    <cfRule type="expression" dxfId="153" priority="193">
      <formula>$A7="M:"</formula>
    </cfRule>
  </conditionalFormatting>
  <conditionalFormatting sqref="I28:I29">
    <cfRule type="expression" dxfId="152" priority="192">
      <formula>$A28="M:"</formula>
    </cfRule>
  </conditionalFormatting>
  <conditionalFormatting sqref="M28:M29">
    <cfRule type="expression" dxfId="151" priority="191">
      <formula>$A28="M:"</formula>
    </cfRule>
  </conditionalFormatting>
  <conditionalFormatting sqref="J28:J29">
    <cfRule type="expression" dxfId="150" priority="190">
      <formula>$A28="M:"</formula>
    </cfRule>
  </conditionalFormatting>
  <conditionalFormatting sqref="N28:N29">
    <cfRule type="expression" dxfId="149" priority="189">
      <formula>$A28="M:"</formula>
    </cfRule>
  </conditionalFormatting>
  <conditionalFormatting sqref="W28:W29">
    <cfRule type="expression" dxfId="148" priority="188">
      <formula>$A28="M:"</formula>
    </cfRule>
  </conditionalFormatting>
  <conditionalFormatting sqref="R28:R29">
    <cfRule type="expression" dxfId="147" priority="187">
      <formula>$A28="M:"</formula>
    </cfRule>
  </conditionalFormatting>
  <conditionalFormatting sqref="K37">
    <cfRule type="expression" dxfId="146" priority="185">
      <formula>$A37="M:"</formula>
    </cfRule>
  </conditionalFormatting>
  <conditionalFormatting sqref="I37">
    <cfRule type="expression" dxfId="145" priority="184">
      <formula>$A37="M:"</formula>
    </cfRule>
  </conditionalFormatting>
  <conditionalFormatting sqref="D37">
    <cfRule type="expression" dxfId="144" priority="183">
      <formula>$A37="M:"</formula>
    </cfRule>
  </conditionalFormatting>
  <conditionalFormatting sqref="K43">
    <cfRule type="expression" dxfId="143" priority="180">
      <formula>$A43="M:"</formula>
    </cfRule>
  </conditionalFormatting>
  <conditionalFormatting sqref="C37">
    <cfRule type="expression" dxfId="142" priority="182">
      <formula>$A37="M:"</formula>
    </cfRule>
  </conditionalFormatting>
  <conditionalFormatting sqref="A31:G31 A33:G33">
    <cfRule type="expression" dxfId="141" priority="176">
      <formula>$A31="M:"</formula>
    </cfRule>
  </conditionalFormatting>
  <conditionalFormatting sqref="M37">
    <cfRule type="expression" dxfId="140" priority="179">
      <formula>$A37="M:"</formula>
    </cfRule>
  </conditionalFormatting>
  <conditionalFormatting sqref="N43">
    <cfRule type="expression" dxfId="139" priority="178">
      <formula>$A43="M:"</formula>
    </cfRule>
  </conditionalFormatting>
  <conditionalFormatting sqref="M48:M51">
    <cfRule type="expression" dxfId="138" priority="174">
      <formula>$A48="M:"</formula>
    </cfRule>
  </conditionalFormatting>
  <conditionalFormatting sqref="N37">
    <cfRule type="expression" dxfId="137" priority="177">
      <formula>$A37="M:"</formula>
    </cfRule>
  </conditionalFormatting>
  <conditionalFormatting sqref="I48:I51">
    <cfRule type="expression" dxfId="136" priority="175">
      <formula>$A48="M:"</formula>
    </cfRule>
  </conditionalFormatting>
  <conditionalFormatting sqref="J48 J50:J51">
    <cfRule type="expression" dxfId="135" priority="173">
      <formula>$A48="M:"</formula>
    </cfRule>
  </conditionalFormatting>
  <conditionalFormatting sqref="N48:N51">
    <cfRule type="expression" dxfId="134" priority="172">
      <formula>$A48="M:"</formula>
    </cfRule>
  </conditionalFormatting>
  <conditionalFormatting sqref="W48:W51">
    <cfRule type="expression" dxfId="133" priority="171">
      <formula>$A48="M:"</formula>
    </cfRule>
  </conditionalFormatting>
  <conditionalFormatting sqref="R48:R51">
    <cfRule type="expression" dxfId="132" priority="170">
      <formula>$A48="M:"</formula>
    </cfRule>
  </conditionalFormatting>
  <conditionalFormatting sqref="A48:A52">
    <cfRule type="expression" dxfId="131" priority="169">
      <formula>$A48="M:"</formula>
    </cfRule>
  </conditionalFormatting>
  <conditionalFormatting sqref="A10:XFD10 A12:XFD12 A14:XFD14 A18:XFD18 A20:XFD22 A16:XFD16 A24:XFD24 A26:XFD26 A30:XFD30 A32:XFD32 A34:XFD34 A36:XFD36 A38:XFD38 A40:XFD42 A44:XFD44 A46:XFD46">
    <cfRule type="expression" dxfId="130" priority="167">
      <formula>AND(EXACT(LEFT($A10,2),"B:"),NOT(ISTEXT(A10)))</formula>
    </cfRule>
    <cfRule type="expression" dxfId="129" priority="168">
      <formula>AND(EXACT(LEFT($A10,2),"B:"),ISTEXT(A10))</formula>
    </cfRule>
  </conditionalFormatting>
  <conditionalFormatting sqref="J43">
    <cfRule type="expression" dxfId="128" priority="165">
      <formula>$A43="M:"</formula>
    </cfRule>
  </conditionalFormatting>
  <conditionalFormatting sqref="J43">
    <cfRule type="expression" dxfId="127" priority="166">
      <formula>$A43="M:"</formula>
    </cfRule>
  </conditionalFormatting>
  <conditionalFormatting sqref="J43">
    <cfRule type="expression" dxfId="126" priority="163">
      <formula>AND(EXACT(LEFT($A43,2),"B:"),NOT(ISTEXT(J43)))</formula>
    </cfRule>
    <cfRule type="expression" dxfId="125" priority="164">
      <formula>AND(EXACT(LEFT($A43,2),"B:"),ISTEXT(J43))</formula>
    </cfRule>
  </conditionalFormatting>
  <conditionalFormatting sqref="J45">
    <cfRule type="expression" dxfId="124" priority="161">
      <formula>$A45="M:"</formula>
    </cfRule>
  </conditionalFormatting>
  <conditionalFormatting sqref="J45">
    <cfRule type="expression" dxfId="123" priority="162">
      <formula>$A45="M:"</formula>
    </cfRule>
  </conditionalFormatting>
  <conditionalFormatting sqref="J45">
    <cfRule type="expression" dxfId="122" priority="159">
      <formula>AND(EXACT(LEFT($A45,2),"B:"),NOT(ISTEXT(J45)))</formula>
    </cfRule>
    <cfRule type="expression" dxfId="121" priority="160">
      <formula>AND(EXACT(LEFT($A45,2),"B:"),ISTEXT(J45))</formula>
    </cfRule>
  </conditionalFormatting>
  <conditionalFormatting sqref="M45">
    <cfRule type="expression" dxfId="120" priority="157">
      <formula>$A45="M:"</formula>
    </cfRule>
  </conditionalFormatting>
  <conditionalFormatting sqref="M45">
    <cfRule type="expression" dxfId="119" priority="158">
      <formula>$A45="M:"</formula>
    </cfRule>
  </conditionalFormatting>
  <conditionalFormatting sqref="M45">
    <cfRule type="expression" dxfId="118" priority="155">
      <formula>AND(EXACT(LEFT($A45,2),"B:"),NOT(ISTEXT(M45)))</formula>
    </cfRule>
    <cfRule type="expression" dxfId="117" priority="156">
      <formula>AND(EXACT(LEFT($A45,2),"B:"),ISTEXT(M45))</formula>
    </cfRule>
  </conditionalFormatting>
  <conditionalFormatting sqref="M43">
    <cfRule type="expression" dxfId="116" priority="153">
      <formula>$A43="M:"</formula>
    </cfRule>
  </conditionalFormatting>
  <conditionalFormatting sqref="M43">
    <cfRule type="expression" dxfId="115" priority="154">
      <formula>$A43="M:"</formula>
    </cfRule>
  </conditionalFormatting>
  <conditionalFormatting sqref="M43">
    <cfRule type="expression" dxfId="114" priority="151">
      <formula>AND(EXACT(LEFT($A43,2),"B:"),NOT(ISTEXT(M43)))</formula>
    </cfRule>
    <cfRule type="expression" dxfId="113" priority="152">
      <formula>AND(EXACT(LEFT($A43,2),"B:"),ISTEXT(M43))</formula>
    </cfRule>
  </conditionalFormatting>
  <conditionalFormatting sqref="R47">
    <cfRule type="expression" dxfId="112" priority="149">
      <formula>$A47="M:"</formula>
    </cfRule>
  </conditionalFormatting>
  <conditionalFormatting sqref="R47">
    <cfRule type="expression" dxfId="111" priority="150">
      <formula>$A47="M:"</formula>
    </cfRule>
  </conditionalFormatting>
  <conditionalFormatting sqref="R47">
    <cfRule type="expression" dxfId="110" priority="147">
      <formula>AND(EXACT(LEFT($A47,2),"B:"),NOT(ISTEXT(R47)))</formula>
    </cfRule>
    <cfRule type="expression" dxfId="109" priority="148">
      <formula>AND(EXACT(LEFT($A47,2),"B:"),ISTEXT(R47))</formula>
    </cfRule>
  </conditionalFormatting>
  <conditionalFormatting sqref="A10:F10">
    <cfRule type="expression" dxfId="108" priority="146">
      <formula>$A10="M:"</formula>
    </cfRule>
  </conditionalFormatting>
  <conditionalFormatting sqref="A10:F10 H10:XFD10 H12:XFD12 H14:XFD14 A18:XFD18 A20:XFD21 H16:XFD16 H22:XFD22 H24:XFD24 A26:XFD26 A30:XFD30 A32:XFD32 A34:XFD34 A36:XFD36 A38:XFD38 A40:XFD42 A44:XFD44 A46:XFD46">
    <cfRule type="containsText" dxfId="107" priority="144" operator="containsText" text="1">
      <formula>NOT(ISERROR(SEARCH("1",A10)))</formula>
    </cfRule>
    <cfRule type="containsText" dxfId="106" priority="145" operator="containsText" text="0">
      <formula>NOT(ISERROR(SEARCH("0",A10)))</formula>
    </cfRule>
  </conditionalFormatting>
  <conditionalFormatting sqref="A12:F12">
    <cfRule type="expression" dxfId="105" priority="143">
      <formula>$A12="M:"</formula>
    </cfRule>
  </conditionalFormatting>
  <conditionalFormatting sqref="A12:F12">
    <cfRule type="containsText" dxfId="104" priority="141" operator="containsText" text="1">
      <formula>NOT(ISERROR(SEARCH("1",A12)))</formula>
    </cfRule>
    <cfRule type="containsText" dxfId="103" priority="142" operator="containsText" text="0">
      <formula>NOT(ISERROR(SEARCH("0",A12)))</formula>
    </cfRule>
  </conditionalFormatting>
  <conditionalFormatting sqref="A14:F14">
    <cfRule type="expression" dxfId="102" priority="140">
      <formula>$A14="M:"</formula>
    </cfRule>
  </conditionalFormatting>
  <conditionalFormatting sqref="A14:F14">
    <cfRule type="containsText" dxfId="101" priority="138" operator="containsText" text="1">
      <formula>NOT(ISERROR(SEARCH("1",A14)))</formula>
    </cfRule>
    <cfRule type="containsText" dxfId="100" priority="139" operator="containsText" text="0">
      <formula>NOT(ISERROR(SEARCH("0",A14)))</formula>
    </cfRule>
  </conditionalFormatting>
  <conditionalFormatting sqref="A16:F16">
    <cfRule type="expression" dxfId="99" priority="137">
      <formula>$A16="M:"</formula>
    </cfRule>
  </conditionalFormatting>
  <conditionalFormatting sqref="A16:F16">
    <cfRule type="containsText" dxfId="98" priority="135" operator="containsText" text="1">
      <formula>NOT(ISERROR(SEARCH("1",A16)))</formula>
    </cfRule>
    <cfRule type="containsText" dxfId="97" priority="136" operator="containsText" text="0">
      <formula>NOT(ISERROR(SEARCH("0",A16)))</formula>
    </cfRule>
  </conditionalFormatting>
  <conditionalFormatting sqref="A22:F22">
    <cfRule type="expression" dxfId="96" priority="134">
      <formula>$A22="M:"</formula>
    </cfRule>
  </conditionalFormatting>
  <conditionalFormatting sqref="A22:F22">
    <cfRule type="containsText" dxfId="95" priority="132" operator="containsText" text="1">
      <formula>NOT(ISERROR(SEARCH("1",A22)))</formula>
    </cfRule>
    <cfRule type="containsText" dxfId="94" priority="133" operator="containsText" text="0">
      <formula>NOT(ISERROR(SEARCH("0",A22)))</formula>
    </cfRule>
  </conditionalFormatting>
  <conditionalFormatting sqref="A24:F24">
    <cfRule type="expression" dxfId="93" priority="131">
      <formula>$A24="M:"</formula>
    </cfRule>
  </conditionalFormatting>
  <conditionalFormatting sqref="A24:F24">
    <cfRule type="containsText" dxfId="92" priority="129" operator="containsText" text="1">
      <formula>NOT(ISERROR(SEARCH("1",A24)))</formula>
    </cfRule>
    <cfRule type="containsText" dxfId="91" priority="130" operator="containsText" text="0">
      <formula>NOT(ISERROR(SEARCH("0",A24)))</formula>
    </cfRule>
  </conditionalFormatting>
  <conditionalFormatting sqref="M15">
    <cfRule type="expression" dxfId="90" priority="128">
      <formula>$A15="M:"</formula>
    </cfRule>
  </conditionalFormatting>
  <conditionalFormatting sqref="K35">
    <cfRule type="expression" dxfId="89" priority="127">
      <formula>$A35="M:"</formula>
    </cfRule>
  </conditionalFormatting>
  <conditionalFormatting sqref="J47:M47">
    <cfRule type="expression" dxfId="88" priority="126">
      <formula>$A47="M:"</formula>
    </cfRule>
  </conditionalFormatting>
  <conditionalFormatting sqref="J49">
    <cfRule type="expression" dxfId="87" priority="125">
      <formula>$A49="M:"</formula>
    </cfRule>
  </conditionalFormatting>
  <conditionalFormatting sqref="H11">
    <cfRule type="expression" dxfId="86" priority="123">
      <formula>$A11="M:"</formula>
    </cfRule>
  </conditionalFormatting>
  <conditionalFormatting sqref="H11">
    <cfRule type="expression" dxfId="85" priority="121">
      <formula>AND(EXACT(LEFT($A11,2),"B:"),NOT(ISTEXT(H11)))</formula>
    </cfRule>
    <cfRule type="expression" dxfId="84" priority="122">
      <formula>AND(EXACT(LEFT($A11,2),"B:"),ISTEXT(H11))</formula>
    </cfRule>
  </conditionalFormatting>
  <conditionalFormatting sqref="K11">
    <cfRule type="expression" dxfId="83" priority="119">
      <formula>$A11="M:"</formula>
    </cfRule>
  </conditionalFormatting>
  <conditionalFormatting sqref="K11">
    <cfRule type="expression" dxfId="82" priority="117">
      <formula>AND(EXACT(LEFT($A11,2),"B:"),NOT(ISTEXT(K11)))</formula>
    </cfRule>
    <cfRule type="expression" dxfId="81" priority="118">
      <formula>AND(EXACT(LEFT($A11,2),"B:"),ISTEXT(K11))</formula>
    </cfRule>
  </conditionalFormatting>
  <conditionalFormatting sqref="H13">
    <cfRule type="expression" dxfId="80" priority="115">
      <formula>$A13="M:"</formula>
    </cfRule>
  </conditionalFormatting>
  <conditionalFormatting sqref="H13">
    <cfRule type="expression" dxfId="79" priority="116">
      <formula>$A13="M:"</formula>
    </cfRule>
  </conditionalFormatting>
  <conditionalFormatting sqref="H13">
    <cfRule type="expression" dxfId="78" priority="113">
      <formula>AND(EXACT(LEFT($A13,2),"B:"),NOT(ISTEXT(H13)))</formula>
    </cfRule>
    <cfRule type="expression" dxfId="77" priority="114">
      <formula>AND(EXACT(LEFT($A13,2),"B:"),ISTEXT(H13))</formula>
    </cfRule>
  </conditionalFormatting>
  <conditionalFormatting sqref="H15">
    <cfRule type="expression" dxfId="76" priority="111">
      <formula>$A15="M:"</formula>
    </cfRule>
  </conditionalFormatting>
  <conditionalFormatting sqref="H15">
    <cfRule type="expression" dxfId="75" priority="112">
      <formula>$A15="M:"</formula>
    </cfRule>
  </conditionalFormatting>
  <conditionalFormatting sqref="H15">
    <cfRule type="expression" dxfId="74" priority="109">
      <formula>AND(EXACT(LEFT($A15,2),"B:"),NOT(ISTEXT(H15)))</formula>
    </cfRule>
    <cfRule type="expression" dxfId="73" priority="110">
      <formula>AND(EXACT(LEFT($A15,2),"B:"),ISTEXT(H15))</formula>
    </cfRule>
  </conditionalFormatting>
  <conditionalFormatting sqref="K15">
    <cfRule type="expression" dxfId="72" priority="107">
      <formula>$A15="M:"</formula>
    </cfRule>
  </conditionalFormatting>
  <conditionalFormatting sqref="K15">
    <cfRule type="expression" dxfId="71" priority="108">
      <formula>$A15="M:"</formula>
    </cfRule>
  </conditionalFormatting>
  <conditionalFormatting sqref="K15">
    <cfRule type="expression" dxfId="70" priority="105">
      <formula>AND(EXACT(LEFT($A15,2),"B:"),NOT(ISTEXT(K15)))</formula>
    </cfRule>
    <cfRule type="expression" dxfId="69" priority="106">
      <formula>AND(EXACT(LEFT($A15,2),"B:"),ISTEXT(K15))</formula>
    </cfRule>
  </conditionalFormatting>
  <conditionalFormatting sqref="J19">
    <cfRule type="expression" dxfId="68" priority="104">
      <formula>$A19="M:"</formula>
    </cfRule>
  </conditionalFormatting>
  <conditionalFormatting sqref="J19">
    <cfRule type="expression" dxfId="67" priority="101">
      <formula>AND(EXACT(LEFT($A19,2),"B:"),NOT(ISTEXT(J19)))</formula>
    </cfRule>
    <cfRule type="expression" dxfId="66" priority="102">
      <formula>AND(EXACT(LEFT($A19,2),"B:"),ISTEXT(J19))</formula>
    </cfRule>
  </conditionalFormatting>
  <conditionalFormatting sqref="H31">
    <cfRule type="expression" dxfId="65" priority="99">
      <formula>$A31="M:"</formula>
    </cfRule>
  </conditionalFormatting>
  <conditionalFormatting sqref="H31">
    <cfRule type="expression" dxfId="64" priority="100">
      <formula>$A31="M:"</formula>
    </cfRule>
  </conditionalFormatting>
  <conditionalFormatting sqref="H31">
    <cfRule type="expression" dxfId="63" priority="97">
      <formula>AND(EXACT(LEFT($A31,2),"B:"),NOT(ISTEXT(H31)))</formula>
    </cfRule>
    <cfRule type="expression" dxfId="62" priority="98">
      <formula>AND(EXACT(LEFT($A31,2),"B:"),ISTEXT(H31))</formula>
    </cfRule>
  </conditionalFormatting>
  <conditionalFormatting sqref="I27">
    <cfRule type="expression" dxfId="61" priority="95">
      <formula>$A27="M:"</formula>
    </cfRule>
  </conditionalFormatting>
  <conditionalFormatting sqref="I27">
    <cfRule type="expression" dxfId="60" priority="96">
      <formula>$A27="M:"</formula>
    </cfRule>
  </conditionalFormatting>
  <conditionalFormatting sqref="I27">
    <cfRule type="expression" dxfId="59" priority="93">
      <formula>AND(EXACT(LEFT($A27,2),"B:"),NOT(ISTEXT(I27)))</formula>
    </cfRule>
    <cfRule type="expression" dxfId="58" priority="94">
      <formula>AND(EXACT(LEFT($A27,2),"B:"),ISTEXT(I27))</formula>
    </cfRule>
  </conditionalFormatting>
  <conditionalFormatting sqref="J27">
    <cfRule type="expression" dxfId="57" priority="89">
      <formula>AND(EXACT(LEFT($A27,2),"B:"),NOT(ISTEXT(J27)))</formula>
    </cfRule>
    <cfRule type="expression" dxfId="56" priority="90">
      <formula>AND(EXACT(LEFT($A27,2),"B:"),ISTEXT(J27))</formula>
    </cfRule>
  </conditionalFormatting>
  <conditionalFormatting sqref="J25">
    <cfRule type="expression" dxfId="55" priority="87">
      <formula>$A25="M:"</formula>
    </cfRule>
  </conditionalFormatting>
  <conditionalFormatting sqref="J25">
    <cfRule type="expression" dxfId="54" priority="88">
      <formula>$A25="M:"</formula>
    </cfRule>
  </conditionalFormatting>
  <conditionalFormatting sqref="J25">
    <cfRule type="expression" dxfId="53" priority="85">
      <formula>AND(EXACT(LEFT($A25,2),"B:"),NOT(ISTEXT(J25)))</formula>
    </cfRule>
    <cfRule type="expression" dxfId="52" priority="86">
      <formula>AND(EXACT(LEFT($A25,2),"B:"),ISTEXT(J25))</formula>
    </cfRule>
  </conditionalFormatting>
  <conditionalFormatting sqref="J23">
    <cfRule type="expression" dxfId="51" priority="84">
      <formula>$A23="M:"</formula>
    </cfRule>
  </conditionalFormatting>
  <conditionalFormatting sqref="J23">
    <cfRule type="expression" dxfId="50" priority="81">
      <formula>AND(EXACT(LEFT($A23,2),"B:"),NOT(ISTEXT(J23)))</formula>
    </cfRule>
    <cfRule type="expression" dxfId="49" priority="82">
      <formula>AND(EXACT(LEFT($A23,2),"B:"),ISTEXT(J23))</formula>
    </cfRule>
  </conditionalFormatting>
  <conditionalFormatting sqref="H33">
    <cfRule type="expression" dxfId="48" priority="79">
      <formula>$A33="M:"</formula>
    </cfRule>
  </conditionalFormatting>
  <conditionalFormatting sqref="H33">
    <cfRule type="expression" dxfId="47" priority="80">
      <formula>$A33="M:"</formula>
    </cfRule>
  </conditionalFormatting>
  <conditionalFormatting sqref="H33">
    <cfRule type="expression" dxfId="46" priority="77">
      <formula>AND(EXACT(LEFT($A33,2),"B:"),NOT(ISTEXT(H33)))</formula>
    </cfRule>
    <cfRule type="expression" dxfId="45" priority="78">
      <formula>AND(EXACT(LEFT($A33,2),"B:"),ISTEXT(H33))</formula>
    </cfRule>
  </conditionalFormatting>
  <conditionalFormatting sqref="E35">
    <cfRule type="expression" dxfId="44" priority="73">
      <formula>AND(EXACT(LEFT($A35,2),"B:"),NOT(ISTEXT(E35)))</formula>
    </cfRule>
    <cfRule type="expression" dxfId="43" priority="74">
      <formula>AND(EXACT(LEFT($A35,2),"B:"),ISTEXT(E35))</formula>
    </cfRule>
  </conditionalFormatting>
  <conditionalFormatting sqref="H35">
    <cfRule type="expression" dxfId="42" priority="71">
      <formula>$A35="M:"</formula>
    </cfRule>
  </conditionalFormatting>
  <conditionalFormatting sqref="H35">
    <cfRule type="expression" dxfId="41" priority="69">
      <formula>AND(EXACT(LEFT($A35,2),"B:"),NOT(ISTEXT(H35)))</formula>
    </cfRule>
    <cfRule type="expression" dxfId="40" priority="70">
      <formula>AND(EXACT(LEFT($A35,2),"B:"),ISTEXT(H35))</formula>
    </cfRule>
  </conditionalFormatting>
  <conditionalFormatting sqref="M23">
    <cfRule type="expression" dxfId="39" priority="67">
      <formula>$A23="M:"</formula>
    </cfRule>
  </conditionalFormatting>
  <conditionalFormatting sqref="M23">
    <cfRule type="expression" dxfId="38" priority="68">
      <formula>$A23="M:"</formula>
    </cfRule>
  </conditionalFormatting>
  <conditionalFormatting sqref="M23">
    <cfRule type="expression" dxfId="37" priority="65">
      <formula>AND(EXACT(LEFT($A23,2),"B:"),NOT(ISTEXT(M23)))</formula>
    </cfRule>
    <cfRule type="expression" dxfId="36" priority="66">
      <formula>AND(EXACT(LEFT($A23,2),"B:"),ISTEXT(M23))</formula>
    </cfRule>
  </conditionalFormatting>
  <conditionalFormatting sqref="M25">
    <cfRule type="expression" dxfId="35" priority="63">
      <formula>$A25="M:"</formula>
    </cfRule>
  </conditionalFormatting>
  <conditionalFormatting sqref="M25">
    <cfRule type="expression" dxfId="34" priority="64">
      <formula>$A25="M:"</formula>
    </cfRule>
  </conditionalFormatting>
  <conditionalFormatting sqref="M25">
    <cfRule type="expression" dxfId="33" priority="61">
      <formula>AND(EXACT(LEFT($A25,2),"B:"),NOT(ISTEXT(M25)))</formula>
    </cfRule>
    <cfRule type="expression" dxfId="32" priority="62">
      <formula>AND(EXACT(LEFT($A25,2),"B:"),ISTEXT(M25))</formula>
    </cfRule>
  </conditionalFormatting>
  <conditionalFormatting sqref="M27">
    <cfRule type="expression" dxfId="31" priority="60">
      <formula>$A27="M:"</formula>
    </cfRule>
  </conditionalFormatting>
  <conditionalFormatting sqref="M27">
    <cfRule type="expression" dxfId="30" priority="57">
      <formula>AND(EXACT(LEFT($A27,2),"B:"),NOT(ISTEXT(M27)))</formula>
    </cfRule>
    <cfRule type="expression" dxfId="29" priority="58">
      <formula>AND(EXACT(LEFT($A27,2),"B:"),ISTEXT(M27))</formula>
    </cfRule>
  </conditionalFormatting>
  <conditionalFormatting sqref="N19">
    <cfRule type="expression" dxfId="28" priority="56">
      <formula>$A19="M:"</formula>
    </cfRule>
  </conditionalFormatting>
  <conditionalFormatting sqref="N19">
    <cfRule type="expression" dxfId="27" priority="53">
      <formula>AND(EXACT(LEFT($A19,2),"B:"),NOT(ISTEXT(N19)))</formula>
    </cfRule>
    <cfRule type="expression" dxfId="26" priority="54">
      <formula>AND(EXACT(LEFT($A19,2),"B:"),ISTEXT(N19))</formula>
    </cfRule>
  </conditionalFormatting>
  <conditionalFormatting sqref="O19">
    <cfRule type="expression" dxfId="25" priority="49">
      <formula>AND(EXACT(LEFT($A19,2),"B:"),NOT(ISTEXT(O19)))</formula>
    </cfRule>
    <cfRule type="expression" dxfId="24" priority="50">
      <formula>AND(EXACT(LEFT($A19,2),"B:"),ISTEXT(O19))</formula>
    </cfRule>
  </conditionalFormatting>
  <conditionalFormatting sqref="M19">
    <cfRule type="expression" dxfId="23" priority="45">
      <formula>AND(EXACT(LEFT($A19,2),"B:"),NOT(ISTEXT(M19)))</formula>
    </cfRule>
    <cfRule type="expression" dxfId="22" priority="46">
      <formula>AND(EXACT(LEFT($A19,2),"B:"),ISTEXT(M19))</formula>
    </cfRule>
  </conditionalFormatting>
  <conditionalFormatting sqref="R27">
    <cfRule type="expression" dxfId="21" priority="41">
      <formula>AND(EXACT(LEFT($A27,2),"B:"),NOT(ISTEXT(R27)))</formula>
    </cfRule>
    <cfRule type="expression" dxfId="20" priority="42">
      <formula>AND(EXACT(LEFT($A27,2),"B:"),ISTEXT(R27))</formula>
    </cfRule>
  </conditionalFormatting>
  <conditionalFormatting sqref="M39">
    <cfRule type="expression" dxfId="19" priority="37">
      <formula>AND(EXACT(LEFT($A39,2),"B:"),NOT(ISTEXT(M39)))</formula>
    </cfRule>
    <cfRule type="expression" dxfId="18" priority="38">
      <formula>AND(EXACT(LEFT($A39,2),"B:"),ISTEXT(M39))</formula>
    </cfRule>
  </conditionalFormatting>
  <conditionalFormatting sqref="N39">
    <cfRule type="expression" dxfId="17" priority="33">
      <formula>AND(EXACT(LEFT($A39,2),"B:"),NOT(ISTEXT(N39)))</formula>
    </cfRule>
    <cfRule type="expression" dxfId="16" priority="34">
      <formula>AND(EXACT(LEFT($A39,2),"B:"),ISTEXT(N39))</formula>
    </cfRule>
  </conditionalFormatting>
  <conditionalFormatting sqref="N47">
    <cfRule type="expression" dxfId="15" priority="29">
      <formula>AND(EXACT(LEFT($A47,2),"B:"),NOT(ISTEXT(N47)))</formula>
    </cfRule>
    <cfRule type="expression" dxfId="14" priority="30">
      <formula>AND(EXACT(LEFT($A47,2),"B:"),ISTEXT(N47))</formula>
    </cfRule>
  </conditionalFormatting>
  <conditionalFormatting sqref="W47">
    <cfRule type="expression" dxfId="13" priority="25">
      <formula>AND(EXACT(LEFT($A47,2),"B:"),NOT(ISTEXT(W47)))</formula>
    </cfRule>
    <cfRule type="expression" dxfId="12" priority="26">
      <formula>AND(EXACT(LEFT($A47,2),"B:"),ISTEXT(W47))</formula>
    </cfRule>
  </conditionalFormatting>
  <conditionalFormatting sqref="M35">
    <cfRule type="expression" dxfId="11" priority="21">
      <formula>AND(EXACT(LEFT($A35,2),"B:"),NOT(ISTEXT(M35)))</formula>
    </cfRule>
    <cfRule type="expression" dxfId="10" priority="22">
      <formula>AND(EXACT(LEFT($A35,2),"B:"),ISTEXT(M35))</formula>
    </cfRule>
  </conditionalFormatting>
  <conditionalFormatting sqref="J39">
    <cfRule type="expression" dxfId="9" priority="17">
      <formula>AND(EXACT(LEFT($A39,2),"B:"),NOT(ISTEXT(J39)))</formula>
    </cfRule>
    <cfRule type="expression" dxfId="8" priority="18">
      <formula>AND(EXACT(LEFT($A39,2),"B:"),ISTEXT(J39))</formula>
    </cfRule>
  </conditionalFormatting>
  <conditionalFormatting sqref="W27">
    <cfRule type="expression" dxfId="7" priority="13">
      <formula>AND(EXACT(LEFT($A27,2),"B:"),NOT(ISTEXT(W27)))</formula>
    </cfRule>
    <cfRule type="expression" dxfId="6" priority="14">
      <formula>AND(EXACT(LEFT($A27,2),"B:"),ISTEXT(W27))</formula>
    </cfRule>
  </conditionalFormatting>
  <conditionalFormatting sqref="N27">
    <cfRule type="expression" dxfId="5" priority="9">
      <formula>AND(EXACT(LEFT($A27,2),"B:"),NOT(ISTEXT(N27)))</formula>
    </cfRule>
    <cfRule type="expression" dxfId="4" priority="10">
      <formula>AND(EXACT(LEFT($A27,2),"B:"),ISTEXT(N27))</formula>
    </cfRule>
  </conditionalFormatting>
  <conditionalFormatting sqref="E15">
    <cfRule type="expression" dxfId="3" priority="5">
      <formula>AND(EXACT(LEFT($A15,2),"B:"),NOT(ISTEXT(E15)))</formula>
    </cfRule>
    <cfRule type="expression" dxfId="2" priority="6">
      <formula>AND(EXACT(LEFT($A15,2),"B:"),ISTEXT(E15))</formula>
    </cfRule>
  </conditionalFormatting>
  <conditionalFormatting sqref="I47">
    <cfRule type="expression" dxfId="1" priority="1">
      <formula>AND(EXACT(LEFT($A47,2),"B:"),NOT(ISTEXT(I47)))</formula>
    </cfRule>
    <cfRule type="expression" dxfId="0" priority="2">
      <formula>AND(EXACT(LEFT($A47,2),"B:"),ISTEXT(I47))</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Index_nt</vt:lpstr>
      <vt:lpstr>template</vt:lpstr>
      <vt:lpstr>template2</vt:lpstr>
      <vt:lpstr>async</vt:lpstr>
      <vt:lpstr>waveforms_template</vt:lpstr>
      <vt:lpstr>Notes_nt</vt:lpstr>
    </vt:vector>
  </TitlesOfParts>
  <Company>Infineon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 D CAS AM)</cp:lastModifiedBy>
  <dcterms:created xsi:type="dcterms:W3CDTF">2018-03-05T13:51:13Z</dcterms:created>
  <dcterms:modified xsi:type="dcterms:W3CDTF">2018-11-22T21:58:51Z</dcterms:modified>
</cp:coreProperties>
</file>