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waveform_draw\"/>
    </mc:Choice>
  </mc:AlternateContent>
  <bookViews>
    <workbookView xWindow="480" yWindow="135" windowWidth="10515" windowHeight="5700" activeTab="2"/>
  </bookViews>
  <sheets>
    <sheet name="Index_nt" sheetId="2" r:id="rId1"/>
    <sheet name="async" sheetId="10" r:id="rId2"/>
    <sheet name="template" sheetId="8" r:id="rId3"/>
    <sheet name="waveforms_template" sheetId="7" r:id="rId4"/>
    <sheet name="Notes_nt" sheetId="3" r:id="rId5"/>
  </sheets>
  <calcPr calcId="162913"/>
</workbook>
</file>

<file path=xl/calcChain.xml><?xml version="1.0" encoding="utf-8"?>
<calcChain xmlns="http://schemas.openxmlformats.org/spreadsheetml/2006/main">
  <c r="Z13" i="10" l="1"/>
  <c r="B26" i="10" s="1"/>
  <c r="D43" i="10"/>
  <c r="C43" i="10"/>
  <c r="E42" i="10"/>
  <c r="D42" i="10"/>
  <c r="C42" i="10"/>
  <c r="E41" i="10"/>
  <c r="D41" i="10"/>
  <c r="C41" i="10"/>
  <c r="X11" i="10"/>
  <c r="X15" i="10"/>
  <c r="AD13" i="10"/>
  <c r="U15" i="10"/>
  <c r="R15" i="10"/>
  <c r="R13" i="10"/>
  <c r="O13" i="10"/>
  <c r="J13" i="10"/>
  <c r="J11" i="10"/>
  <c r="G11" i="10"/>
  <c r="AK59" i="10"/>
  <c r="AK15" i="10"/>
  <c r="AK58" i="10"/>
  <c r="B27" i="10" l="1"/>
  <c r="H15" i="8"/>
  <c r="D40" i="8" s="1"/>
  <c r="G13" i="8"/>
  <c r="D39" i="8" s="1"/>
  <c r="C11" i="8"/>
  <c r="D38" i="8" s="1"/>
  <c r="H18" i="8"/>
  <c r="B28" i="8" s="1"/>
  <c r="G18" i="8"/>
  <c r="B27" i="8" s="1"/>
  <c r="C18" i="8"/>
  <c r="B26" i="8" s="1"/>
  <c r="C13" i="8"/>
  <c r="B25" i="8" s="1"/>
  <c r="C37" i="10"/>
  <c r="C36" i="10"/>
  <c r="C40" i="8" l="1"/>
  <c r="C38" i="8"/>
  <c r="C39" i="8"/>
  <c r="F6" i="10"/>
  <c r="B6" i="10"/>
  <c r="B5" i="10"/>
  <c r="F5" i="10"/>
  <c r="C52" i="10"/>
  <c r="D52" i="10" s="1"/>
  <c r="F8" i="10"/>
  <c r="G7" i="10"/>
  <c r="H7" i="10" s="1"/>
  <c r="I7" i="10" s="1"/>
  <c r="J7" i="10" s="1"/>
  <c r="K7" i="10" s="1"/>
  <c r="L7" i="10" s="1"/>
  <c r="M7" i="10" s="1"/>
  <c r="N7" i="10" s="1"/>
  <c r="O7" i="10" s="1"/>
  <c r="P7" i="10" s="1"/>
  <c r="Q7" i="10" s="1"/>
  <c r="R7" i="10" s="1"/>
  <c r="S7" i="10" s="1"/>
  <c r="T7" i="10" s="1"/>
  <c r="U7" i="10" s="1"/>
  <c r="V7" i="10" s="1"/>
  <c r="W7" i="10" s="1"/>
  <c r="X7" i="10" s="1"/>
  <c r="Y7" i="10" s="1"/>
  <c r="Z7" i="10" s="1"/>
  <c r="AA7" i="10" s="1"/>
  <c r="AB7" i="10" s="1"/>
  <c r="AC7" i="10" s="1"/>
  <c r="AD7" i="10" s="1"/>
  <c r="AE7" i="10" s="1"/>
  <c r="AF7" i="10" s="1"/>
  <c r="AG7" i="10" s="1"/>
  <c r="AH7" i="10" s="1"/>
  <c r="AI7" i="10" s="1"/>
  <c r="AJ7" i="10" s="1"/>
  <c r="AK7" i="10" s="1"/>
  <c r="AL7" i="10" s="1"/>
  <c r="AM7" i="10" s="1"/>
  <c r="AN7" i="10" s="1"/>
  <c r="AO7" i="10" s="1"/>
  <c r="AP7" i="10" s="1"/>
  <c r="AQ7" i="10" s="1"/>
  <c r="AR7" i="10" s="1"/>
  <c r="AS7" i="10" s="1"/>
  <c r="AT7" i="10" s="1"/>
  <c r="AU7" i="10" s="1"/>
  <c r="AV7" i="10" s="1"/>
  <c r="AW7" i="10" s="1"/>
  <c r="AX7" i="10" s="1"/>
  <c r="AY7" i="10" s="1"/>
  <c r="C7" i="10"/>
  <c r="D7" i="10" s="1"/>
  <c r="G4" i="10"/>
  <c r="G6" i="10" s="1"/>
  <c r="C4" i="10"/>
  <c r="D4" i="10" s="1"/>
  <c r="D6" i="10" s="1"/>
  <c r="B7" i="8"/>
  <c r="C8" i="8"/>
  <c r="D8" i="8" s="1"/>
  <c r="C50" i="8"/>
  <c r="C7" i="8" s="1"/>
  <c r="F9" i="8"/>
  <c r="B24" i="8" s="1"/>
  <c r="D5" i="10" l="1"/>
  <c r="C5" i="10"/>
  <c r="C6" i="10"/>
  <c r="G5" i="10"/>
  <c r="H4" i="10"/>
  <c r="E52" i="10"/>
  <c r="D50" i="8"/>
  <c r="C34" i="8"/>
  <c r="G8" i="8"/>
  <c r="H8" i="8" s="1"/>
  <c r="I8" i="8" s="1"/>
  <c r="J8" i="8" s="1"/>
  <c r="K8" i="8" s="1"/>
  <c r="L8" i="8" s="1"/>
  <c r="M8" i="8" s="1"/>
  <c r="N8" i="8" s="1"/>
  <c r="O8" i="8" s="1"/>
  <c r="P8" i="8" s="1"/>
  <c r="C6" i="8"/>
  <c r="D6" i="8" s="1"/>
  <c r="G6" i="8" s="1"/>
  <c r="H6" i="8" s="1"/>
  <c r="I6" i="8" s="1"/>
  <c r="J6" i="8" s="1"/>
  <c r="K6" i="8" s="1"/>
  <c r="L6" i="8" s="1"/>
  <c r="M6" i="8" s="1"/>
  <c r="N6" i="8" s="1"/>
  <c r="O6" i="8" s="1"/>
  <c r="P6" i="8" s="1"/>
  <c r="I4" i="10" l="1"/>
  <c r="H6" i="10"/>
  <c r="H5" i="10"/>
  <c r="F52" i="10"/>
  <c r="D7" i="8"/>
  <c r="E50" i="8"/>
  <c r="C5" i="8"/>
  <c r="D5" i="8" s="1"/>
  <c r="G5" i="8" s="1"/>
  <c r="H5" i="8" s="1"/>
  <c r="I5" i="8" s="1"/>
  <c r="J5" i="8" s="1"/>
  <c r="K5" i="8" s="1"/>
  <c r="L5" i="8" s="1"/>
  <c r="M5" i="8" s="1"/>
  <c r="N5" i="8" s="1"/>
  <c r="O5" i="8" s="1"/>
  <c r="P5" i="8" s="1"/>
  <c r="C3" i="2"/>
  <c r="J4" i="10" l="1"/>
  <c r="I6" i="10"/>
  <c r="I5" i="10"/>
  <c r="G52" i="10"/>
  <c r="F50" i="8"/>
  <c r="E7" i="8"/>
  <c r="C5" i="7"/>
  <c r="C6" i="7"/>
  <c r="C4" i="7"/>
  <c r="J5" i="10" l="1"/>
  <c r="K4" i="10"/>
  <c r="J6" i="10"/>
  <c r="H52" i="10"/>
  <c r="G50" i="8"/>
  <c r="F7" i="8"/>
  <c r="C58" i="7"/>
  <c r="L4" i="10" l="1"/>
  <c r="K6" i="10"/>
  <c r="K5" i="10"/>
  <c r="I52" i="10"/>
  <c r="H50" i="8"/>
  <c r="G7" i="8"/>
  <c r="B7" i="2"/>
  <c r="M4" i="10" l="1"/>
  <c r="L6" i="10"/>
  <c r="L5" i="10"/>
  <c r="I50" i="8"/>
  <c r="J50" i="8" s="1"/>
  <c r="H7" i="8"/>
  <c r="W43" i="7"/>
  <c r="R43" i="7"/>
  <c r="N43" i="7"/>
  <c r="M43" i="7"/>
  <c r="J43" i="7"/>
  <c r="I43" i="7"/>
  <c r="B53" i="7" s="1"/>
  <c r="M41" i="7"/>
  <c r="J41" i="7"/>
  <c r="M39" i="7"/>
  <c r="J39" i="7"/>
  <c r="N36" i="7"/>
  <c r="M36" i="7"/>
  <c r="J36" i="7"/>
  <c r="M32" i="7"/>
  <c r="K32" i="7"/>
  <c r="H32" i="7"/>
  <c r="E32" i="7"/>
  <c r="H30" i="7"/>
  <c r="H28" i="7"/>
  <c r="K50" i="8" l="1"/>
  <c r="J7" i="8"/>
  <c r="N4" i="10"/>
  <c r="M6" i="10"/>
  <c r="M5" i="10"/>
  <c r="I7" i="8"/>
  <c r="R24" i="7"/>
  <c r="C69" i="7" s="1"/>
  <c r="E13" i="7"/>
  <c r="B49" i="7" s="1"/>
  <c r="W24" i="7"/>
  <c r="D69" i="7" s="1"/>
  <c r="N24" i="7"/>
  <c r="C67" i="7" s="1"/>
  <c r="J24" i="7"/>
  <c r="F66" i="7" s="1"/>
  <c r="J20" i="7"/>
  <c r="M17" i="7"/>
  <c r="F65" i="7" s="1"/>
  <c r="M20" i="7"/>
  <c r="E65" i="7" s="1"/>
  <c r="M22" i="7"/>
  <c r="D65" i="7" s="1"/>
  <c r="N17" i="7"/>
  <c r="D62" i="7" s="1"/>
  <c r="L50" i="8" l="1"/>
  <c r="K7" i="8"/>
  <c r="O4" i="10"/>
  <c r="N5" i="10"/>
  <c r="N6" i="10"/>
  <c r="D66" i="7"/>
  <c r="D64" i="7"/>
  <c r="D68" i="7"/>
  <c r="C68" i="7"/>
  <c r="D67" i="7"/>
  <c r="J22" i="7"/>
  <c r="E66" i="7" s="1"/>
  <c r="J17" i="7"/>
  <c r="M24" i="7"/>
  <c r="C65" i="7" s="1"/>
  <c r="I24" i="7"/>
  <c r="C63" i="7" s="1"/>
  <c r="E62" i="7"/>
  <c r="H11" i="7"/>
  <c r="D61" i="7" s="1"/>
  <c r="H9" i="7"/>
  <c r="C61" i="7" s="1"/>
  <c r="M50" i="8" l="1"/>
  <c r="L7" i="8"/>
  <c r="P4" i="10"/>
  <c r="O6" i="10"/>
  <c r="O5" i="10"/>
  <c r="C64" i="7"/>
  <c r="C66" i="7"/>
  <c r="D63" i="7"/>
  <c r="C62" i="7"/>
  <c r="D6" i="7"/>
  <c r="E6" i="7" s="1"/>
  <c r="F6" i="7" s="1"/>
  <c r="H6" i="7" s="1"/>
  <c r="I6" i="7" s="1"/>
  <c r="J6" i="7" s="1"/>
  <c r="K6" i="7" s="1"/>
  <c r="L6" i="7" s="1"/>
  <c r="M6" i="7" s="1"/>
  <c r="N6" i="7" s="1"/>
  <c r="O6" i="7" s="1"/>
  <c r="Q6" i="7" s="1"/>
  <c r="R6" i="7" s="1"/>
  <c r="S6" i="7" s="1"/>
  <c r="T6" i="7" s="1"/>
  <c r="U6" i="7" s="1"/>
  <c r="V6" i="7" s="1"/>
  <c r="W6" i="7" s="1"/>
  <c r="X6" i="7" s="1"/>
  <c r="Y6" i="7" s="1"/>
  <c r="Z6" i="7" s="1"/>
  <c r="AA6" i="7" s="1"/>
  <c r="AB6" i="7" s="1"/>
  <c r="AC6" i="7" s="1"/>
  <c r="AD6" i="7" s="1"/>
  <c r="AE6" i="7" s="1"/>
  <c r="AF6" i="7" s="1"/>
  <c r="AG6" i="7" s="1"/>
  <c r="D5" i="7"/>
  <c r="E5" i="7" s="1"/>
  <c r="F5" i="7" s="1"/>
  <c r="H5" i="7" s="1"/>
  <c r="I5" i="7" s="1"/>
  <c r="J5" i="7" s="1"/>
  <c r="L5" i="7" s="1"/>
  <c r="M5" i="7" s="1"/>
  <c r="N5" i="7" s="1"/>
  <c r="O5" i="7" s="1"/>
  <c r="Q5" i="7" s="1"/>
  <c r="R5" i="7" s="1"/>
  <c r="S5" i="7" s="1"/>
  <c r="T5" i="7" s="1"/>
  <c r="U5" i="7" s="1"/>
  <c r="V5" i="7" s="1"/>
  <c r="W5" i="7" s="1"/>
  <c r="X5" i="7" s="1"/>
  <c r="Y5" i="7" s="1"/>
  <c r="Z5" i="7" s="1"/>
  <c r="AA5" i="7" s="1"/>
  <c r="AB5" i="7" s="1"/>
  <c r="AC5" i="7" s="1"/>
  <c r="AD5" i="7" s="1"/>
  <c r="AE5" i="7" s="1"/>
  <c r="AF5" i="7" s="1"/>
  <c r="AG5" i="7" s="1"/>
  <c r="K13" i="7"/>
  <c r="N50" i="8" l="1"/>
  <c r="M7" i="8"/>
  <c r="Q4" i="10"/>
  <c r="P6" i="10"/>
  <c r="P5" i="10"/>
  <c r="M13" i="7"/>
  <c r="H13" i="7"/>
  <c r="D4" i="7"/>
  <c r="O50" i="8" l="1"/>
  <c r="N7" i="8"/>
  <c r="R4" i="10"/>
  <c r="Q6" i="10"/>
  <c r="Q5" i="10"/>
  <c r="E4" i="7"/>
  <c r="F4" i="7" s="1"/>
  <c r="H4" i="7" s="1"/>
  <c r="I4" i="7" s="1"/>
  <c r="B48" i="7"/>
  <c r="E61" i="7"/>
  <c r="P50" i="8" l="1"/>
  <c r="P7" i="8" s="1"/>
  <c r="O7" i="8"/>
  <c r="S4" i="10"/>
  <c r="R5" i="10"/>
  <c r="R6" i="10"/>
  <c r="Q4" i="7"/>
  <c r="R4" i="7" s="1"/>
  <c r="S4" i="7" s="1"/>
  <c r="T4" i="7" s="1"/>
  <c r="U4" i="7" s="1"/>
  <c r="V4" i="7" s="1"/>
  <c r="W4" i="7" s="1"/>
  <c r="X4" i="7" s="1"/>
  <c r="Y4" i="7" s="1"/>
  <c r="Z4" i="7" s="1"/>
  <c r="AA4" i="7" s="1"/>
  <c r="AB4" i="7" s="1"/>
  <c r="AC4" i="7" s="1"/>
  <c r="AD4" i="7" s="1"/>
  <c r="AE4" i="7" s="1"/>
  <c r="AF4" i="7" s="1"/>
  <c r="AG4" i="7" s="1"/>
  <c r="J4" i="7"/>
  <c r="L4" i="7" s="1"/>
  <c r="M4" i="7" s="1"/>
  <c r="N4" i="7" s="1"/>
  <c r="O4" i="7" s="1"/>
  <c r="T4" i="10" l="1"/>
  <c r="S6" i="10"/>
  <c r="S5" i="10"/>
  <c r="U4" i="10" l="1"/>
  <c r="T6" i="10"/>
  <c r="T5" i="10"/>
  <c r="V4" i="10" l="1"/>
  <c r="U6" i="10"/>
  <c r="U5" i="10"/>
  <c r="W4" i="10" l="1"/>
  <c r="V5" i="10"/>
  <c r="V6" i="10"/>
  <c r="X4" i="10" l="1"/>
  <c r="W5" i="10"/>
  <c r="W6" i="10"/>
  <c r="X5" i="10" l="1"/>
  <c r="X6" i="10"/>
  <c r="Y4" i="10"/>
  <c r="Z4" i="10" l="1"/>
  <c r="Y5" i="10"/>
  <c r="Y6" i="10"/>
  <c r="Z5" i="10" l="1"/>
  <c r="Z6" i="10"/>
  <c r="AA4" i="10"/>
  <c r="AA6" i="10" l="1"/>
  <c r="AA5" i="10"/>
  <c r="AB4" i="10"/>
  <c r="AB5" i="10" l="1"/>
  <c r="AB6" i="10"/>
  <c r="AC4" i="10"/>
  <c r="AC5" i="10" l="1"/>
  <c r="AD4" i="10"/>
  <c r="AC6" i="10"/>
  <c r="AD5" i="10" l="1"/>
  <c r="AD6" i="10"/>
  <c r="AE4" i="10"/>
  <c r="AF4" i="10" l="1"/>
  <c r="AE6" i="10"/>
  <c r="AE5" i="10"/>
  <c r="AG4" i="10" l="1"/>
  <c r="AF6" i="10"/>
  <c r="AF5" i="10"/>
  <c r="AG5" i="10" l="1"/>
  <c r="AH4" i="10"/>
  <c r="AG6" i="10"/>
  <c r="AH5" i="10" l="1"/>
  <c r="AH6" i="10"/>
  <c r="AI4" i="10"/>
  <c r="AJ4" i="10" l="1"/>
  <c r="AI6" i="10"/>
  <c r="AI5" i="10"/>
  <c r="AK4" i="10" l="1"/>
  <c r="AJ5" i="10"/>
  <c r="AJ6" i="10"/>
  <c r="AK5" i="10" l="1"/>
  <c r="AL4" i="10"/>
  <c r="AK6" i="10"/>
  <c r="AL5" i="10" l="1"/>
  <c r="AL6" i="10"/>
  <c r="AM4" i="10"/>
  <c r="AN4" i="10" l="1"/>
  <c r="AM6" i="10"/>
  <c r="AM5" i="10"/>
  <c r="AO4" i="10" l="1"/>
  <c r="AN5" i="10"/>
  <c r="AN6" i="10"/>
  <c r="AP4" i="10" l="1"/>
  <c r="AO5" i="10"/>
  <c r="AO6" i="10"/>
  <c r="AP5" i="10" l="1"/>
  <c r="AP6" i="10"/>
  <c r="AQ4" i="10"/>
  <c r="AR4" i="10" l="1"/>
  <c r="AQ5" i="10"/>
  <c r="AQ6" i="10"/>
  <c r="AR5" i="10" l="1"/>
  <c r="AR6" i="10"/>
  <c r="AS4" i="10"/>
  <c r="AT4" i="10" l="1"/>
  <c r="AS5" i="10"/>
  <c r="AS6" i="10"/>
  <c r="AT5" i="10" l="1"/>
  <c r="AT6" i="10"/>
  <c r="AU4" i="10"/>
  <c r="AU5" i="10" l="1"/>
  <c r="AV4" i="10"/>
  <c r="AU6" i="10"/>
  <c r="AW4" i="10" l="1"/>
  <c r="AV5" i="10"/>
  <c r="AV6" i="10"/>
  <c r="AX4" i="10" l="1"/>
  <c r="AW5" i="10"/>
  <c r="AW6" i="10"/>
  <c r="AX5" i="10" l="1"/>
  <c r="AX6" i="10"/>
  <c r="AY4" i="10"/>
  <c r="AY6" i="10" l="1"/>
  <c r="AY5" i="10"/>
</calcChain>
</file>

<file path=xl/comments1.xml><?xml version="1.0" encoding="utf-8"?>
<comments xmlns="http://schemas.openxmlformats.org/spreadsheetml/2006/main">
  <authors>
    <author>Nair Ajayan (IFGB ATV MCD TCD AM)</author>
  </authors>
  <commentList>
    <comment ref="A1" authorId="0" shapeId="0">
      <text>
        <r>
          <rPr>
            <b/>
            <sz val="9"/>
            <color indexed="81"/>
            <rFont val="Tahoma"/>
            <family val="2"/>
          </rPr>
          <t>Nair Ajayan (IFGB ATV MCD TCD AM):</t>
        </r>
        <r>
          <rPr>
            <sz val="9"/>
            <color indexed="81"/>
            <rFont val="Tahoma"/>
            <family val="2"/>
          </rPr>
          <t xml:space="preserve">
Default is 4:
will override SCALE provided from connand line.
@4 approx 22-25 clock cycles can be drawn
Overflow is indicated by a black box in th PDF.
Halving scales, for example doubles the clocks that can be drawn
</t>
        </r>
      </text>
    </comment>
    <comment ref="AF1" authorId="0" shapeId="0">
      <text>
        <r>
          <rPr>
            <b/>
            <sz val="9"/>
            <color indexed="81"/>
            <rFont val="Tahoma"/>
            <family val="2"/>
          </rPr>
          <t>Nair Ajayan (IFGB ATV MCD TCD AM):</t>
        </r>
        <r>
          <rPr>
            <sz val="9"/>
            <color indexed="81"/>
            <rFont val="Tahoma"/>
            <family val="2"/>
          </rPr>
          <t xml:space="preserve">
Only draw till this column.
If not present draw till empty cell.
</t>
        </r>
      </text>
    </comment>
    <comment ref="A4" authorId="0" shapeId="0">
      <text>
        <r>
          <rPr>
            <b/>
            <sz val="9"/>
            <color indexed="81"/>
            <rFont val="Tahoma"/>
            <family val="2"/>
          </rPr>
          <t>Nair Ajayan (IFGB ATV MCD TCD AM):</t>
        </r>
        <r>
          <rPr>
            <sz val="9"/>
            <color indexed="81"/>
            <rFont val="Tahoma"/>
            <family val="2"/>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4" authorId="0" shapeId="0">
      <text>
        <r>
          <rPr>
            <b/>
            <sz val="9"/>
            <color indexed="81"/>
            <rFont val="Tahoma"/>
            <family val="2"/>
          </rPr>
          <t>Nair Ajayan (IFGB ATV MCD TCD AM):</t>
        </r>
        <r>
          <rPr>
            <sz val="9"/>
            <color indexed="81"/>
            <rFont val="Tahoma"/>
            <family val="2"/>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4" authorId="0" shapeId="0">
      <text>
        <r>
          <rPr>
            <b/>
            <sz val="9"/>
            <color indexed="81"/>
            <rFont val="Tahoma"/>
            <family val="2"/>
          </rPr>
          <t>Nair Ajayan (IFGB ATV MCD TCD AM):</t>
        </r>
        <r>
          <rPr>
            <sz val="9"/>
            <color indexed="81"/>
            <rFont val="Tahoma"/>
            <family val="2"/>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4" authorId="0" shapeId="0">
      <text>
        <r>
          <rPr>
            <b/>
            <sz val="9"/>
            <color indexed="81"/>
            <rFont val="Tahoma"/>
            <family val="2"/>
          </rPr>
          <t>Nair Ajayan (IFGB ATV MCD TCD AM):</t>
        </r>
        <r>
          <rPr>
            <sz val="9"/>
            <color indexed="81"/>
            <rFont val="Tahoma"/>
            <family val="2"/>
          </rPr>
          <t xml:space="preserve">
Gated clock, Low
</t>
        </r>
      </text>
    </comment>
    <comment ref="Y4" authorId="0" shapeId="0">
      <text>
        <r>
          <rPr>
            <b/>
            <sz val="9"/>
            <color indexed="81"/>
            <rFont val="Tahoma"/>
            <family val="2"/>
          </rPr>
          <t>Nair Ajayan (IFGB ATV MCD TCD AM):</t>
        </r>
        <r>
          <rPr>
            <sz val="9"/>
            <color indexed="81"/>
            <rFont val="Tahoma"/>
            <family val="2"/>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A5" authorId="0" shapeId="0">
      <text>
        <r>
          <rPr>
            <b/>
            <sz val="9"/>
            <color indexed="81"/>
            <rFont val="Tahoma"/>
            <family val="2"/>
          </rPr>
          <t>Nair Ajayan (IFGB ATV MCD TCD AM):</t>
        </r>
        <r>
          <rPr>
            <sz val="9"/>
            <color indexed="81"/>
            <rFont val="Tahoma"/>
            <family val="2"/>
          </rPr>
          <t xml:space="preserve">
negative clocks
Should start with n
ie the format should be Cxx:n&lt;clk_name&gt;
</t>
        </r>
      </text>
    </comment>
    <comment ref="K5" authorId="0" shapeId="0">
      <text>
        <r>
          <rPr>
            <b/>
            <sz val="9"/>
            <color indexed="81"/>
            <rFont val="Tahoma"/>
            <family val="2"/>
          </rPr>
          <t>Nair Ajayan (IFGB ATV MCD TCD AM):</t>
        </r>
        <r>
          <rPr>
            <sz val="9"/>
            <color indexed="81"/>
            <rFont val="Tahoma"/>
            <family val="2"/>
          </rPr>
          <t xml:space="preserve">
gated negative clock, High
</t>
        </r>
      </text>
    </comment>
    <comment ref="A8" authorId="0" shapeId="0">
      <text>
        <r>
          <rPr>
            <b/>
            <sz val="9"/>
            <color indexed="81"/>
            <rFont val="Tahoma"/>
            <family val="2"/>
          </rPr>
          <t>Nair Ajayan (IFGB ATV MCD TCD AM):</t>
        </r>
        <r>
          <rPr>
            <sz val="9"/>
            <color indexed="81"/>
            <rFont val="Tahoma"/>
            <family val="2"/>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9" authorId="0" shapeId="0">
      <text>
        <r>
          <rPr>
            <b/>
            <sz val="9"/>
            <color indexed="81"/>
            <rFont val="Tahoma"/>
            <family val="2"/>
          </rPr>
          <t>Nair Ajayan (IFGB ATV MCD TCD AM):</t>
        </r>
        <r>
          <rPr>
            <sz val="9"/>
            <color indexed="81"/>
            <rFont val="Tahoma"/>
            <family val="2"/>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2" authorId="0" shapeId="0">
      <text>
        <r>
          <rPr>
            <b/>
            <sz val="9"/>
            <color indexed="81"/>
            <rFont val="Tahoma"/>
            <family val="2"/>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3" authorId="0" shape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7" authorId="0" shapeId="0">
      <text>
        <r>
          <rPr>
            <b/>
            <sz val="9"/>
            <color indexed="81"/>
            <rFont val="Tahoma"/>
            <family val="2"/>
          </rPr>
          <t>Nair Ajayan (IFGB ATV MCD TCD AM)</t>
        </r>
      </text>
    </comment>
    <comment ref="B48" authorId="0" shape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B50" authorId="0" shapeId="0">
      <text>
        <r>
          <rPr>
            <b/>
            <sz val="9"/>
            <color indexed="81"/>
            <rFont val="Tahoma"/>
            <family val="2"/>
          </rPr>
          <t>Nair Ajayan (IFGB ATV MCD TCD AM):</t>
        </r>
        <r>
          <rPr>
            <sz val="9"/>
            <color indexed="81"/>
            <rFont val="Tahoma"/>
            <family val="2"/>
          </rPr>
          <t xml:space="preserve">
W/o Label node the note is considered  a continulation if marked ith NOTE
:
</t>
        </r>
      </text>
    </comment>
    <comment ref="A58" authorId="0" shapeId="0">
      <text>
        <r>
          <rPr>
            <b/>
            <sz val="9"/>
            <color indexed="81"/>
            <rFont val="Tahoma"/>
            <family val="2"/>
          </rPr>
          <t>Nair Ajayan (IFGB ATV MCD TCD AM):</t>
        </r>
        <r>
          <rPr>
            <sz val="10"/>
            <color indexed="81"/>
            <rFont val="Courier New"/>
            <family val="3"/>
          </rPr>
          <t xml:space="preserve">
o Add lines at active clock edges to the clock specified.
D:|| p:1 &lt;=Cell_containing_clock&gt;
</t>
        </r>
      </text>
    </comment>
    <comment ref="A60" authorId="0" shape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<sst xmlns="http://schemas.openxmlformats.org/spreadsheetml/2006/main" count="333" uniqueCount="116">
  <si>
    <t>x</t>
  </si>
  <si>
    <t>|</t>
  </si>
  <si>
    <t>NOTE:</t>
  </si>
  <si>
    <t>M:</t>
  </si>
  <si>
    <t>p:1</t>
  </si>
  <si>
    <t>D:||</t>
  </si>
  <si>
    <t>u</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</si>
  <si>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</si>
  <si>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</si>
  <si>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</si>
  <si>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</si>
  <si>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</si>
  <si>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</si>
  <si>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</si>
  <si>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</si>
  <si>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</si>
  <si>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</si>
  <si>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</si>
  <si>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</si>
  <si>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</si>
  <si>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</si>
  <si>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</si>
  <si>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</si>
  <si>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</si>
  <si>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</si>
  <si>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</si>
  <si>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</si>
  <si>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</si>
  <si>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</si>
  <si>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</si>
  <si>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</si>
  <si>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</si>
  <si>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</si>
  <si>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</si>
  <si>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</si>
  <si>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</si>
  <si>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</si>
  <si>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</si>
  <si>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</si>
  <si>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</si>
  <si>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</si>
  <si>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</si>
  <si>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</si>
  <si>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</si>
  <si>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</si>
  <si>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</si>
  <si>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</si>
  <si>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</si>
  <si>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</si>
  <si>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</si>
  <si>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</si>
  <si>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</si>
  <si>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</si>
  <si>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</si>
  <si>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</si>
  <si>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</si>
  <si>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</si>
  <si>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</si>
  <si>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</si>
  <si>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</si>
  <si>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</si>
  <si>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</si>
  <si>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</si>
  <si>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</si>
  <si>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</si>
  <si>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</si>
  <si>
    <t>`+ one more line</t>
  </si>
  <si>
    <t xml:space="preserve"> o Whatever</t>
  </si>
  <si>
    <t>`+ Hahahhann</t>
  </si>
  <si>
    <t>C5:clk_b</t>
  </si>
  <si>
    <t>:SCALE:</t>
  </si>
  <si>
    <t>G:ADDR_CH</t>
  </si>
  <si>
    <t>G:RD_DATA_CH</t>
  </si>
  <si>
    <t>G:Duplication</t>
  </si>
  <si>
    <t>fits08Ch</t>
  </si>
  <si>
    <t>:END:</t>
  </si>
  <si>
    <t>Author</t>
  </si>
  <si>
    <t>Date(last edited)</t>
  </si>
  <si>
    <t>Contents</t>
  </si>
  <si>
    <t>An example waveform</t>
  </si>
  <si>
    <t>AVN</t>
  </si>
  <si>
    <t>Emoty template</t>
  </si>
  <si>
    <t>template!A1</t>
  </si>
  <si>
    <t>C25:clk_b</t>
  </si>
  <si>
    <t>C5:clk_a</t>
  </si>
  <si>
    <t>C50:clk_c</t>
  </si>
  <si>
    <t>C75:nclk_d</t>
  </si>
  <si>
    <t>Q</t>
  </si>
  <si>
    <t>B:bus</t>
  </si>
  <si>
    <t>D[c:b]</t>
  </si>
  <si>
    <t xml:space="preserve"> </t>
  </si>
  <si>
    <t>B:bus2</t>
  </si>
  <si>
    <t>A-Z a-z 0-9 _ + - : * ( )</t>
  </si>
  <si>
    <t>Combo</t>
  </si>
  <si>
    <t>Mark something on a clock cycle.</t>
  </si>
  <si>
    <t>The text just fits</t>
  </si>
  <si>
    <t>A glitch at the beginning of the clock</t>
  </si>
  <si>
    <t>Negative glitch</t>
  </si>
  <si>
    <t>Transition to 1</t>
  </si>
  <si>
    <t>Next cycle transition to 0</t>
  </si>
  <si>
    <t>A constraint</t>
  </si>
  <si>
    <t>D</t>
  </si>
  <si>
    <t>sig_clk_b&lt;i&gt;</t>
  </si>
  <si>
    <t>B:sig_clk_c&lt;i&gt;</t>
  </si>
  <si>
    <t>B:sig_ack_clk_b</t>
  </si>
  <si>
    <t>0b01</t>
  </si>
  <si>
    <t>0b11</t>
  </si>
  <si>
    <t>0b00</t>
  </si>
  <si>
    <t>0b10</t>
  </si>
  <si>
    <t>Possible Metastability on landing flop in clk_b</t>
  </si>
  <si>
    <t>Possible metastability on landing flop in clk_c</t>
  </si>
  <si>
    <t>A simple clock domain crossover with REQ/ACK, and double synchronisation either way</t>
  </si>
  <si>
    <t>C1:clk_master</t>
  </si>
  <si>
    <t>MakeWaves</t>
  </si>
  <si>
    <t>G:Capabilities</t>
  </si>
  <si>
    <t>This is a multi line note with chars A-Z a-z 0-9 _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</si>
</sst>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8"/>
      <color theme="1"/>
      <name val="Courier New"/>
      <family val="2"/>
    </font>
    <font>
      <sz val="8"/>
      <color rgb="FF242729"/>
      <name val="Courier New"/>
      <family val="2"/>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
      <u/>
      <sz val="8"/>
      <color theme="10"/>
      <name val="Courier New"/>
      <family val="2"/>
    </font>
    <font>
      <b/>
      <sz val="8"/>
      <color theme="1"/>
      <name val="Courier New"/>
      <family val="3"/>
    </font>
    <font>
      <b/>
      <sz val="8"/>
      <color rgb="FF242729"/>
      <name val="Courier New"/>
      <family val="3"/>
    </font>
  </fonts>
  <fills count="5">
    <fill>
      <patternFill patternType="none"/>
    </fill>
    <fill>
      <patternFill patternType="gray125"/>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s>
  <borders count="20">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hair">
        <color indexed="64"/>
      </left>
      <right style="hair">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1">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0" fontId="0" fillId="0" borderId="11" xfId="0" applyBorder="1"/>
    <xf numFmtId="0" fontId="0" fillId="0" borderId="12" xfId="0" applyBorder="1"/>
    <xf numFmtId="0" fontId="0" fillId="2" borderId="13" xfId="0" applyFill="1" applyBorder="1"/>
    <xf numFmtId="0" fontId="1" fillId="0" borderId="0" xfId="0" applyFont="1" applyBorder="1" applyAlignment="1">
      <alignment horizontal="left" vertical="top"/>
    </xf>
    <xf numFmtId="0" fontId="0" fillId="0" borderId="14" xfId="0" applyBorder="1"/>
    <xf numFmtId="0" fontId="0" fillId="0" borderId="15" xfId="0" applyBorder="1"/>
    <xf numFmtId="0" fontId="0" fillId="0" borderId="16" xfId="0" applyBorder="1"/>
    <xf numFmtId="0" fontId="0" fillId="0" borderId="17" xfId="0" applyBorder="1"/>
    <xf numFmtId="0" fontId="0" fillId="2" borderId="18" xfId="0" applyFill="1" applyBorder="1"/>
    <xf numFmtId="22" fontId="0" fillId="0" borderId="16" xfId="0" applyNumberFormat="1" applyBorder="1"/>
    <xf numFmtId="22" fontId="0" fillId="0" borderId="11" xfId="0" applyNumberFormat="1" applyBorder="1" applyAlignment="1">
      <alignment horizontal="left"/>
    </xf>
    <xf numFmtId="22" fontId="7" fillId="0" borderId="16" xfId="1" applyNumberFormat="1" applyBorder="1"/>
    <xf numFmtId="0" fontId="7" fillId="0" borderId="16" xfId="1" applyBorder="1"/>
    <xf numFmtId="0" fontId="0" fillId="3" borderId="0" xfId="0" applyFont="1" applyFill="1" applyBorder="1" applyAlignment="1">
      <alignment horizontal="right" vertical="center"/>
    </xf>
    <xf numFmtId="0" fontId="0" fillId="3" borderId="0" xfId="0" applyFont="1" applyFill="1" applyBorder="1" applyAlignment="1">
      <alignment horizontal="left" vertical="top"/>
    </xf>
    <xf numFmtId="0" fontId="8" fillId="0" borderId="9" xfId="0" applyFont="1" applyBorder="1" applyAlignment="1">
      <alignment horizontal="right" vertical="center"/>
    </xf>
    <xf numFmtId="0" fontId="8" fillId="0" borderId="9" xfId="0" applyFont="1" applyBorder="1" applyAlignment="1">
      <alignment horizontal="left" vertical="top"/>
    </xf>
    <xf numFmtId="0" fontId="8" fillId="0" borderId="7" xfId="0" applyFont="1" applyBorder="1" applyAlignment="1">
      <alignment horizontal="right" vertical="center"/>
    </xf>
    <xf numFmtId="0" fontId="8" fillId="0" borderId="7" xfId="0" applyFont="1" applyBorder="1" applyAlignment="1">
      <alignment horizontal="left" vertical="top"/>
    </xf>
    <xf numFmtId="0" fontId="8" fillId="0" borderId="19" xfId="0" applyFont="1" applyBorder="1" applyAlignment="1">
      <alignment horizontal="left" vertical="top"/>
    </xf>
    <xf numFmtId="0" fontId="9" fillId="0" borderId="7" xfId="0" applyFont="1" applyBorder="1" applyAlignment="1">
      <alignment horizontal="left" vertical="top"/>
    </xf>
    <xf numFmtId="0" fontId="8" fillId="0" borderId="0" xfId="0" applyFont="1" applyBorder="1" applyAlignment="1">
      <alignment horizontal="right" vertical="center"/>
    </xf>
    <xf numFmtId="0" fontId="8" fillId="0" borderId="0" xfId="0" applyFont="1" applyBorder="1" applyAlignment="1">
      <alignment horizontal="left" vertical="top"/>
    </xf>
    <xf numFmtId="0" fontId="9" fillId="0" borderId="0" xfId="0" applyFont="1" applyBorder="1" applyAlignment="1">
      <alignment horizontal="left" vertical="top"/>
    </xf>
    <xf numFmtId="0" fontId="0" fillId="0" borderId="0" xfId="0" quotePrefix="1" applyFont="1" applyFill="1" applyAlignment="1">
      <alignment horizontal="right" vertical="center"/>
    </xf>
    <xf numFmtId="0" fontId="0" fillId="0" borderId="2" xfId="0" applyFont="1" applyFill="1" applyBorder="1" applyAlignment="1">
      <alignment horizontal="left" vertical="top"/>
    </xf>
    <xf numFmtId="0" fontId="1" fillId="0" borderId="2" xfId="0" applyFont="1" applyFill="1" applyBorder="1" applyAlignment="1">
      <alignment horizontal="left" vertical="top"/>
    </xf>
    <xf numFmtId="0" fontId="0" fillId="0" borderId="0" xfId="0" applyFont="1" applyFill="1" applyAlignment="1">
      <alignment horizontal="left" vertical="top"/>
    </xf>
    <xf numFmtId="0" fontId="0" fillId="4" borderId="0" xfId="0" applyFont="1" applyFill="1" applyAlignment="1">
      <alignment horizontal="right" vertical="center"/>
    </xf>
    <xf numFmtId="0" fontId="0" fillId="4" borderId="0" xfId="0" applyFont="1" applyFill="1" applyAlignment="1">
      <alignment horizontal="left" vertical="top"/>
    </xf>
    <xf numFmtId="0" fontId="0" fillId="4" borderId="0" xfId="0" applyFont="1" applyFill="1" applyBorder="1" applyAlignment="1">
      <alignment horizontal="right" vertical="center"/>
    </xf>
    <xf numFmtId="0" fontId="0" fillId="4"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7" xfId="0" applyBorder="1" applyAlignment="1">
      <alignment horizontal="left" vertical="top"/>
    </xf>
  </cellXfs>
  <cellStyles count="2">
    <cellStyle name="Hyperlink" xfId="1" builtinId="8"/>
    <cellStyle name="Normal" xfId="0" builtinId="0"/>
  </cellStyles>
  <dxfs count="155">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419100</xdr:colOff>
      <xdr:row>6</xdr:row>
      <xdr:rowOff>114301</xdr:rowOff>
    </xdr:from>
    <xdr:to>
      <xdr:col>10</xdr:col>
      <xdr:colOff>190500</xdr:colOff>
      <xdr:row>8</xdr:row>
      <xdr:rowOff>57151</xdr:rowOff>
    </xdr:to>
    <xdr:sp macro="" textlink="">
      <xdr:nvSpPr>
        <xdr:cNvPr id="2" name="Rectangular Callout 1"/>
        <xdr:cNvSpPr/>
      </xdr:nvSpPr>
      <xdr:spPr>
        <a:xfrm>
          <a:off x="5915025" y="952501"/>
          <a:ext cx="1600200" cy="228600"/>
        </a:xfrm>
        <a:prstGeom prst="wedgeRectCallout">
          <a:avLst>
            <a:gd name="adj1" fmla="val 38840"/>
            <a:gd name="adj2" fmla="val -112155"/>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=IF((MOD(B4,5)),"G",B4</a:t>
          </a:r>
          <a:r>
            <a:rPr lang="en-GB" sz="1100"/>
            <a:t>)</a:t>
          </a:r>
        </a:p>
      </xdr:txBody>
    </xdr:sp>
    <xdr:clientData/>
  </xdr:twoCellAnchor>
  <xdr:twoCellAnchor>
    <xdr:from>
      <xdr:col>4</xdr:col>
      <xdr:colOff>428625</xdr:colOff>
      <xdr:row>7</xdr:row>
      <xdr:rowOff>76200</xdr:rowOff>
    </xdr:from>
    <xdr:to>
      <xdr:col>7</xdr:col>
      <xdr:colOff>200025</xdr:colOff>
      <xdr:row>9</xdr:row>
      <xdr:rowOff>28575</xdr:rowOff>
    </xdr:to>
    <xdr:sp macro="" textlink="">
      <xdr:nvSpPr>
        <xdr:cNvPr id="3" name="Rectangular Callout 2"/>
        <xdr:cNvSpPr/>
      </xdr:nvSpPr>
      <xdr:spPr>
        <a:xfrm>
          <a:off x="4095750" y="1057275"/>
          <a:ext cx="1600200" cy="238125"/>
        </a:xfrm>
        <a:prstGeom prst="wedgeRectCallout">
          <a:avLst>
            <a:gd name="adj1" fmla="val 7292"/>
            <a:gd name="adj2" fmla="val -197003"/>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=IF((MOD(B4,3)),"G",B4</a:t>
          </a:r>
          <a:r>
            <a:rPr lang="en-GB"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C49"/>
  <sheetViews>
    <sheetView workbookViewId="0">
      <selection activeCell="B9" sqref="B9"/>
    </sheetView>
  </sheetViews>
  <sheetFormatPr defaultRowHeight="11.25" x14ac:dyDescent="0.2"/>
  <cols>
    <col min="1" max="1" width="21.7109375" customWidth="1"/>
    <col min="2" max="2" width="19.28515625" bestFit="1" customWidth="1"/>
    <col min="3" max="3" width="118.85546875" customWidth="1"/>
  </cols>
  <sheetData>
    <row r="1" spans="2:3" ht="12" thickBot="1" x14ac:dyDescent="0.25"/>
    <row r="2" spans="2:3" x14ac:dyDescent="0.2">
      <c r="B2" s="32" t="s">
        <v>76</v>
      </c>
      <c r="C2" s="31" t="s">
        <v>80</v>
      </c>
    </row>
    <row r="3" spans="2:3" x14ac:dyDescent="0.2">
      <c r="B3" s="33" t="s">
        <v>77</v>
      </c>
      <c r="C3" s="37">
        <f ca="1">NOW()</f>
        <v>43420.471069212967</v>
      </c>
    </row>
    <row r="4" spans="2:3" ht="12" thickBot="1" x14ac:dyDescent="0.25">
      <c r="B4" s="34" t="s">
        <v>78</v>
      </c>
      <c r="C4" s="28" t="s">
        <v>79</v>
      </c>
    </row>
    <row r="5" spans="2:3" ht="12" thickBot="1" x14ac:dyDescent="0.25"/>
    <row r="6" spans="2:3" x14ac:dyDescent="0.2">
      <c r="B6" s="35" t="s">
        <v>50</v>
      </c>
      <c r="C6" s="29" t="s">
        <v>51</v>
      </c>
    </row>
    <row r="7" spans="2:3" x14ac:dyDescent="0.2">
      <c r="B7" s="36" t="str">
        <f ca="1">RIGHT(CELL("filename",A1),LEN(CELL("filename",A1))-FIND("]",CELL("filename",A1),1))</f>
        <v>Index_nt</v>
      </c>
      <c r="C7" s="27" t="s">
        <v>52</v>
      </c>
    </row>
    <row r="8" spans="2:3" x14ac:dyDescent="0.2">
      <c r="B8" s="38" t="s">
        <v>53</v>
      </c>
      <c r="C8" s="27" t="s">
        <v>54</v>
      </c>
    </row>
    <row r="9" spans="2:3" x14ac:dyDescent="0.2">
      <c r="B9" s="38" t="s">
        <v>82</v>
      </c>
      <c r="C9" s="27" t="s">
        <v>81</v>
      </c>
    </row>
    <row r="10" spans="2:3" x14ac:dyDescent="0.2">
      <c r="B10" s="39" t="s">
        <v>55</v>
      </c>
      <c r="C10" s="27" t="s">
        <v>56</v>
      </c>
    </row>
    <row r="11" spans="2:3" x14ac:dyDescent="0.2">
      <c r="B11" s="33"/>
      <c r="C11" s="27"/>
    </row>
    <row r="12" spans="2:3" x14ac:dyDescent="0.2">
      <c r="B12" s="33"/>
      <c r="C12" s="27"/>
    </row>
    <row r="13" spans="2:3" x14ac:dyDescent="0.2">
      <c r="B13" s="33"/>
      <c r="C13" s="27"/>
    </row>
    <row r="14" spans="2:3" x14ac:dyDescent="0.2">
      <c r="B14" s="33"/>
      <c r="C14" s="27"/>
    </row>
    <row r="15" spans="2:3" x14ac:dyDescent="0.2">
      <c r="B15" s="33"/>
      <c r="C15" s="27"/>
    </row>
    <row r="16" spans="2:3" x14ac:dyDescent="0.2">
      <c r="B16" s="33"/>
      <c r="C16" s="27"/>
    </row>
    <row r="17" spans="2:3" x14ac:dyDescent="0.2">
      <c r="B17" s="33"/>
      <c r="C17" s="27"/>
    </row>
    <row r="18" spans="2:3" x14ac:dyDescent="0.2">
      <c r="B18" s="33"/>
      <c r="C18" s="27"/>
    </row>
    <row r="19" spans="2:3" x14ac:dyDescent="0.2">
      <c r="B19" s="33"/>
      <c r="C19" s="27"/>
    </row>
    <row r="20" spans="2:3" x14ac:dyDescent="0.2">
      <c r="B20" s="33"/>
      <c r="C20" s="27"/>
    </row>
    <row r="21" spans="2:3" x14ac:dyDescent="0.2">
      <c r="B21" s="33"/>
      <c r="C21" s="27"/>
    </row>
    <row r="22" spans="2:3" x14ac:dyDescent="0.2">
      <c r="B22" s="33"/>
      <c r="C22" s="27"/>
    </row>
    <row r="23" spans="2:3" x14ac:dyDescent="0.2">
      <c r="B23" s="33"/>
      <c r="C23" s="27"/>
    </row>
    <row r="24" spans="2:3" x14ac:dyDescent="0.2">
      <c r="B24" s="33"/>
      <c r="C24" s="27"/>
    </row>
    <row r="25" spans="2:3" x14ac:dyDescent="0.2">
      <c r="B25" s="33"/>
      <c r="C25" s="27"/>
    </row>
    <row r="26" spans="2:3" x14ac:dyDescent="0.2">
      <c r="B26" s="33"/>
      <c r="C26" s="27"/>
    </row>
    <row r="27" spans="2:3" x14ac:dyDescent="0.2">
      <c r="B27" s="33"/>
      <c r="C27" s="27"/>
    </row>
    <row r="28" spans="2:3" x14ac:dyDescent="0.2">
      <c r="B28" s="33"/>
      <c r="C28" s="27"/>
    </row>
    <row r="29" spans="2:3" x14ac:dyDescent="0.2">
      <c r="B29" s="33"/>
      <c r="C29" s="27"/>
    </row>
    <row r="30" spans="2:3" x14ac:dyDescent="0.2">
      <c r="B30" s="33"/>
      <c r="C30" s="27"/>
    </row>
    <row r="31" spans="2:3" x14ac:dyDescent="0.2">
      <c r="B31" s="33"/>
      <c r="C31" s="27"/>
    </row>
    <row r="32" spans="2:3" x14ac:dyDescent="0.2">
      <c r="B32" s="33"/>
      <c r="C32" s="27"/>
    </row>
    <row r="33" spans="2:3" x14ac:dyDescent="0.2">
      <c r="B33" s="33"/>
      <c r="C33" s="27"/>
    </row>
    <row r="34" spans="2:3" x14ac:dyDescent="0.2">
      <c r="B34" s="33"/>
      <c r="C34" s="27"/>
    </row>
    <row r="35" spans="2:3" x14ac:dyDescent="0.2">
      <c r="B35" s="33"/>
      <c r="C35" s="27"/>
    </row>
    <row r="36" spans="2:3" x14ac:dyDescent="0.2">
      <c r="B36" s="33"/>
      <c r="C36" s="27"/>
    </row>
    <row r="37" spans="2:3" x14ac:dyDescent="0.2">
      <c r="B37" s="33"/>
      <c r="C37" s="27"/>
    </row>
    <row r="38" spans="2:3" x14ac:dyDescent="0.2">
      <c r="B38" s="33"/>
      <c r="C38" s="27"/>
    </row>
    <row r="39" spans="2:3" x14ac:dyDescent="0.2">
      <c r="B39" s="33"/>
      <c r="C39" s="27"/>
    </row>
    <row r="40" spans="2:3" x14ac:dyDescent="0.2">
      <c r="B40" s="33"/>
      <c r="C40" s="27"/>
    </row>
    <row r="41" spans="2:3" x14ac:dyDescent="0.2">
      <c r="B41" s="33"/>
      <c r="C41" s="27"/>
    </row>
    <row r="42" spans="2:3" x14ac:dyDescent="0.2">
      <c r="B42" s="33"/>
      <c r="C42" s="27"/>
    </row>
    <row r="43" spans="2:3" x14ac:dyDescent="0.2">
      <c r="B43" s="33"/>
      <c r="C43" s="27"/>
    </row>
    <row r="44" spans="2:3" x14ac:dyDescent="0.2">
      <c r="B44" s="33"/>
      <c r="C44" s="27"/>
    </row>
    <row r="45" spans="2:3" x14ac:dyDescent="0.2">
      <c r="B45" s="33"/>
      <c r="C45" s="27"/>
    </row>
    <row r="46" spans="2:3" x14ac:dyDescent="0.2">
      <c r="B46" s="33"/>
      <c r="C46" s="27"/>
    </row>
    <row r="47" spans="2:3" x14ac:dyDescent="0.2">
      <c r="B47" s="33"/>
      <c r="C47" s="27"/>
    </row>
    <row r="48" spans="2:3" x14ac:dyDescent="0.2">
      <c r="B48" s="33"/>
      <c r="C48" s="27"/>
    </row>
    <row r="49" spans="2:3" ht="12" thickBot="1" x14ac:dyDescent="0.25">
      <c r="B49" s="34"/>
      <c r="C49" s="28"/>
    </row>
  </sheetData>
  <hyperlinks>
    <hyperlink ref="B8" location="waveforms_template!A1" display="waveforms_template"/>
    <hyperlink ref="B10" location="Notes_nt!A1" display="Notes_nt"/>
    <hyperlink ref="B9" location="template!A1" display="template!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9"/>
  <sheetViews>
    <sheetView zoomScaleNormal="100" workbookViewId="0">
      <selection activeCell="H45" sqref="H45"/>
    </sheetView>
  </sheetViews>
  <sheetFormatPr defaultRowHeight="11.25" x14ac:dyDescent="0.2"/>
  <cols>
    <col min="1" max="1" width="27.5703125" style="2" customWidth="1"/>
    <col min="2" max="16384" width="9.140625" style="6"/>
  </cols>
  <sheetData>
    <row r="1" spans="1:51" s="43" customFormat="1" x14ac:dyDescent="0.2">
      <c r="A1" s="42" t="s">
        <v>70</v>
      </c>
      <c r="B1" s="43">
        <v>2</v>
      </c>
      <c r="AY1" s="43" t="s">
        <v>75</v>
      </c>
    </row>
    <row r="2" spans="1:51" s="45" customFormat="1" ht="10.5" customHeight="1" x14ac:dyDescent="0.2">
      <c r="A2" s="44" t="s">
        <v>44</v>
      </c>
      <c r="B2" s="45" t="s">
        <v>111</v>
      </c>
    </row>
    <row r="3" spans="1:51" s="49" customFormat="1" ht="10.5" customHeight="1" x14ac:dyDescent="0.2">
      <c r="A3" s="48"/>
    </row>
    <row r="4" spans="1:51" x14ac:dyDescent="0.2">
      <c r="A4" s="5" t="s">
        <v>112</v>
      </c>
      <c r="B4" s="9">
        <v>-1</v>
      </c>
      <c r="C4" s="9">
        <f>B4+1</f>
        <v>0</v>
      </c>
      <c r="D4" s="9">
        <f t="shared" ref="D4:I7" si="0">C4+1</f>
        <v>1</v>
      </c>
      <c r="E4" s="52" t="s">
        <v>1</v>
      </c>
      <c r="F4" s="9">
        <v>5</v>
      </c>
      <c r="G4" s="9">
        <f t="shared" si="0"/>
        <v>6</v>
      </c>
      <c r="H4" s="9">
        <f t="shared" si="0"/>
        <v>7</v>
      </c>
      <c r="I4" s="9">
        <f t="shared" si="0"/>
        <v>8</v>
      </c>
      <c r="J4" s="9">
        <f t="shared" ref="J4" si="1">I4+1</f>
        <v>9</v>
      </c>
      <c r="K4" s="9">
        <f t="shared" ref="K4" si="2">J4+1</f>
        <v>10</v>
      </c>
      <c r="L4" s="9">
        <f t="shared" ref="L4" si="3">K4+1</f>
        <v>11</v>
      </c>
      <c r="M4" s="9">
        <f t="shared" ref="M4" si="4">L4+1</f>
        <v>12</v>
      </c>
      <c r="N4" s="9">
        <f t="shared" ref="N4" si="5">M4+1</f>
        <v>13</v>
      </c>
      <c r="O4" s="9">
        <f t="shared" ref="O4" si="6">N4+1</f>
        <v>14</v>
      </c>
      <c r="P4" s="9">
        <f t="shared" ref="P4" si="7">O4+1</f>
        <v>15</v>
      </c>
      <c r="Q4" s="9">
        <f t="shared" ref="Q4" si="8">P4+1</f>
        <v>16</v>
      </c>
      <c r="R4" s="9">
        <f t="shared" ref="R4" si="9">Q4+1</f>
        <v>17</v>
      </c>
      <c r="S4" s="9">
        <f t="shared" ref="S4" si="10">R4+1</f>
        <v>18</v>
      </c>
      <c r="T4" s="9">
        <f t="shared" ref="T4" si="11">S4+1</f>
        <v>19</v>
      </c>
      <c r="U4" s="9">
        <f t="shared" ref="U4" si="12">T4+1</f>
        <v>20</v>
      </c>
      <c r="V4" s="9">
        <f t="shared" ref="V4" si="13">U4+1</f>
        <v>21</v>
      </c>
      <c r="W4" s="9">
        <f t="shared" ref="W4" si="14">V4+1</f>
        <v>22</v>
      </c>
      <c r="X4" s="9">
        <f t="shared" ref="X4" si="15">W4+1</f>
        <v>23</v>
      </c>
      <c r="Y4" s="9">
        <f t="shared" ref="Y4" si="16">X4+1</f>
        <v>24</v>
      </c>
      <c r="Z4" s="9">
        <f t="shared" ref="Z4" si="17">Y4+1</f>
        <v>25</v>
      </c>
      <c r="AA4" s="9">
        <f t="shared" ref="AA4" si="18">Z4+1</f>
        <v>26</v>
      </c>
      <c r="AB4" s="9">
        <f t="shared" ref="AB4" si="19">AA4+1</f>
        <v>27</v>
      </c>
      <c r="AC4" s="9">
        <f t="shared" ref="AC4" si="20">AB4+1</f>
        <v>28</v>
      </c>
      <c r="AD4" s="9">
        <f t="shared" ref="AD4" si="21">AC4+1</f>
        <v>29</v>
      </c>
      <c r="AE4" s="9">
        <f t="shared" ref="AE4" si="22">AD4+1</f>
        <v>30</v>
      </c>
      <c r="AF4" s="9">
        <f t="shared" ref="AF4" si="23">AE4+1</f>
        <v>31</v>
      </c>
      <c r="AG4" s="9">
        <f t="shared" ref="AG4" si="24">AF4+1</f>
        <v>32</v>
      </c>
      <c r="AH4" s="9">
        <f t="shared" ref="AH4" si="25">AG4+1</f>
        <v>33</v>
      </c>
      <c r="AI4" s="9">
        <f t="shared" ref="AI4" si="26">AH4+1</f>
        <v>34</v>
      </c>
      <c r="AJ4" s="9">
        <f t="shared" ref="AJ4" si="27">AI4+1</f>
        <v>35</v>
      </c>
      <c r="AK4" s="9">
        <f t="shared" ref="AK4" si="28">AJ4+1</f>
        <v>36</v>
      </c>
      <c r="AL4" s="9">
        <f t="shared" ref="AL4" si="29">AK4+1</f>
        <v>37</v>
      </c>
      <c r="AM4" s="9">
        <f t="shared" ref="AM4" si="30">AL4+1</f>
        <v>38</v>
      </c>
      <c r="AN4" s="9">
        <f t="shared" ref="AN4" si="31">AM4+1</f>
        <v>39</v>
      </c>
      <c r="AO4" s="9">
        <f t="shared" ref="AO4" si="32">AN4+1</f>
        <v>40</v>
      </c>
      <c r="AP4" s="9">
        <f t="shared" ref="AP4" si="33">AO4+1</f>
        <v>41</v>
      </c>
      <c r="AQ4" s="9">
        <f t="shared" ref="AQ4" si="34">AP4+1</f>
        <v>42</v>
      </c>
      <c r="AR4" s="9">
        <f t="shared" ref="AR4" si="35">AQ4+1</f>
        <v>43</v>
      </c>
      <c r="AS4" s="9">
        <f t="shared" ref="AS4" si="36">AR4+1</f>
        <v>44</v>
      </c>
      <c r="AT4" s="9">
        <f t="shared" ref="AT4" si="37">AS4+1</f>
        <v>45</v>
      </c>
      <c r="AU4" s="9">
        <f t="shared" ref="AU4" si="38">AT4+1</f>
        <v>46</v>
      </c>
      <c r="AV4" s="9">
        <f t="shared" ref="AV4" si="39">AU4+1</f>
        <v>47</v>
      </c>
      <c r="AW4" s="9">
        <f t="shared" ref="AW4" si="40">AV4+1</f>
        <v>48</v>
      </c>
      <c r="AX4" s="9">
        <f t="shared" ref="AX4" si="41">AW4+1</f>
        <v>49</v>
      </c>
      <c r="AY4" s="9">
        <f t="shared" ref="AY4" si="42">AX4+1</f>
        <v>50</v>
      </c>
    </row>
    <row r="5" spans="1:51" x14ac:dyDescent="0.2">
      <c r="A5" s="14" t="s">
        <v>83</v>
      </c>
      <c r="B5" s="9" t="str">
        <f>IF((MOD(B4,3)),"G",B4)</f>
        <v>G</v>
      </c>
      <c r="C5" s="9">
        <f t="shared" ref="C5:V5" si="43">IF((MOD(C4,3)),"G",C4)</f>
        <v>0</v>
      </c>
      <c r="D5" s="9" t="str">
        <f t="shared" si="43"/>
        <v>G</v>
      </c>
      <c r="E5" s="52" t="s">
        <v>1</v>
      </c>
      <c r="F5" s="9" t="str">
        <f t="shared" si="43"/>
        <v>G</v>
      </c>
      <c r="G5" s="9">
        <f t="shared" si="43"/>
        <v>6</v>
      </c>
      <c r="H5" s="9" t="str">
        <f t="shared" si="43"/>
        <v>G</v>
      </c>
      <c r="I5" s="9" t="str">
        <f t="shared" si="43"/>
        <v>G</v>
      </c>
      <c r="J5" s="9">
        <f t="shared" si="43"/>
        <v>9</v>
      </c>
      <c r="K5" s="9" t="str">
        <f t="shared" si="43"/>
        <v>G</v>
      </c>
      <c r="L5" s="9" t="str">
        <f t="shared" si="43"/>
        <v>G</v>
      </c>
      <c r="M5" s="9">
        <f t="shared" si="43"/>
        <v>12</v>
      </c>
      <c r="N5" s="9" t="str">
        <f t="shared" si="43"/>
        <v>G</v>
      </c>
      <c r="O5" s="9" t="str">
        <f t="shared" si="43"/>
        <v>G</v>
      </c>
      <c r="P5" s="9">
        <f t="shared" si="43"/>
        <v>15</v>
      </c>
      <c r="Q5" s="9" t="str">
        <f t="shared" si="43"/>
        <v>G</v>
      </c>
      <c r="R5" s="9" t="str">
        <f t="shared" si="43"/>
        <v>G</v>
      </c>
      <c r="S5" s="9">
        <f t="shared" si="43"/>
        <v>18</v>
      </c>
      <c r="T5" s="9" t="str">
        <f t="shared" si="43"/>
        <v>G</v>
      </c>
      <c r="U5" s="9" t="str">
        <f t="shared" si="43"/>
        <v>G</v>
      </c>
      <c r="V5" s="9">
        <f t="shared" si="43"/>
        <v>21</v>
      </c>
      <c r="W5" s="9" t="str">
        <f t="shared" ref="W5" si="44">IF((MOD(W4,3)),"G",W4)</f>
        <v>G</v>
      </c>
      <c r="X5" s="9" t="str">
        <f t="shared" ref="X5" si="45">IF((MOD(X4,3)),"G",X4)</f>
        <v>G</v>
      </c>
      <c r="Y5" s="9">
        <f t="shared" ref="Y5" si="46">IF((MOD(Y4,3)),"G",Y4)</f>
        <v>24</v>
      </c>
      <c r="Z5" s="9" t="str">
        <f t="shared" ref="Z5" si="47">IF((MOD(Z4,3)),"G",Z4)</f>
        <v>G</v>
      </c>
      <c r="AA5" s="9" t="str">
        <f t="shared" ref="AA5" si="48">IF((MOD(AA4,3)),"G",AA4)</f>
        <v>G</v>
      </c>
      <c r="AB5" s="9">
        <f t="shared" ref="AB5" si="49">IF((MOD(AB4,3)),"G",AB4)</f>
        <v>27</v>
      </c>
      <c r="AC5" s="9" t="str">
        <f t="shared" ref="AC5" si="50">IF((MOD(AC4,3)),"G",AC4)</f>
        <v>G</v>
      </c>
      <c r="AD5" s="9" t="str">
        <f t="shared" ref="AD5" si="51">IF((MOD(AD4,3)),"G",AD4)</f>
        <v>G</v>
      </c>
      <c r="AE5" s="9">
        <f t="shared" ref="AE5" si="52">IF((MOD(AE4,3)),"G",AE4)</f>
        <v>30</v>
      </c>
      <c r="AF5" s="9" t="str">
        <f t="shared" ref="AF5" si="53">IF((MOD(AF4,3)),"G",AF4)</f>
        <v>G</v>
      </c>
      <c r="AG5" s="9" t="str">
        <f t="shared" ref="AG5" si="54">IF((MOD(AG4,3)),"G",AG4)</f>
        <v>G</v>
      </c>
      <c r="AH5" s="9">
        <f t="shared" ref="AH5" si="55">IF((MOD(AH4,3)),"G",AH4)</f>
        <v>33</v>
      </c>
      <c r="AI5" s="9" t="str">
        <f t="shared" ref="AI5" si="56">IF((MOD(AI4,3)),"G",AI4)</f>
        <v>G</v>
      </c>
      <c r="AJ5" s="9" t="str">
        <f t="shared" ref="AJ5" si="57">IF((MOD(AJ4,3)),"G",AJ4)</f>
        <v>G</v>
      </c>
      <c r="AK5" s="9">
        <f t="shared" ref="AK5" si="58">IF((MOD(AK4,3)),"G",AK4)</f>
        <v>36</v>
      </c>
      <c r="AL5" s="9" t="str">
        <f t="shared" ref="AL5" si="59">IF((MOD(AL4,3)),"G",AL4)</f>
        <v>G</v>
      </c>
      <c r="AM5" s="9" t="str">
        <f t="shared" ref="AM5" si="60">IF((MOD(AM4,3)),"G",AM4)</f>
        <v>G</v>
      </c>
      <c r="AN5" s="9">
        <f t="shared" ref="AN5" si="61">IF((MOD(AN4,3)),"G",AN4)</f>
        <v>39</v>
      </c>
      <c r="AO5" s="9" t="str">
        <f t="shared" ref="AO5" si="62">IF((MOD(AO4,3)),"G",AO4)</f>
        <v>G</v>
      </c>
      <c r="AP5" s="9" t="str">
        <f t="shared" ref="AP5" si="63">IF((MOD(AP4,3)),"G",AP4)</f>
        <v>G</v>
      </c>
      <c r="AQ5" s="9">
        <f t="shared" ref="AQ5" si="64">IF((MOD(AQ4,3)),"G",AQ4)</f>
        <v>42</v>
      </c>
      <c r="AR5" s="9" t="str">
        <f t="shared" ref="AR5" si="65">IF((MOD(AR4,3)),"G",AR4)</f>
        <v>G</v>
      </c>
      <c r="AS5" s="9" t="str">
        <f t="shared" ref="AS5" si="66">IF((MOD(AS4,3)),"G",AS4)</f>
        <v>G</v>
      </c>
      <c r="AT5" s="9">
        <f t="shared" ref="AT5" si="67">IF((MOD(AT4,3)),"G",AT4)</f>
        <v>45</v>
      </c>
      <c r="AU5" s="9" t="str">
        <f t="shared" ref="AU5" si="68">IF((MOD(AU4,3)),"G",AU4)</f>
        <v>G</v>
      </c>
      <c r="AV5" s="9" t="str">
        <f t="shared" ref="AV5" si="69">IF((MOD(AV4,3)),"G",AV4)</f>
        <v>G</v>
      </c>
      <c r="AW5" s="9">
        <f t="shared" ref="AW5" si="70">IF((MOD(AW4,3)),"G",AW4)</f>
        <v>48</v>
      </c>
      <c r="AX5" s="9" t="str">
        <f t="shared" ref="AX5" si="71">IF((MOD(AX4,3)),"G",AX4)</f>
        <v>G</v>
      </c>
      <c r="AY5" s="9" t="str">
        <f t="shared" ref="AY5" si="72">IF((MOD(AY4,3)),"G",AY4)</f>
        <v>G</v>
      </c>
    </row>
    <row r="6" spans="1:51" x14ac:dyDescent="0.2">
      <c r="A6" s="1" t="s">
        <v>85</v>
      </c>
      <c r="B6" s="9" t="str">
        <f>IF((MOD(B4,5)),"G",B4)</f>
        <v>G</v>
      </c>
      <c r="C6" s="9">
        <f t="shared" ref="C6:V6" si="73">IF((MOD(C4,5)),"G",C4)</f>
        <v>0</v>
      </c>
      <c r="D6" s="9" t="str">
        <f t="shared" si="73"/>
        <v>G</v>
      </c>
      <c r="E6" s="52" t="s">
        <v>1</v>
      </c>
      <c r="F6" s="9">
        <f t="shared" si="73"/>
        <v>5</v>
      </c>
      <c r="G6" s="9" t="str">
        <f t="shared" si="73"/>
        <v>G</v>
      </c>
      <c r="H6" s="9" t="str">
        <f t="shared" si="73"/>
        <v>G</v>
      </c>
      <c r="I6" s="9" t="str">
        <f t="shared" si="73"/>
        <v>G</v>
      </c>
      <c r="J6" s="9" t="str">
        <f t="shared" si="73"/>
        <v>G</v>
      </c>
      <c r="K6" s="9">
        <f t="shared" si="73"/>
        <v>10</v>
      </c>
      <c r="L6" s="9" t="str">
        <f t="shared" si="73"/>
        <v>G</v>
      </c>
      <c r="M6" s="9" t="str">
        <f t="shared" si="73"/>
        <v>G</v>
      </c>
      <c r="N6" s="9" t="str">
        <f t="shared" si="73"/>
        <v>G</v>
      </c>
      <c r="O6" s="9" t="str">
        <f t="shared" si="73"/>
        <v>G</v>
      </c>
      <c r="P6" s="9">
        <f t="shared" si="73"/>
        <v>15</v>
      </c>
      <c r="Q6" s="9" t="str">
        <f t="shared" si="73"/>
        <v>G</v>
      </c>
      <c r="R6" s="9" t="str">
        <f t="shared" si="73"/>
        <v>G</v>
      </c>
      <c r="S6" s="9" t="str">
        <f t="shared" si="73"/>
        <v>G</v>
      </c>
      <c r="T6" s="9" t="str">
        <f t="shared" si="73"/>
        <v>G</v>
      </c>
      <c r="U6" s="9">
        <f t="shared" si="73"/>
        <v>20</v>
      </c>
      <c r="V6" s="9" t="str">
        <f t="shared" si="73"/>
        <v>G</v>
      </c>
      <c r="W6" s="9" t="str">
        <f t="shared" ref="W6:AY6" si="74">IF((MOD(W4,5)),"G",W4)</f>
        <v>G</v>
      </c>
      <c r="X6" s="9" t="str">
        <f t="shared" si="74"/>
        <v>G</v>
      </c>
      <c r="Y6" s="9" t="str">
        <f t="shared" si="74"/>
        <v>G</v>
      </c>
      <c r="Z6" s="9">
        <f t="shared" si="74"/>
        <v>25</v>
      </c>
      <c r="AA6" s="9" t="str">
        <f t="shared" si="74"/>
        <v>G</v>
      </c>
      <c r="AB6" s="9" t="str">
        <f t="shared" si="74"/>
        <v>G</v>
      </c>
      <c r="AC6" s="9" t="str">
        <f t="shared" si="74"/>
        <v>G</v>
      </c>
      <c r="AD6" s="9" t="str">
        <f t="shared" si="74"/>
        <v>G</v>
      </c>
      <c r="AE6" s="9">
        <f t="shared" si="74"/>
        <v>30</v>
      </c>
      <c r="AF6" s="9" t="str">
        <f t="shared" si="74"/>
        <v>G</v>
      </c>
      <c r="AG6" s="9" t="str">
        <f t="shared" si="74"/>
        <v>G</v>
      </c>
      <c r="AH6" s="9" t="str">
        <f t="shared" si="74"/>
        <v>G</v>
      </c>
      <c r="AI6" s="9" t="str">
        <f t="shared" si="74"/>
        <v>G</v>
      </c>
      <c r="AJ6" s="9">
        <f t="shared" si="74"/>
        <v>35</v>
      </c>
      <c r="AK6" s="9" t="str">
        <f t="shared" si="74"/>
        <v>G</v>
      </c>
      <c r="AL6" s="9" t="str">
        <f t="shared" si="74"/>
        <v>G</v>
      </c>
      <c r="AM6" s="9" t="str">
        <f t="shared" si="74"/>
        <v>G</v>
      </c>
      <c r="AN6" s="9" t="str">
        <f t="shared" si="74"/>
        <v>G</v>
      </c>
      <c r="AO6" s="9">
        <f t="shared" si="74"/>
        <v>40</v>
      </c>
      <c r="AP6" s="9" t="str">
        <f t="shared" si="74"/>
        <v>G</v>
      </c>
      <c r="AQ6" s="9" t="str">
        <f t="shared" si="74"/>
        <v>G</v>
      </c>
      <c r="AR6" s="9" t="str">
        <f t="shared" si="74"/>
        <v>G</v>
      </c>
      <c r="AS6" s="9" t="str">
        <f t="shared" si="74"/>
        <v>G</v>
      </c>
      <c r="AT6" s="9">
        <f t="shared" si="74"/>
        <v>45</v>
      </c>
      <c r="AU6" s="9" t="str">
        <f t="shared" si="74"/>
        <v>G</v>
      </c>
      <c r="AV6" s="9" t="str">
        <f t="shared" si="74"/>
        <v>G</v>
      </c>
      <c r="AW6" s="9" t="str">
        <f t="shared" si="74"/>
        <v>G</v>
      </c>
      <c r="AX6" s="9" t="str">
        <f t="shared" si="74"/>
        <v>G</v>
      </c>
      <c r="AY6" s="9">
        <f t="shared" si="74"/>
        <v>50</v>
      </c>
    </row>
    <row r="7" spans="1:51" x14ac:dyDescent="0.2">
      <c r="A7" s="1" t="s">
        <v>86</v>
      </c>
      <c r="B7" s="9">
        <v>-1</v>
      </c>
      <c r="C7" s="6">
        <f>B7+1</f>
        <v>0</v>
      </c>
      <c r="D7" s="6">
        <f t="shared" si="0"/>
        <v>1</v>
      </c>
      <c r="E7" s="52" t="s">
        <v>1</v>
      </c>
      <c r="F7" s="6">
        <v>5</v>
      </c>
      <c r="G7" s="6">
        <f t="shared" si="0"/>
        <v>6</v>
      </c>
      <c r="H7" s="6">
        <f t="shared" si="0"/>
        <v>7</v>
      </c>
      <c r="I7" s="6">
        <f t="shared" si="0"/>
        <v>8</v>
      </c>
      <c r="J7" s="6">
        <f t="shared" ref="J7" si="75">I7+1</f>
        <v>9</v>
      </c>
      <c r="K7" s="6">
        <f t="shared" ref="K7" si="76">J7+1</f>
        <v>10</v>
      </c>
      <c r="L7" s="6">
        <f t="shared" ref="L7" si="77">K7+1</f>
        <v>11</v>
      </c>
      <c r="M7" s="6">
        <f t="shared" ref="M7" si="78">L7+1</f>
        <v>12</v>
      </c>
      <c r="N7" s="6">
        <f t="shared" ref="N7" si="79">M7+1</f>
        <v>13</v>
      </c>
      <c r="O7" s="6">
        <f t="shared" ref="O7" si="80">N7+1</f>
        <v>14</v>
      </c>
      <c r="P7" s="6">
        <f t="shared" ref="P7" si="81">O7+1</f>
        <v>15</v>
      </c>
      <c r="Q7" s="6">
        <f t="shared" ref="Q7" si="82">P7+1</f>
        <v>16</v>
      </c>
      <c r="R7" s="6">
        <f t="shared" ref="R7" si="83">Q7+1</f>
        <v>17</v>
      </c>
      <c r="S7" s="6">
        <f t="shared" ref="S7" si="84">R7+1</f>
        <v>18</v>
      </c>
      <c r="T7" s="6">
        <f t="shared" ref="T7" si="85">S7+1</f>
        <v>19</v>
      </c>
      <c r="U7" s="6">
        <f t="shared" ref="U7" si="86">T7+1</f>
        <v>20</v>
      </c>
      <c r="V7" s="6">
        <f t="shared" ref="V7" si="87">U7+1</f>
        <v>21</v>
      </c>
      <c r="W7" s="6">
        <f t="shared" ref="W7" si="88">V7+1</f>
        <v>22</v>
      </c>
      <c r="X7" s="6">
        <f t="shared" ref="X7" si="89">W7+1</f>
        <v>23</v>
      </c>
      <c r="Y7" s="6">
        <f t="shared" ref="Y7" si="90">X7+1</f>
        <v>24</v>
      </c>
      <c r="Z7" s="6">
        <f t="shared" ref="Z7" si="91">Y7+1</f>
        <v>25</v>
      </c>
      <c r="AA7" s="6">
        <f t="shared" ref="AA7" si="92">Z7+1</f>
        <v>26</v>
      </c>
      <c r="AB7" s="6">
        <f t="shared" ref="AB7" si="93">AA7+1</f>
        <v>27</v>
      </c>
      <c r="AC7" s="6">
        <f t="shared" ref="AC7" si="94">AB7+1</f>
        <v>28</v>
      </c>
      <c r="AD7" s="6">
        <f t="shared" ref="AD7" si="95">AC7+1</f>
        <v>29</v>
      </c>
      <c r="AE7" s="6">
        <f t="shared" ref="AE7" si="96">AD7+1</f>
        <v>30</v>
      </c>
      <c r="AF7" s="6">
        <f t="shared" ref="AF7" si="97">AE7+1</f>
        <v>31</v>
      </c>
      <c r="AG7" s="6">
        <f t="shared" ref="AG7" si="98">AF7+1</f>
        <v>32</v>
      </c>
      <c r="AH7" s="6">
        <f t="shared" ref="AH7" si="99">AG7+1</f>
        <v>33</v>
      </c>
      <c r="AI7" s="6">
        <f t="shared" ref="AI7" si="100">AH7+1</f>
        <v>34</v>
      </c>
      <c r="AJ7" s="6">
        <f t="shared" ref="AJ7" si="101">AI7+1</f>
        <v>35</v>
      </c>
      <c r="AK7" s="6">
        <f t="shared" ref="AK7" si="102">AJ7+1</f>
        <v>36</v>
      </c>
      <c r="AL7" s="6">
        <f t="shared" ref="AL7" si="103">AK7+1</f>
        <v>37</v>
      </c>
      <c r="AM7" s="6">
        <f t="shared" ref="AM7" si="104">AL7+1</f>
        <v>38</v>
      </c>
      <c r="AN7" s="6">
        <f t="shared" ref="AN7" si="105">AM7+1</f>
        <v>39</v>
      </c>
      <c r="AO7" s="6">
        <f t="shared" ref="AO7" si="106">AN7+1</f>
        <v>40</v>
      </c>
      <c r="AP7" s="6">
        <f t="shared" ref="AP7" si="107">AO7+1</f>
        <v>41</v>
      </c>
      <c r="AQ7" s="6">
        <f t="shared" ref="AQ7" si="108">AP7+1</f>
        <v>42</v>
      </c>
      <c r="AR7" s="6">
        <f t="shared" ref="AR7" si="109">AQ7+1</f>
        <v>43</v>
      </c>
      <c r="AS7" s="6">
        <f t="shared" ref="AS7" si="110">AR7+1</f>
        <v>44</v>
      </c>
      <c r="AT7" s="6">
        <f t="shared" ref="AT7" si="111">AS7+1</f>
        <v>45</v>
      </c>
      <c r="AU7" s="6">
        <f t="shared" ref="AU7" si="112">AT7+1</f>
        <v>46</v>
      </c>
      <c r="AV7" s="6">
        <f t="shared" ref="AV7" si="113">AU7+1</f>
        <v>47</v>
      </c>
      <c r="AW7" s="6">
        <f t="shared" ref="AW7" si="114">AV7+1</f>
        <v>48</v>
      </c>
      <c r="AX7" s="6">
        <f t="shared" ref="AX7" si="115">AW7+1</f>
        <v>49</v>
      </c>
      <c r="AY7" s="6">
        <f t="shared" ref="AY7" si="116">AX7+1</f>
        <v>50</v>
      </c>
    </row>
    <row r="8" spans="1:51" x14ac:dyDescent="0.2">
      <c r="A8" s="1" t="s">
        <v>3</v>
      </c>
      <c r="B8" s="9"/>
      <c r="C8" s="9"/>
      <c r="D8" s="11"/>
      <c r="E8" s="52" t="s">
        <v>1</v>
      </c>
      <c r="F8" s="11" t="str">
        <f>CONCATENATE(CHAR(COLUMN()+64)&amp;ROW(),"&gt;")</f>
        <v>F8&gt;</v>
      </c>
      <c r="G8" s="9"/>
      <c r="H8" s="9"/>
      <c r="I8" s="9"/>
    </row>
    <row r="9" spans="1:51" x14ac:dyDescent="0.2">
      <c r="A9" s="51" t="s">
        <v>101</v>
      </c>
      <c r="B9" s="52"/>
      <c r="C9" s="53"/>
      <c r="D9" s="53">
        <v>1</v>
      </c>
      <c r="E9" s="52" t="s">
        <v>1</v>
      </c>
      <c r="F9" s="52">
        <v>1</v>
      </c>
      <c r="G9" s="52"/>
      <c r="H9" s="52"/>
      <c r="I9" s="52"/>
    </row>
    <row r="10" spans="1:51" x14ac:dyDescent="0.2">
      <c r="A10" s="1" t="s">
        <v>102</v>
      </c>
      <c r="B10" s="9">
        <v>0</v>
      </c>
      <c r="C10" s="9"/>
      <c r="D10" s="9"/>
      <c r="E10" s="52" t="s">
        <v>1</v>
      </c>
      <c r="F10" s="9"/>
      <c r="G10" s="9">
        <v>1</v>
      </c>
      <c r="H10" s="9"/>
      <c r="I10" s="9"/>
      <c r="Y10" s="6">
        <v>0</v>
      </c>
    </row>
    <row r="11" spans="1:51" s="54" customFormat="1" x14ac:dyDescent="0.2">
      <c r="A11" s="51" t="s">
        <v>3</v>
      </c>
      <c r="B11" s="52"/>
      <c r="C11" s="53"/>
      <c r="D11" s="53"/>
      <c r="E11" s="52"/>
      <c r="F11" s="52"/>
      <c r="G11" s="11" t="str">
        <f>CONCATENATE(CHAR(COLUMN()+64)&amp;ROW(),"&gt;")</f>
        <v>G11&gt;</v>
      </c>
      <c r="H11" s="52"/>
      <c r="I11" s="52"/>
      <c r="J11" s="11" t="str">
        <f>CONCATENATE(CHAR(COLUMN()+64)&amp;ROW(),"&gt;")</f>
        <v>J11&gt;</v>
      </c>
      <c r="X11" s="11" t="str">
        <f>CONCATENATE(CHAR(COLUMN()+64)&amp;ROW(),"&gt;")</f>
        <v>X11&gt;</v>
      </c>
    </row>
    <row r="12" spans="1:51" x14ac:dyDescent="0.2">
      <c r="A12" s="1" t="s">
        <v>103</v>
      </c>
      <c r="B12" s="9"/>
      <c r="C12" s="11"/>
      <c r="D12" s="9"/>
      <c r="E12" s="52"/>
      <c r="F12" s="9"/>
      <c r="G12" s="9"/>
      <c r="H12" s="9"/>
      <c r="I12" s="9"/>
      <c r="K12" s="6" t="s">
        <v>105</v>
      </c>
      <c r="P12" s="6" t="s">
        <v>106</v>
      </c>
      <c r="Y12" s="11"/>
      <c r="Z12" s="6" t="s">
        <v>0</v>
      </c>
      <c r="AE12" s="6" t="s">
        <v>108</v>
      </c>
      <c r="AJ12" s="6" t="s">
        <v>107</v>
      </c>
    </row>
    <row r="13" spans="1:51" x14ac:dyDescent="0.2">
      <c r="A13" s="51" t="s">
        <v>3</v>
      </c>
      <c r="B13" s="52"/>
      <c r="C13" s="53"/>
      <c r="D13" s="53"/>
      <c r="E13" s="52"/>
      <c r="F13" s="52"/>
      <c r="G13" s="52"/>
      <c r="H13" s="52"/>
      <c r="I13" s="52"/>
      <c r="J13" s="11" t="str">
        <f>CONCATENATE(CHAR(COLUMN()+64)&amp;ROW(),"&gt;")</f>
        <v>J13&gt;</v>
      </c>
      <c r="O13" s="11" t="str">
        <f>CONCATENATE(CHAR(COLUMN()+64)&amp;ROW(),"&gt;")</f>
        <v>O13&gt;</v>
      </c>
      <c r="R13" s="11" t="str">
        <f>CONCATENATE(CHAR(COLUMN()+64)&amp;ROW(),"&gt;")</f>
        <v>R13&gt;</v>
      </c>
      <c r="Y13" s="11"/>
      <c r="Z13" s="11" t="str">
        <f>CONCATENATE(CHAR(COLUMN()+64)&amp;ROW(),"&gt;")</f>
        <v>Z13&gt;</v>
      </c>
      <c r="AD13" s="11" t="str">
        <f>CONCATENATE(CHAR(COLUMN()+64)&amp;ROW(),"&gt;")</f>
        <v>^13&gt;</v>
      </c>
    </row>
    <row r="14" spans="1:51" x14ac:dyDescent="0.2">
      <c r="A14" s="1" t="s">
        <v>104</v>
      </c>
      <c r="B14" s="9"/>
      <c r="C14" s="11"/>
      <c r="D14" s="9"/>
      <c r="E14" s="52"/>
      <c r="F14" s="9"/>
      <c r="G14" s="9"/>
      <c r="H14" s="9"/>
      <c r="I14" s="9"/>
      <c r="S14" s="6" t="s">
        <v>105</v>
      </c>
      <c r="V14" s="6" t="s">
        <v>106</v>
      </c>
      <c r="AK14" s="6" t="s">
        <v>0</v>
      </c>
      <c r="AN14" s="6" t="s">
        <v>108</v>
      </c>
      <c r="AQ14" s="6" t="s">
        <v>107</v>
      </c>
    </row>
    <row r="15" spans="1:51" x14ac:dyDescent="0.2">
      <c r="A15" s="51" t="s">
        <v>3</v>
      </c>
      <c r="B15" s="52"/>
      <c r="C15" s="53"/>
      <c r="D15" s="53"/>
      <c r="E15" s="52"/>
      <c r="F15" s="52"/>
      <c r="G15" s="52"/>
      <c r="H15" s="52"/>
      <c r="I15" s="52"/>
      <c r="R15" s="11" t="str">
        <f>CONCATENATE(CHAR(COLUMN()+64)&amp;ROW(),"&gt;")</f>
        <v>R15&gt;</v>
      </c>
      <c r="U15" s="11" t="str">
        <f>CONCATENATE(CHAR(COLUMN()+64)&amp;ROW(),"&gt;")</f>
        <v>U15&gt;</v>
      </c>
      <c r="X15" s="11" t="str">
        <f>CONCATENATE(CHAR(COLUMN()+64)&amp;ROW(),"&gt;")</f>
        <v>X15&gt;</v>
      </c>
      <c r="Y15" s="11"/>
      <c r="AK15" s="11" t="str">
        <f ca="1">CONCATENATE(SUBSTITUTE(CELL("address"),"$",""),"&gt;")</f>
        <v>[waveforms__template.xlsx]template!A41&gt;</v>
      </c>
    </row>
    <row r="16" spans="1:51" x14ac:dyDescent="0.2">
      <c r="A16" s="1"/>
      <c r="B16" s="9"/>
      <c r="C16" s="9"/>
      <c r="D16" s="11"/>
      <c r="E16" s="52"/>
      <c r="F16" s="9"/>
      <c r="G16" s="9"/>
      <c r="H16" s="9"/>
      <c r="I16" s="9"/>
    </row>
    <row r="17" spans="1:9" x14ac:dyDescent="0.2">
      <c r="B17" s="9"/>
      <c r="C17" s="9"/>
      <c r="D17" s="9"/>
      <c r="E17" s="52"/>
      <c r="F17" s="9"/>
      <c r="G17" s="9"/>
      <c r="H17" s="9"/>
      <c r="I17" s="9"/>
    </row>
    <row r="18" spans="1:9" x14ac:dyDescent="0.2">
      <c r="B18" s="9"/>
      <c r="C18" s="9"/>
      <c r="D18" s="9"/>
      <c r="E18" s="52"/>
      <c r="F18" s="9"/>
      <c r="G18" s="9"/>
      <c r="H18" s="9"/>
      <c r="I18" s="9"/>
    </row>
    <row r="19" spans="1:9" x14ac:dyDescent="0.2">
      <c r="B19" s="9"/>
      <c r="C19" s="9"/>
      <c r="D19" s="9"/>
      <c r="E19" s="52"/>
      <c r="F19" s="9"/>
      <c r="G19" s="9"/>
      <c r="H19" s="9"/>
      <c r="I19" s="9"/>
    </row>
    <row r="20" spans="1:9" x14ac:dyDescent="0.2">
      <c r="A20" s="1"/>
      <c r="B20" s="11"/>
      <c r="C20" s="11"/>
      <c r="D20" s="11"/>
      <c r="E20" s="52"/>
      <c r="F20" s="9"/>
      <c r="G20" s="9"/>
      <c r="H20" s="9"/>
      <c r="I20" s="9"/>
    </row>
    <row r="21" spans="1:9" x14ac:dyDescent="0.2">
      <c r="B21" s="9"/>
      <c r="C21" s="9"/>
      <c r="D21" s="9"/>
      <c r="E21" s="52"/>
      <c r="F21" s="9"/>
      <c r="G21" s="9"/>
      <c r="H21" s="9"/>
      <c r="I21" s="9"/>
    </row>
    <row r="22" spans="1:9" s="7" customFormat="1" x14ac:dyDescent="0.2">
      <c r="A22" s="5"/>
      <c r="B22" s="9"/>
      <c r="C22" s="9"/>
      <c r="D22" s="9"/>
      <c r="E22" s="52"/>
      <c r="F22" s="9"/>
      <c r="G22" s="9"/>
      <c r="H22" s="9"/>
      <c r="I22" s="9"/>
    </row>
    <row r="23" spans="1:9" s="41" customFormat="1" x14ac:dyDescent="0.2">
      <c r="A23" s="40"/>
    </row>
    <row r="24" spans="1:9" s="45" customFormat="1" x14ac:dyDescent="0.2">
      <c r="A24" s="44" t="s">
        <v>45</v>
      </c>
      <c r="B24" s="46" t="s">
        <v>42</v>
      </c>
      <c r="C24" s="46" t="s">
        <v>43</v>
      </c>
      <c r="D24" s="46"/>
      <c r="E24" s="46"/>
      <c r="F24" s="46"/>
      <c r="G24" s="46"/>
      <c r="H24" s="46"/>
      <c r="I24" s="46"/>
    </row>
    <row r="25" spans="1:9" x14ac:dyDescent="0.2">
      <c r="A25" s="5"/>
      <c r="B25" s="7"/>
      <c r="C25" s="7"/>
      <c r="D25" s="7"/>
      <c r="E25" s="7"/>
      <c r="F25" s="7"/>
      <c r="G25" s="7"/>
      <c r="H25" s="7"/>
      <c r="I25" s="7"/>
    </row>
    <row r="26" spans="1:9" x14ac:dyDescent="0.2">
      <c r="A26" s="2" t="s">
        <v>2</v>
      </c>
      <c r="B26" s="6" t="str">
        <f>Z13</f>
        <v>Z13&gt;</v>
      </c>
      <c r="C26" s="6" t="s">
        <v>110</v>
      </c>
    </row>
    <row r="27" spans="1:9" x14ac:dyDescent="0.2">
      <c r="A27" s="2" t="s">
        <v>2</v>
      </c>
      <c r="B27" s="6" t="str">
        <f ca="1">AK15</f>
        <v>[waveforms__template.xlsx]template!A41&gt;</v>
      </c>
      <c r="C27" s="6" t="s">
        <v>109</v>
      </c>
    </row>
    <row r="34" spans="1:5" s="41" customFormat="1" x14ac:dyDescent="0.2">
      <c r="A34" s="40"/>
    </row>
    <row r="35" spans="1:5" s="45" customFormat="1" x14ac:dyDescent="0.2">
      <c r="A35" s="44" t="s">
        <v>46</v>
      </c>
      <c r="B35" s="45" t="s">
        <v>40</v>
      </c>
      <c r="C35" s="45" t="s">
        <v>41</v>
      </c>
    </row>
    <row r="36" spans="1:5" s="7" customFormat="1" x14ac:dyDescent="0.2">
      <c r="A36" s="57" t="s">
        <v>5</v>
      </c>
      <c r="B36" s="58" t="s">
        <v>4</v>
      </c>
      <c r="C36" s="58" t="str">
        <f>A6</f>
        <v>C50:clk_c</v>
      </c>
    </row>
    <row r="37" spans="1:5" s="7" customFormat="1" x14ac:dyDescent="0.2">
      <c r="A37" s="57" t="s">
        <v>5</v>
      </c>
      <c r="B37" s="58" t="s">
        <v>4</v>
      </c>
      <c r="C37" s="58" t="str">
        <f>A5</f>
        <v>C25:clk_b</v>
      </c>
    </row>
    <row r="38" spans="1:5" s="41" customFormat="1" x14ac:dyDescent="0.2">
      <c r="A38" s="40"/>
    </row>
    <row r="39" spans="1:5" s="45" customFormat="1" x14ac:dyDescent="0.2">
      <c r="A39" s="44" t="s">
        <v>47</v>
      </c>
      <c r="B39" s="45" t="s">
        <v>48</v>
      </c>
      <c r="D39" s="47"/>
      <c r="E39" s="47"/>
    </row>
    <row r="40" spans="1:5" s="49" customFormat="1" x14ac:dyDescent="0.2">
      <c r="A40" s="48"/>
      <c r="E40" s="50"/>
    </row>
    <row r="41" spans="1:5" x14ac:dyDescent="0.2">
      <c r="A41" s="2" t="s">
        <v>25</v>
      </c>
      <c r="B41" s="6" t="s">
        <v>58</v>
      </c>
      <c r="C41" s="6" t="str">
        <f>J11</f>
        <v>J11&gt;</v>
      </c>
      <c r="D41" s="6" t="str">
        <f>J13</f>
        <v>J13&gt;</v>
      </c>
      <c r="E41" s="6" t="str">
        <f>O13</f>
        <v>O13&gt;</v>
      </c>
    </row>
    <row r="42" spans="1:5" x14ac:dyDescent="0.2">
      <c r="A42" s="2" t="s">
        <v>25</v>
      </c>
      <c r="B42" s="6" t="s">
        <v>58</v>
      </c>
      <c r="C42" s="6" t="str">
        <f>R13</f>
        <v>R13&gt;</v>
      </c>
      <c r="D42" s="6" t="str">
        <f>R15</f>
        <v>R15&gt;</v>
      </c>
      <c r="E42" s="6" t="str">
        <f>U15</f>
        <v>U15&gt;</v>
      </c>
    </row>
    <row r="43" spans="1:5" x14ac:dyDescent="0.2">
      <c r="A43" s="2" t="s">
        <v>25</v>
      </c>
      <c r="B43" s="6" t="s">
        <v>58</v>
      </c>
      <c r="C43" s="6" t="str">
        <f>X15</f>
        <v>X15&gt;</v>
      </c>
      <c r="D43" s="6" t="str">
        <f>X11</f>
        <v>X11&gt;</v>
      </c>
    </row>
    <row r="49" spans="1:37" s="7" customFormat="1" x14ac:dyDescent="0.2">
      <c r="A49" s="5"/>
    </row>
    <row r="50" spans="1:37" s="41" customFormat="1" x14ac:dyDescent="0.2">
      <c r="A50" s="40"/>
    </row>
    <row r="52" spans="1:37" x14ac:dyDescent="0.2">
      <c r="A52" s="2" t="s">
        <v>3</v>
      </c>
      <c r="B52" s="6">
        <v>-1</v>
      </c>
      <c r="C52" s="6">
        <f>B52+1</f>
        <v>0</v>
      </c>
      <c r="D52" s="6">
        <f t="shared" ref="D52:I52" si="117">C52+1</f>
        <v>1</v>
      </c>
      <c r="E52" s="6">
        <f t="shared" si="117"/>
        <v>2</v>
      </c>
      <c r="F52" s="6">
        <f t="shared" si="117"/>
        <v>3</v>
      </c>
      <c r="G52" s="6">
        <f t="shared" si="117"/>
        <v>4</v>
      </c>
      <c r="H52" s="6">
        <f t="shared" si="117"/>
        <v>5</v>
      </c>
      <c r="I52" s="6">
        <f t="shared" si="117"/>
        <v>6</v>
      </c>
    </row>
    <row r="58" spans="1:37" x14ac:dyDescent="0.2">
      <c r="AK58" s="6" t="str">
        <f ca="1">SUBSTITUTE(SUBSTITUTE(CELL("address"),"$" &amp; ROW(),""), "$", "")</f>
        <v>[waveforms__template.xlsx]template!A41</v>
      </c>
    </row>
    <row r="59" spans="1:37" x14ac:dyDescent="0.2">
      <c r="AK59" s="6" t="str">
        <f ca="1">CONCATENATE(SUBSTITUTE(CELL("address"),"$",""),"&gt;")</f>
        <v>[waveforms__template.xlsx]template!A41&gt;</v>
      </c>
    </row>
  </sheetData>
  <sheetProtection selectLockedCells="1" selectUnlockedCells="1"/>
  <conditionalFormatting sqref="A26:A33 A2:B3 A22:F22 C26:I33 J2:XFD3 C44:I46 A24:I25 A35:I37 A47:I49 D42:XFD43 E41:XFD41 A39:B39 A40:A46 C40 A21:D21 F21 E7:E21 J8:XFD10 AZ4:XFD7 A4:AY4 J16:XFD38 J44:XFD1048576 A51:I1048576 L12:O12 J12 Q12:W12 AK12:XFD12 K11:W11 J14:W14 L13:N13 Q13 S13:W13 J15:Q15 S15:T15 V15:W15 Z15:AJ15 AA13:AC13 AE13:XFD13 Y11:XFD11 Y14:AG14 AL14:XFD15">
    <cfRule type="expression" dxfId="154" priority="52">
      <formula>$A2="M:"</formula>
    </cfRule>
  </conditionalFormatting>
  <conditionalFormatting sqref="C39:XFD39 D40:XFD40">
    <cfRule type="expression" dxfId="153" priority="53">
      <formula>#REF!="M:"</formula>
    </cfRule>
  </conditionalFormatting>
  <conditionalFormatting sqref="A10:D11 F9:F20 A7:B9 A6 A5:AY5 A13:D20 A12:B12 D12">
    <cfRule type="expression" dxfId="152" priority="51">
      <formula>$A5="M:"</formula>
    </cfRule>
  </conditionalFormatting>
  <conditionalFormatting sqref="D9">
    <cfRule type="expression" dxfId="151" priority="50">
      <formula>$A9="M:"</formula>
    </cfRule>
  </conditionalFormatting>
  <conditionalFormatting sqref="C9">
    <cfRule type="expression" dxfId="150" priority="49">
      <formula>$A9="M:"</formula>
    </cfRule>
  </conditionalFormatting>
  <conditionalFormatting sqref="G21">
    <cfRule type="expression" dxfId="149" priority="48">
      <formula>$A21="M:"</formula>
    </cfRule>
  </conditionalFormatting>
  <conditionalFormatting sqref="G8:G10 G12:G20">
    <cfRule type="expression" dxfId="148" priority="47">
      <formula>$A8="M:"</formula>
    </cfRule>
  </conditionalFormatting>
  <conditionalFormatting sqref="H21">
    <cfRule type="expression" dxfId="147" priority="46">
      <formula>$A21="M:"</formula>
    </cfRule>
  </conditionalFormatting>
  <conditionalFormatting sqref="H8:H20">
    <cfRule type="expression" dxfId="146" priority="45">
      <formula>$A8="M:"</formula>
    </cfRule>
  </conditionalFormatting>
  <conditionalFormatting sqref="I21">
    <cfRule type="expression" dxfId="145" priority="44">
      <formula>$A21="M:"</formula>
    </cfRule>
  </conditionalFormatting>
  <conditionalFormatting sqref="I8:I20">
    <cfRule type="expression" dxfId="144" priority="43">
      <formula>$A8="M:"</formula>
    </cfRule>
  </conditionalFormatting>
  <conditionalFormatting sqref="G22:I22">
    <cfRule type="expression" dxfId="143" priority="42">
      <formula>$A22="M:"</formula>
    </cfRule>
  </conditionalFormatting>
  <conditionalFormatting sqref="A50:F50">
    <cfRule type="expression" dxfId="142" priority="29">
      <formula>$A50="M:"</formula>
    </cfRule>
  </conditionalFormatting>
  <conditionalFormatting sqref="G50">
    <cfRule type="expression" dxfId="141" priority="28">
      <formula>$A50="M:"</formula>
    </cfRule>
  </conditionalFormatting>
  <conditionalFormatting sqref="H50">
    <cfRule type="expression" dxfId="140" priority="27">
      <formula>$A50="M:"</formula>
    </cfRule>
  </conditionalFormatting>
  <conditionalFormatting sqref="I50">
    <cfRule type="expression" dxfId="139" priority="26">
      <formula>$A50="M:"</formula>
    </cfRule>
  </conditionalFormatting>
  <conditionalFormatting sqref="A34:F34">
    <cfRule type="expression" dxfId="138" priority="41">
      <formula>$A34="M:"</formula>
    </cfRule>
  </conditionalFormatting>
  <conditionalFormatting sqref="G34">
    <cfRule type="expression" dxfId="137" priority="40">
      <formula>$A34="M:"</formula>
    </cfRule>
  </conditionalFormatting>
  <conditionalFormatting sqref="H34">
    <cfRule type="expression" dxfId="136" priority="39">
      <formula>$A34="M:"</formula>
    </cfRule>
  </conditionalFormatting>
  <conditionalFormatting sqref="I34">
    <cfRule type="expression" dxfId="135" priority="38">
      <formula>$A34="M:"</formula>
    </cfRule>
  </conditionalFormatting>
  <conditionalFormatting sqref="A23:F23">
    <cfRule type="expression" dxfId="134" priority="37">
      <formula>$A23="M:"</formula>
    </cfRule>
  </conditionalFormatting>
  <conditionalFormatting sqref="G23">
    <cfRule type="expression" dxfId="133" priority="36">
      <formula>$A23="M:"</formula>
    </cfRule>
  </conditionalFormatting>
  <conditionalFormatting sqref="H23">
    <cfRule type="expression" dxfId="132" priority="35">
      <formula>$A23="M:"</formula>
    </cfRule>
  </conditionalFormatting>
  <conditionalFormatting sqref="I23">
    <cfRule type="expression" dxfId="131" priority="34">
      <formula>$A23="M:"</formula>
    </cfRule>
  </conditionalFormatting>
  <conditionalFormatting sqref="A38:F38">
    <cfRule type="expression" dxfId="130" priority="33">
      <formula>$A38="M:"</formula>
    </cfRule>
  </conditionalFormatting>
  <conditionalFormatting sqref="G38">
    <cfRule type="expression" dxfId="129" priority="32">
      <formula>$A38="M:"</formula>
    </cfRule>
  </conditionalFormatting>
  <conditionalFormatting sqref="H38">
    <cfRule type="expression" dxfId="128" priority="31">
      <formula>$A38="M:"</formula>
    </cfRule>
  </conditionalFormatting>
  <conditionalFormatting sqref="I38">
    <cfRule type="expression" dxfId="127" priority="30">
      <formula>$A38="M:"</formula>
    </cfRule>
  </conditionalFormatting>
  <conditionalFormatting sqref="C8">
    <cfRule type="expression" dxfId="126" priority="25">
      <formula>$A8="M:"</formula>
    </cfRule>
  </conditionalFormatting>
  <conditionalFormatting sqref="D8">
    <cfRule type="expression" dxfId="125" priority="24">
      <formula>$A8="M:"</formula>
    </cfRule>
  </conditionalFormatting>
  <conditionalFormatting sqref="F8">
    <cfRule type="expression" dxfId="124" priority="23">
      <formula>$A8="M:"</formula>
    </cfRule>
  </conditionalFormatting>
  <conditionalFormatting sqref="B6:AY6">
    <cfRule type="expression" dxfId="123" priority="22">
      <formula>$A6="M:"</formula>
    </cfRule>
  </conditionalFormatting>
  <conditionalFormatting sqref="C12">
    <cfRule type="expression" dxfId="122" priority="21">
      <formula>$A12="M:"</formula>
    </cfRule>
  </conditionalFormatting>
  <conditionalFormatting sqref="K12 P12">
    <cfRule type="expression" dxfId="121" priority="150">
      <formula>$A13="M:"</formula>
    </cfRule>
  </conditionalFormatting>
  <conditionalFormatting sqref="AF12:AI12">
    <cfRule type="expression" dxfId="120" priority="19">
      <formula>$A12="M:"</formula>
    </cfRule>
  </conditionalFormatting>
  <conditionalFormatting sqref="AE12 AJ12">
    <cfRule type="expression" dxfId="119" priority="20">
      <formula>$A13="M:"</formula>
    </cfRule>
  </conditionalFormatting>
  <conditionalFormatting sqref="G11">
    <cfRule type="expression" dxfId="118" priority="18">
      <formula>$A11="M:"</formula>
    </cfRule>
  </conditionalFormatting>
  <conditionalFormatting sqref="J11">
    <cfRule type="expression" dxfId="117" priority="17">
      <formula>$A11="M:"</formula>
    </cfRule>
  </conditionalFormatting>
  <conditionalFormatting sqref="J13">
    <cfRule type="expression" dxfId="116" priority="16">
      <formula>$A13="M:"</formula>
    </cfRule>
  </conditionalFormatting>
  <conditionalFormatting sqref="O13">
    <cfRule type="expression" dxfId="115" priority="15">
      <formula>$A13="M:"</formula>
    </cfRule>
  </conditionalFormatting>
  <conditionalFormatting sqref="R13">
    <cfRule type="expression" dxfId="114" priority="14">
      <formula>$A13="M:"</formula>
    </cfRule>
  </conditionalFormatting>
  <conditionalFormatting sqref="R15">
    <cfRule type="expression" dxfId="113" priority="13">
      <formula>$A15="M:"</formula>
    </cfRule>
  </conditionalFormatting>
  <conditionalFormatting sqref="U15">
    <cfRule type="expression" dxfId="112" priority="12">
      <formula>$A15="M:"</formula>
    </cfRule>
  </conditionalFormatting>
  <conditionalFormatting sqref="Y15">
    <cfRule type="expression" dxfId="111" priority="11">
      <formula>$A15="M:"</formula>
    </cfRule>
  </conditionalFormatting>
  <conditionalFormatting sqref="Y12">
    <cfRule type="expression" dxfId="110" priority="10">
      <formula>$A12="M:"</formula>
    </cfRule>
  </conditionalFormatting>
  <conditionalFormatting sqref="Y13">
    <cfRule type="expression" dxfId="109" priority="9">
      <formula>$A13="M:"</formula>
    </cfRule>
  </conditionalFormatting>
  <conditionalFormatting sqref="AD13">
    <cfRule type="expression" dxfId="108" priority="8">
      <formula>$A13="M:"</formula>
    </cfRule>
  </conditionalFormatting>
  <conditionalFormatting sqref="X15">
    <cfRule type="expression" dxfId="107" priority="7">
      <formula>$A15="M:"</formula>
    </cfRule>
  </conditionalFormatting>
  <conditionalFormatting sqref="X11">
    <cfRule type="expression" dxfId="106" priority="6">
      <formula>$A11="M:"</formula>
    </cfRule>
  </conditionalFormatting>
  <conditionalFormatting sqref="X13">
    <cfRule type="expression" dxfId="105" priority="5">
      <formula>$A13="M:"</formula>
    </cfRule>
  </conditionalFormatting>
  <conditionalFormatting sqref="Z13">
    <cfRule type="expression" dxfId="104" priority="4">
      <formula>$A13="M:"</formula>
    </cfRule>
  </conditionalFormatting>
  <conditionalFormatting sqref="AK15">
    <cfRule type="expression" dxfId="103" priority="1">
      <formula>$A15="M:"</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topLeftCell="A4" zoomScaleNormal="100" workbookViewId="0">
      <selection activeCell="A41" sqref="A41:E45"/>
    </sheetView>
  </sheetViews>
  <sheetFormatPr defaultRowHeight="11.25" x14ac:dyDescent="0.2"/>
  <cols>
    <col min="1" max="1" width="27.5703125" style="2" customWidth="1"/>
    <col min="2" max="16384" width="9.140625" style="6"/>
  </cols>
  <sheetData>
    <row r="1" spans="1:16" s="43" customFormat="1" x14ac:dyDescent="0.2">
      <c r="A1" s="42" t="s">
        <v>70</v>
      </c>
      <c r="B1" s="43">
        <v>8</v>
      </c>
      <c r="O1" s="43" t="s">
        <v>75</v>
      </c>
    </row>
    <row r="2" spans="1:16" s="45" customFormat="1" ht="10.5" customHeight="1" x14ac:dyDescent="0.2">
      <c r="A2" s="44" t="s">
        <v>44</v>
      </c>
      <c r="B2" s="45" t="s">
        <v>113</v>
      </c>
    </row>
    <row r="3" spans="1:16" s="49" customFormat="1" ht="10.5" customHeight="1" x14ac:dyDescent="0.2">
      <c r="A3" s="48"/>
    </row>
    <row r="4" spans="1:16" s="49" customFormat="1" ht="10.5" customHeight="1" x14ac:dyDescent="0.2">
      <c r="A4" s="48" t="s">
        <v>114</v>
      </c>
    </row>
    <row r="5" spans="1:16" x14ac:dyDescent="0.2">
      <c r="A5" s="5" t="s">
        <v>84</v>
      </c>
      <c r="B5" s="9">
        <v>-1</v>
      </c>
      <c r="C5" s="9">
        <f>B5+1</f>
        <v>0</v>
      </c>
      <c r="D5" s="9">
        <f t="shared" ref="D5:I8" si="0">C5+1</f>
        <v>1</v>
      </c>
      <c r="E5" s="52" t="s">
        <v>1</v>
      </c>
      <c r="F5" s="9">
        <v>5</v>
      </c>
      <c r="G5" s="9">
        <f t="shared" si="0"/>
        <v>6</v>
      </c>
      <c r="H5" s="9">
        <f t="shared" si="0"/>
        <v>7</v>
      </c>
      <c r="I5" s="9">
        <f t="shared" si="0"/>
        <v>8</v>
      </c>
      <c r="J5" s="9">
        <f t="shared" ref="J5:J6" si="1">I5+1</f>
        <v>9</v>
      </c>
      <c r="K5" s="9">
        <f t="shared" ref="K5:K6" si="2">J5+1</f>
        <v>10</v>
      </c>
      <c r="L5" s="9">
        <f t="shared" ref="L5:L6" si="3">K5+1</f>
        <v>11</v>
      </c>
      <c r="M5" s="9">
        <f t="shared" ref="M5:M6" si="4">L5+1</f>
        <v>12</v>
      </c>
      <c r="N5" s="9">
        <f t="shared" ref="N5:N6" si="5">M5+1</f>
        <v>13</v>
      </c>
      <c r="O5" s="9">
        <f t="shared" ref="O5:P6" si="6">N5+1</f>
        <v>14</v>
      </c>
      <c r="P5" s="9">
        <f t="shared" si="6"/>
        <v>15</v>
      </c>
    </row>
    <row r="6" spans="1:16" x14ac:dyDescent="0.2">
      <c r="A6" s="14" t="s">
        <v>83</v>
      </c>
      <c r="B6" s="9">
        <v>-1</v>
      </c>
      <c r="C6" s="9">
        <f>B6+1</f>
        <v>0</v>
      </c>
      <c r="D6" s="9">
        <f t="shared" si="0"/>
        <v>1</v>
      </c>
      <c r="E6" s="52" t="s">
        <v>1</v>
      </c>
      <c r="F6" s="9">
        <v>5</v>
      </c>
      <c r="G6" s="9">
        <f t="shared" si="0"/>
        <v>6</v>
      </c>
      <c r="H6" s="9">
        <f t="shared" si="0"/>
        <v>7</v>
      </c>
      <c r="I6" s="9">
        <f t="shared" si="0"/>
        <v>8</v>
      </c>
      <c r="J6" s="9">
        <f t="shared" si="1"/>
        <v>9</v>
      </c>
      <c r="K6" s="9">
        <f t="shared" si="2"/>
        <v>10</v>
      </c>
      <c r="L6" s="9">
        <f t="shared" si="3"/>
        <v>11</v>
      </c>
      <c r="M6" s="9">
        <f t="shared" si="4"/>
        <v>12</v>
      </c>
      <c r="N6" s="9">
        <f t="shared" si="5"/>
        <v>13</v>
      </c>
      <c r="O6" s="9">
        <f t="shared" si="6"/>
        <v>14</v>
      </c>
      <c r="P6" s="9">
        <f t="shared" si="6"/>
        <v>15</v>
      </c>
    </row>
    <row r="7" spans="1:16" x14ac:dyDescent="0.2">
      <c r="A7" s="1" t="s">
        <v>85</v>
      </c>
      <c r="B7" s="9" t="str">
        <f>IF((MOD(B50,3)),"G",B50)</f>
        <v>G</v>
      </c>
      <c r="C7" s="9">
        <f t="shared" ref="C7:I7" si="7">IF((MOD(C50,3)),"G",C50)</f>
        <v>0</v>
      </c>
      <c r="D7" s="9" t="str">
        <f t="shared" si="7"/>
        <v>G</v>
      </c>
      <c r="E7" s="52" t="str">
        <f t="shared" si="7"/>
        <v>G</v>
      </c>
      <c r="F7" s="9">
        <f t="shared" si="7"/>
        <v>3</v>
      </c>
      <c r="G7" s="9" t="str">
        <f t="shared" si="7"/>
        <v>G</v>
      </c>
      <c r="H7" s="9" t="str">
        <f t="shared" si="7"/>
        <v>G</v>
      </c>
      <c r="I7" s="9">
        <f t="shared" si="7"/>
        <v>6</v>
      </c>
      <c r="J7" s="9" t="str">
        <f t="shared" ref="J7:O7" si="8">IF((MOD(J50,3)),"G",J50)</f>
        <v>G</v>
      </c>
      <c r="K7" s="9" t="str">
        <f t="shared" si="8"/>
        <v>G</v>
      </c>
      <c r="L7" s="9">
        <f t="shared" si="8"/>
        <v>9</v>
      </c>
      <c r="M7" s="9" t="str">
        <f t="shared" si="8"/>
        <v>G</v>
      </c>
      <c r="N7" s="9" t="str">
        <f t="shared" si="8"/>
        <v>G</v>
      </c>
      <c r="O7" s="9">
        <f t="shared" si="8"/>
        <v>12</v>
      </c>
      <c r="P7" s="9" t="str">
        <f t="shared" ref="P7" si="9">IF((MOD(P50,3)),"G",P50)</f>
        <v>G</v>
      </c>
    </row>
    <row r="8" spans="1:16" x14ac:dyDescent="0.2">
      <c r="A8" s="1" t="s">
        <v>86</v>
      </c>
      <c r="B8" s="9">
        <v>-1</v>
      </c>
      <c r="C8" s="6">
        <f>B8+1</f>
        <v>0</v>
      </c>
      <c r="D8" s="6">
        <f t="shared" si="0"/>
        <v>1</v>
      </c>
      <c r="E8" s="52" t="s">
        <v>1</v>
      </c>
      <c r="F8" s="6">
        <v>5</v>
      </c>
      <c r="G8" s="6">
        <f t="shared" si="0"/>
        <v>6</v>
      </c>
      <c r="H8" s="6">
        <f t="shared" si="0"/>
        <v>7</v>
      </c>
      <c r="I8" s="6">
        <f t="shared" si="0"/>
        <v>8</v>
      </c>
      <c r="J8" s="6">
        <f t="shared" ref="J8" si="10">I8+1</f>
        <v>9</v>
      </c>
      <c r="K8" s="6">
        <f t="shared" ref="K8" si="11">J8+1</f>
        <v>10</v>
      </c>
      <c r="L8" s="6">
        <f t="shared" ref="L8" si="12">K8+1</f>
        <v>11</v>
      </c>
      <c r="M8" s="6">
        <f t="shared" ref="M8" si="13">L8+1</f>
        <v>12</v>
      </c>
      <c r="N8" s="6">
        <f t="shared" ref="N8" si="14">M8+1</f>
        <v>13</v>
      </c>
      <c r="O8" s="6">
        <f t="shared" ref="O8:P8" si="15">N8+1</f>
        <v>14</v>
      </c>
      <c r="P8" s="6">
        <f t="shared" si="15"/>
        <v>15</v>
      </c>
    </row>
    <row r="9" spans="1:16" x14ac:dyDescent="0.2">
      <c r="A9" s="1" t="s">
        <v>3</v>
      </c>
      <c r="B9" s="9"/>
      <c r="C9" s="9"/>
      <c r="D9" s="11"/>
      <c r="E9" s="52" t="s">
        <v>1</v>
      </c>
      <c r="F9" s="11" t="str">
        <f>CONCATENATE(CHAR(COLUMN()+64)&amp;ROW(),"&gt;")</f>
        <v>F9&gt;</v>
      </c>
      <c r="G9" s="9"/>
      <c r="H9" s="9"/>
      <c r="I9" s="9"/>
    </row>
    <row r="10" spans="1:16" x14ac:dyDescent="0.2">
      <c r="A10" s="51" t="s">
        <v>87</v>
      </c>
      <c r="B10" s="52"/>
      <c r="C10" s="53"/>
      <c r="D10" s="53">
        <v>1</v>
      </c>
      <c r="E10" s="52" t="s">
        <v>1</v>
      </c>
      <c r="F10" s="52">
        <v>1</v>
      </c>
      <c r="G10" s="52"/>
      <c r="H10" s="52"/>
      <c r="I10" s="52"/>
    </row>
    <row r="11" spans="1:16" x14ac:dyDescent="0.2">
      <c r="A11" s="1" t="s">
        <v>3</v>
      </c>
      <c r="B11" s="9"/>
      <c r="C11" s="11" t="str">
        <f>CONCATENATE(CHAR(COLUMN()+64)&amp;ROW(),"&gt;")</f>
        <v>C11&gt;</v>
      </c>
      <c r="D11" s="9"/>
      <c r="E11" s="52" t="s">
        <v>1</v>
      </c>
      <c r="F11" s="9"/>
      <c r="G11" s="9"/>
      <c r="H11" s="9"/>
      <c r="I11" s="9"/>
    </row>
    <row r="12" spans="1:16" s="54" customFormat="1" x14ac:dyDescent="0.2">
      <c r="A12" s="51" t="s">
        <v>88</v>
      </c>
      <c r="B12" s="52" t="s">
        <v>6</v>
      </c>
      <c r="C12" s="53">
        <v>12345678</v>
      </c>
      <c r="D12" s="53" t="s">
        <v>19</v>
      </c>
      <c r="E12" s="52" t="s">
        <v>1</v>
      </c>
      <c r="F12" s="52" t="s">
        <v>20</v>
      </c>
      <c r="G12" s="52" t="s">
        <v>89</v>
      </c>
      <c r="H12" s="52" t="s">
        <v>90</v>
      </c>
      <c r="I12" s="52" t="s">
        <v>6</v>
      </c>
    </row>
    <row r="13" spans="1:16" x14ac:dyDescent="0.2">
      <c r="A13" s="1" t="s">
        <v>3</v>
      </c>
      <c r="B13" s="9"/>
      <c r="C13" s="11" t="str">
        <f>CONCATENATE(CHAR(COLUMN()+64)&amp;ROW(),"&gt;")</f>
        <v>C13&gt;</v>
      </c>
      <c r="D13" s="9"/>
      <c r="E13" s="52" t="s">
        <v>1</v>
      </c>
      <c r="F13" s="9"/>
      <c r="G13" s="11" t="str">
        <f>CONCATENATE(CHAR(COLUMN()+64)&amp;ROW(),"&gt;")</f>
        <v>G13&gt;</v>
      </c>
      <c r="H13" s="9"/>
      <c r="I13" s="9"/>
    </row>
    <row r="14" spans="1:16" x14ac:dyDescent="0.2">
      <c r="A14" s="51" t="s">
        <v>91</v>
      </c>
      <c r="B14" s="52"/>
      <c r="C14" s="53" t="s">
        <v>92</v>
      </c>
      <c r="D14" s="53"/>
      <c r="E14" s="52" t="s">
        <v>1</v>
      </c>
      <c r="F14" s="52"/>
      <c r="G14" s="52"/>
      <c r="H14" s="52"/>
      <c r="I14" s="52" t="s">
        <v>0</v>
      </c>
    </row>
    <row r="15" spans="1:16" x14ac:dyDescent="0.2">
      <c r="A15" s="1" t="s">
        <v>3</v>
      </c>
      <c r="B15" s="9"/>
      <c r="C15" s="11"/>
      <c r="D15" s="9"/>
      <c r="E15" s="52" t="s">
        <v>1</v>
      </c>
      <c r="F15" s="9"/>
      <c r="G15" s="9"/>
      <c r="H15" s="11" t="str">
        <f>CONCATENATE(CHAR(COLUMN()+64)&amp;ROW(),"&gt;")</f>
        <v>H15&gt;</v>
      </c>
      <c r="I15" s="9"/>
    </row>
    <row r="16" spans="1:16" x14ac:dyDescent="0.2">
      <c r="A16" s="1"/>
      <c r="B16" s="9"/>
      <c r="C16" s="11"/>
      <c r="D16" s="9"/>
      <c r="E16" s="52"/>
      <c r="F16" s="9"/>
      <c r="G16" s="9"/>
      <c r="H16" s="11"/>
      <c r="I16" s="9"/>
    </row>
    <row r="17" spans="1:10" x14ac:dyDescent="0.2">
      <c r="A17" s="51" t="s">
        <v>93</v>
      </c>
      <c r="B17" s="52" t="s">
        <v>0</v>
      </c>
      <c r="C17" s="53" t="s">
        <v>9</v>
      </c>
      <c r="D17" s="53">
        <v>0</v>
      </c>
      <c r="E17" s="52" t="s">
        <v>1</v>
      </c>
      <c r="F17" s="52">
        <v>1</v>
      </c>
      <c r="G17" s="52" t="s">
        <v>9</v>
      </c>
      <c r="H17" s="52">
        <v>0.5</v>
      </c>
      <c r="I17" s="52">
        <v>-0.75</v>
      </c>
      <c r="J17" s="6" t="s">
        <v>0</v>
      </c>
    </row>
    <row r="18" spans="1:10" x14ac:dyDescent="0.2">
      <c r="A18" s="1" t="s">
        <v>3</v>
      </c>
      <c r="B18" s="9"/>
      <c r="C18" s="11" t="str">
        <f>CONCATENATE(CHAR(COLUMN()+64)&amp;ROW(),"&gt;")</f>
        <v>C18&gt;</v>
      </c>
      <c r="D18" s="11"/>
      <c r="E18" s="52" t="s">
        <v>1</v>
      </c>
      <c r="F18" s="9"/>
      <c r="G18" s="11" t="str">
        <f>CONCATENATE(CHAR(COLUMN()+64)&amp;ROW(),"&gt;")</f>
        <v>G18&gt;</v>
      </c>
      <c r="H18" s="11" t="str">
        <f>CONCATENATE(CHAR(COLUMN()+64)&amp;ROW(),"&gt;")</f>
        <v>H18&gt;</v>
      </c>
      <c r="I18" s="11"/>
    </row>
    <row r="19" spans="1:10" x14ac:dyDescent="0.2">
      <c r="B19" s="9"/>
      <c r="C19" s="9"/>
      <c r="D19" s="9"/>
      <c r="E19" s="52" t="s">
        <v>1</v>
      </c>
      <c r="F19" s="9"/>
      <c r="G19" s="9"/>
      <c r="H19" s="9"/>
      <c r="I19" s="9"/>
    </row>
    <row r="20" spans="1:10" x14ac:dyDescent="0.2">
      <c r="B20" s="7"/>
      <c r="C20" s="7"/>
      <c r="D20" s="7"/>
      <c r="E20" s="59"/>
      <c r="F20" s="7"/>
      <c r="G20" s="7"/>
      <c r="H20" s="7"/>
      <c r="I20" s="7"/>
    </row>
    <row r="21" spans="1:10" s="41" customFormat="1" x14ac:dyDescent="0.2">
      <c r="A21" s="40"/>
    </row>
    <row r="22" spans="1:10" s="45" customFormat="1" x14ac:dyDescent="0.2">
      <c r="A22" s="44" t="s">
        <v>45</v>
      </c>
      <c r="B22" s="46" t="s">
        <v>42</v>
      </c>
      <c r="C22" s="46" t="s">
        <v>43</v>
      </c>
      <c r="D22" s="46"/>
      <c r="E22" s="46"/>
      <c r="F22" s="46"/>
      <c r="G22" s="46"/>
      <c r="H22" s="46"/>
      <c r="I22" s="46"/>
    </row>
    <row r="23" spans="1:10" x14ac:dyDescent="0.2">
      <c r="A23" s="5"/>
      <c r="B23" s="7"/>
      <c r="C23" s="7"/>
      <c r="D23" s="7"/>
      <c r="E23" s="7"/>
      <c r="F23" s="7"/>
      <c r="G23" s="7"/>
      <c r="H23" s="7"/>
      <c r="I23" s="7"/>
    </row>
    <row r="24" spans="1:10" x14ac:dyDescent="0.2">
      <c r="A24" s="2" t="s">
        <v>2</v>
      </c>
      <c r="B24" s="6" t="str">
        <f>F9</f>
        <v>F9&gt;</v>
      </c>
      <c r="C24" s="6" t="s">
        <v>94</v>
      </c>
    </row>
    <row r="25" spans="1:10" x14ac:dyDescent="0.2">
      <c r="A25" s="2" t="s">
        <v>2</v>
      </c>
      <c r="B25" s="6" t="str">
        <f>C13</f>
        <v>C13&gt;</v>
      </c>
      <c r="C25" s="6" t="s">
        <v>95</v>
      </c>
    </row>
    <row r="26" spans="1:10" x14ac:dyDescent="0.2">
      <c r="A26" s="2" t="s">
        <v>2</v>
      </c>
      <c r="B26" s="6" t="str">
        <f>C18</f>
        <v>C18&gt;</v>
      </c>
      <c r="C26" s="6" t="s">
        <v>96</v>
      </c>
    </row>
    <row r="27" spans="1:10" x14ac:dyDescent="0.2">
      <c r="A27" s="2" t="s">
        <v>2</v>
      </c>
      <c r="B27" s="6" t="str">
        <f>G18</f>
        <v>G18&gt;</v>
      </c>
      <c r="C27" s="6" t="s">
        <v>97</v>
      </c>
    </row>
    <row r="28" spans="1:10" x14ac:dyDescent="0.2">
      <c r="A28" s="2" t="s">
        <v>2</v>
      </c>
      <c r="B28" s="6" t="str">
        <f>H18</f>
        <v>H18&gt;</v>
      </c>
      <c r="C28" s="6" t="s">
        <v>98</v>
      </c>
    </row>
    <row r="29" spans="1:10" x14ac:dyDescent="0.2">
      <c r="A29" s="2" t="s">
        <v>2</v>
      </c>
      <c r="C29" s="6" t="s">
        <v>99</v>
      </c>
    </row>
    <row r="30" spans="1:10" x14ac:dyDescent="0.2">
      <c r="A30" s="2" t="s">
        <v>2</v>
      </c>
      <c r="C30" s="6" t="s">
        <v>115</v>
      </c>
    </row>
    <row r="32" spans="1:10" s="41" customFormat="1" x14ac:dyDescent="0.2">
      <c r="A32" s="40"/>
    </row>
    <row r="33" spans="1:6" s="45" customFormat="1" x14ac:dyDescent="0.2">
      <c r="A33" s="44" t="s">
        <v>46</v>
      </c>
      <c r="B33" s="45" t="s">
        <v>40</v>
      </c>
      <c r="C33" s="45" t="s">
        <v>41</v>
      </c>
    </row>
    <row r="34" spans="1:6" s="7" customFormat="1" x14ac:dyDescent="0.2">
      <c r="A34" s="5" t="s">
        <v>5</v>
      </c>
      <c r="B34" s="7" t="s">
        <v>4</v>
      </c>
      <c r="C34" s="7" t="str">
        <f>A5</f>
        <v>C5:clk_a</v>
      </c>
    </row>
    <row r="35" spans="1:6" s="41" customFormat="1" x14ac:dyDescent="0.2">
      <c r="A35" s="40"/>
    </row>
    <row r="36" spans="1:6" s="45" customFormat="1" x14ac:dyDescent="0.2">
      <c r="A36" s="44" t="s">
        <v>47</v>
      </c>
      <c r="B36" s="45" t="s">
        <v>48</v>
      </c>
      <c r="D36" s="47"/>
      <c r="E36" s="47"/>
    </row>
    <row r="37" spans="1:6" s="49" customFormat="1" x14ac:dyDescent="0.2">
      <c r="A37" s="48"/>
      <c r="E37" s="50"/>
    </row>
    <row r="38" spans="1:6" x14ac:dyDescent="0.2">
      <c r="A38" s="55" t="s">
        <v>25</v>
      </c>
      <c r="B38" s="56" t="s">
        <v>58</v>
      </c>
      <c r="C38" s="56" t="str">
        <f>C18</f>
        <v>C18&gt;</v>
      </c>
      <c r="D38" s="56" t="str">
        <f>C11</f>
        <v>C11&gt;</v>
      </c>
      <c r="E38" s="56"/>
      <c r="F38" s="56"/>
    </row>
    <row r="39" spans="1:6" x14ac:dyDescent="0.2">
      <c r="A39" s="55" t="s">
        <v>29</v>
      </c>
      <c r="B39" s="56" t="s">
        <v>58</v>
      </c>
      <c r="C39" s="56" t="str">
        <f>G18</f>
        <v>G18&gt;</v>
      </c>
      <c r="D39" s="56" t="str">
        <f>G13</f>
        <v>G13&gt;</v>
      </c>
      <c r="E39" s="56"/>
      <c r="F39" s="56"/>
    </row>
    <row r="40" spans="1:6" x14ac:dyDescent="0.2">
      <c r="A40" s="55" t="s">
        <v>26</v>
      </c>
      <c r="B40" s="56" t="s">
        <v>58</v>
      </c>
      <c r="C40" s="56" t="str">
        <f>C11</f>
        <v>C11&gt;</v>
      </c>
      <c r="D40" s="56" t="str">
        <f>H15</f>
        <v>H15&gt;</v>
      </c>
      <c r="E40" s="56" t="s">
        <v>100</v>
      </c>
      <c r="F40" s="56"/>
    </row>
    <row r="47" spans="1:6" s="7" customFormat="1" x14ac:dyDescent="0.2">
      <c r="A47" s="5"/>
    </row>
    <row r="48" spans="1:6" s="41" customFormat="1" x14ac:dyDescent="0.2">
      <c r="A48" s="40"/>
    </row>
    <row r="50" spans="1:16" x14ac:dyDescent="0.2">
      <c r="A50" s="2" t="s">
        <v>3</v>
      </c>
      <c r="B50" s="6">
        <v>-1</v>
      </c>
      <c r="C50" s="6">
        <f>B50+1</f>
        <v>0</v>
      </c>
      <c r="D50" s="6">
        <f t="shared" ref="D50:I50" si="16">C50+1</f>
        <v>1</v>
      </c>
      <c r="E50" s="6">
        <f t="shared" si="16"/>
        <v>2</v>
      </c>
      <c r="F50" s="6">
        <f t="shared" si="16"/>
        <v>3</v>
      </c>
      <c r="G50" s="6">
        <f t="shared" si="16"/>
        <v>4</v>
      </c>
      <c r="H50" s="6">
        <f t="shared" si="16"/>
        <v>5</v>
      </c>
      <c r="I50" s="6">
        <f t="shared" si="16"/>
        <v>6</v>
      </c>
      <c r="J50" s="6">
        <f t="shared" ref="J50" si="17">I50+1</f>
        <v>7</v>
      </c>
      <c r="K50" s="6">
        <f t="shared" ref="K50" si="18">J50+1</f>
        <v>8</v>
      </c>
      <c r="L50" s="6">
        <f t="shared" ref="L50" si="19">K50+1</f>
        <v>9</v>
      </c>
      <c r="M50" s="6">
        <f t="shared" ref="M50" si="20">L50+1</f>
        <v>10</v>
      </c>
      <c r="N50" s="6">
        <f t="shared" ref="N50" si="21">M50+1</f>
        <v>11</v>
      </c>
      <c r="O50" s="6">
        <f t="shared" ref="O50" si="22">N50+1</f>
        <v>12</v>
      </c>
      <c r="P50" s="6">
        <f t="shared" ref="P50" si="23">O50+1</f>
        <v>13</v>
      </c>
    </row>
  </sheetData>
  <sheetProtection selectLockedCells="1" selectUnlockedCells="1"/>
  <conditionalFormatting sqref="A24:A31 A2:B4 C24:I31 C41:I44 A22:I23 A33:I34 A45:I47 A36:B36 A37:A44 C37 E6 A14:D17 G9:I12 A18:B18 D18 G14:I14 H13:I13 G17:I17 G15:G16 I15:I16 A5:P5 D39:XFD40 E38:XFD38 J2:P4 E8:E19 F10:F19 A19:D19 G19:I19 Q2:XFD35 A20:I20 J9:P35 A49:I1048576 J41:XFD1048576">
    <cfRule type="expression" dxfId="102" priority="129">
      <formula>$A2="M:"</formula>
    </cfRule>
  </conditionalFormatting>
  <conditionalFormatting sqref="C36:XFD36 D37:XFD37">
    <cfRule type="expression" dxfId="101" priority="130">
      <formula>#REF!="M:"</formula>
    </cfRule>
  </conditionalFormatting>
  <conditionalFormatting sqref="A12:D12 A6:D6 A13:B13 D13 A7:B11 D11 F6:O6 C7:O7 P6:P7">
    <cfRule type="expression" dxfId="100" priority="93">
      <formula>$A6="M:"</formula>
    </cfRule>
  </conditionalFormatting>
  <conditionalFormatting sqref="D10">
    <cfRule type="expression" dxfId="99" priority="88">
      <formula>$A10="M:"</formula>
    </cfRule>
  </conditionalFormatting>
  <conditionalFormatting sqref="C10">
    <cfRule type="expression" dxfId="98" priority="84">
      <formula>$A10="M:"</formula>
    </cfRule>
  </conditionalFormatting>
  <conditionalFormatting sqref="A48:F48">
    <cfRule type="expression" dxfId="97" priority="27">
      <formula>$A48="M:"</formula>
    </cfRule>
  </conditionalFormatting>
  <conditionalFormatting sqref="G48">
    <cfRule type="expression" dxfId="96" priority="25">
      <formula>$A48="M:"</formula>
    </cfRule>
  </conditionalFormatting>
  <conditionalFormatting sqref="H48">
    <cfRule type="expression" dxfId="95" priority="24">
      <formula>$A48="M:"</formula>
    </cfRule>
  </conditionalFormatting>
  <conditionalFormatting sqref="I48">
    <cfRule type="expression" dxfId="94" priority="23">
      <formula>$A48="M:"</formula>
    </cfRule>
  </conditionalFormatting>
  <conditionalFormatting sqref="A32:F32">
    <cfRule type="expression" dxfId="93" priority="42">
      <formula>$A32="M:"</formula>
    </cfRule>
  </conditionalFormatting>
  <conditionalFormatting sqref="G32">
    <cfRule type="expression" dxfId="92" priority="40">
      <formula>$A32="M:"</formula>
    </cfRule>
  </conditionalFormatting>
  <conditionalFormatting sqref="H32">
    <cfRule type="expression" dxfId="91" priority="39">
      <formula>$A32="M:"</formula>
    </cfRule>
  </conditionalFormatting>
  <conditionalFormatting sqref="I32">
    <cfRule type="expression" dxfId="90" priority="38">
      <formula>$A32="M:"</formula>
    </cfRule>
  </conditionalFormatting>
  <conditionalFormatting sqref="A21:F21">
    <cfRule type="expression" dxfId="89" priority="37">
      <formula>$A21="M:"</formula>
    </cfRule>
  </conditionalFormatting>
  <conditionalFormatting sqref="G21">
    <cfRule type="expression" dxfId="88" priority="35">
      <formula>$A21="M:"</formula>
    </cfRule>
  </conditionalFormatting>
  <conditionalFormatting sqref="H21">
    <cfRule type="expression" dxfId="87" priority="34">
      <formula>$A21="M:"</formula>
    </cfRule>
  </conditionalFormatting>
  <conditionalFormatting sqref="I21">
    <cfRule type="expression" dxfId="86" priority="33">
      <formula>$A21="M:"</formula>
    </cfRule>
  </conditionalFormatting>
  <conditionalFormatting sqref="A35:F35">
    <cfRule type="expression" dxfId="85" priority="32">
      <formula>$A35="M:"</formula>
    </cfRule>
  </conditionalFormatting>
  <conditionalFormatting sqref="G35">
    <cfRule type="expression" dxfId="84" priority="30">
      <formula>$A35="M:"</formula>
    </cfRule>
  </conditionalFormatting>
  <conditionalFormatting sqref="H35">
    <cfRule type="expression" dxfId="83" priority="29">
      <formula>$A35="M:"</formula>
    </cfRule>
  </conditionalFormatting>
  <conditionalFormatting sqref="I35">
    <cfRule type="expression" dxfId="82" priority="28">
      <formula>$A35="M:"</formula>
    </cfRule>
  </conditionalFormatting>
  <conditionalFormatting sqref="C9">
    <cfRule type="expression" dxfId="81" priority="21">
      <formula>$A9="M:"</formula>
    </cfRule>
  </conditionalFormatting>
  <conditionalFormatting sqref="D9">
    <cfRule type="expression" dxfId="80" priority="20">
      <formula>$A9="M:"</formula>
    </cfRule>
  </conditionalFormatting>
  <conditionalFormatting sqref="F9">
    <cfRule type="expression" dxfId="79" priority="18">
      <formula>$A9="M:"</formula>
    </cfRule>
  </conditionalFormatting>
  <conditionalFormatting sqref="C13">
    <cfRule type="expression" dxfId="78" priority="17">
      <formula>$A13="M:"</formula>
    </cfRule>
  </conditionalFormatting>
  <conditionalFormatting sqref="C18">
    <cfRule type="expression" dxfId="77" priority="16">
      <formula>$A18="M:"</formula>
    </cfRule>
  </conditionalFormatting>
  <conditionalFormatting sqref="G18">
    <cfRule type="expression" dxfId="76" priority="15">
      <formula>$A18="M:"</formula>
    </cfRule>
  </conditionalFormatting>
  <conditionalFormatting sqref="H18">
    <cfRule type="expression" dxfId="75" priority="14">
      <formula>$A18="M:"</formula>
    </cfRule>
  </conditionalFormatting>
  <conditionalFormatting sqref="I18">
    <cfRule type="expression" dxfId="74" priority="13">
      <formula>$A18="M:"</formula>
    </cfRule>
  </conditionalFormatting>
  <conditionalFormatting sqref="C11">
    <cfRule type="expression" dxfId="73" priority="12">
      <formula>$A11="M:"</formula>
    </cfRule>
  </conditionalFormatting>
  <conditionalFormatting sqref="G13">
    <cfRule type="expression" dxfId="72" priority="11">
      <formula>$A13="M:"</formula>
    </cfRule>
  </conditionalFormatting>
  <conditionalFormatting sqref="H15:H16">
    <cfRule type="expression" dxfId="71" priority="9">
      <formula>$A15="M:"</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G70"/>
  <sheetViews>
    <sheetView topLeftCell="A17" zoomScaleNormal="100" workbookViewId="0">
      <selection activeCell="J44" sqref="J44"/>
    </sheetView>
  </sheetViews>
  <sheetFormatPr defaultRowHeight="11.25" x14ac:dyDescent="0.2"/>
  <cols>
    <col min="1" max="1" width="27.5703125" style="2" customWidth="1"/>
    <col min="2" max="16384" width="9.140625" style="6"/>
  </cols>
  <sheetData>
    <row r="1" spans="1:33" x14ac:dyDescent="0.2">
      <c r="A1" s="2" t="s">
        <v>70</v>
      </c>
      <c r="B1" s="6">
        <v>4</v>
      </c>
      <c r="AF1" s="6" t="s">
        <v>75</v>
      </c>
    </row>
    <row r="2" spans="1:33" x14ac:dyDescent="0.2">
      <c r="A2" s="20" t="s">
        <v>44</v>
      </c>
      <c r="B2" s="60" t="s">
        <v>49</v>
      </c>
      <c r="C2" s="60"/>
      <c r="D2" s="60"/>
      <c r="E2" s="60"/>
      <c r="F2" s="60"/>
      <c r="G2" s="60"/>
      <c r="H2" s="60"/>
      <c r="I2" s="60"/>
      <c r="J2" s="60"/>
      <c r="K2" s="60"/>
      <c r="L2" s="60"/>
      <c r="M2" s="60"/>
      <c r="N2" s="60"/>
      <c r="O2" s="60"/>
      <c r="P2" s="60"/>
      <c r="Q2" s="60"/>
      <c r="R2" s="60"/>
      <c r="S2" s="60"/>
      <c r="T2" s="60"/>
      <c r="U2" s="60"/>
      <c r="V2" s="60"/>
      <c r="W2" s="60"/>
      <c r="X2" s="60"/>
      <c r="Y2" s="60"/>
    </row>
    <row r="3" spans="1:33" x14ac:dyDescent="0.2">
      <c r="A3" s="25"/>
      <c r="B3" s="26"/>
      <c r="C3" s="26"/>
      <c r="D3" s="26"/>
      <c r="E3" s="26"/>
      <c r="F3" s="26"/>
      <c r="G3" s="26"/>
      <c r="H3" s="26"/>
      <c r="I3" s="26"/>
      <c r="J3" s="26"/>
      <c r="K3" s="26"/>
      <c r="L3" s="26"/>
      <c r="M3" s="26"/>
      <c r="N3" s="26"/>
      <c r="O3" s="26"/>
      <c r="P3" s="26"/>
      <c r="Q3" s="26"/>
      <c r="R3" s="24"/>
      <c r="S3" s="24"/>
      <c r="T3" s="24"/>
      <c r="U3" s="24"/>
      <c r="V3" s="24"/>
      <c r="W3" s="24"/>
      <c r="X3" s="24"/>
      <c r="Y3" s="24"/>
    </row>
    <row r="4" spans="1:33" x14ac:dyDescent="0.2">
      <c r="A4" s="2" t="s">
        <v>69</v>
      </c>
      <c r="B4" s="9">
        <v>-1</v>
      </c>
      <c r="C4" s="9">
        <f t="shared" ref="C4:O6" si="0">B4+1</f>
        <v>0</v>
      </c>
      <c r="D4" s="9">
        <f t="shared" si="0"/>
        <v>1</v>
      </c>
      <c r="E4" s="9">
        <f t="shared" ref="D4:F6" si="1">D4+1</f>
        <v>2</v>
      </c>
      <c r="F4" s="9">
        <f t="shared" si="0"/>
        <v>3</v>
      </c>
      <c r="G4" s="9" t="s">
        <v>1</v>
      </c>
      <c r="H4" s="6">
        <f>F4+9</f>
        <v>12</v>
      </c>
      <c r="I4" s="9">
        <f t="shared" si="0"/>
        <v>13</v>
      </c>
      <c r="J4" s="9">
        <f t="shared" si="0"/>
        <v>14</v>
      </c>
      <c r="K4" s="9" t="s">
        <v>9</v>
      </c>
      <c r="L4" s="9">
        <f>J4+1</f>
        <v>15</v>
      </c>
      <c r="M4" s="9">
        <f t="shared" si="0"/>
        <v>16</v>
      </c>
      <c r="N4" s="9">
        <f t="shared" si="0"/>
        <v>17</v>
      </c>
      <c r="O4" s="9">
        <f t="shared" si="0"/>
        <v>18</v>
      </c>
      <c r="P4" s="9" t="s">
        <v>1</v>
      </c>
      <c r="Q4" s="9">
        <f>I4+9</f>
        <v>22</v>
      </c>
      <c r="R4" s="6">
        <f t="shared" ref="R4:Y4" si="2">Q4+1</f>
        <v>23</v>
      </c>
      <c r="S4" s="6">
        <f t="shared" si="2"/>
        <v>24</v>
      </c>
      <c r="T4" s="6">
        <f t="shared" si="2"/>
        <v>25</v>
      </c>
      <c r="U4" s="6">
        <f t="shared" si="2"/>
        <v>26</v>
      </c>
      <c r="V4" s="6">
        <f t="shared" si="2"/>
        <v>27</v>
      </c>
      <c r="W4" s="6">
        <f t="shared" si="2"/>
        <v>28</v>
      </c>
      <c r="X4" s="6">
        <f t="shared" si="2"/>
        <v>29</v>
      </c>
      <c r="Y4" s="6">
        <f t="shared" si="2"/>
        <v>30</v>
      </c>
      <c r="Z4" s="6">
        <f t="shared" ref="Z4:Z6" si="3">Y4+1</f>
        <v>31</v>
      </c>
      <c r="AA4" s="6">
        <f t="shared" ref="AA4:AA6" si="4">Z4+1</f>
        <v>32</v>
      </c>
      <c r="AB4" s="6">
        <f t="shared" ref="AB4:AB6" si="5">AA4+1</f>
        <v>33</v>
      </c>
      <c r="AC4" s="6">
        <f t="shared" ref="AC4:AC6" si="6">AB4+1</f>
        <v>34</v>
      </c>
      <c r="AD4" s="6">
        <f t="shared" ref="AD4:AD6" si="7">AC4+1</f>
        <v>35</v>
      </c>
      <c r="AE4" s="6">
        <f t="shared" ref="AE4:AE6" si="8">AD4+1</f>
        <v>36</v>
      </c>
      <c r="AF4" s="6">
        <f t="shared" ref="AF4:AG6" si="9">AE4+1</f>
        <v>37</v>
      </c>
      <c r="AG4" s="6">
        <f t="shared" si="9"/>
        <v>38</v>
      </c>
    </row>
    <row r="5" spans="1:33" x14ac:dyDescent="0.2">
      <c r="A5" s="2" t="s">
        <v>8</v>
      </c>
      <c r="B5" s="9">
        <v>-1</v>
      </c>
      <c r="C5" s="9">
        <f t="shared" si="0"/>
        <v>0</v>
      </c>
      <c r="D5" s="9">
        <f t="shared" si="1"/>
        <v>1</v>
      </c>
      <c r="E5" s="9">
        <f t="shared" si="1"/>
        <v>2</v>
      </c>
      <c r="F5" s="9">
        <f t="shared" si="1"/>
        <v>3</v>
      </c>
      <c r="G5" s="9" t="s">
        <v>1</v>
      </c>
      <c r="H5" s="6">
        <f>F5+9</f>
        <v>12</v>
      </c>
      <c r="I5" s="6">
        <f>H5+1</f>
        <v>13</v>
      </c>
      <c r="J5" s="6">
        <f t="shared" si="0"/>
        <v>14</v>
      </c>
      <c r="K5" s="6" t="s">
        <v>9</v>
      </c>
      <c r="L5" s="9">
        <f>J5+1</f>
        <v>15</v>
      </c>
      <c r="M5" s="6">
        <f t="shared" si="0"/>
        <v>16</v>
      </c>
      <c r="N5" s="6">
        <f t="shared" si="0"/>
        <v>17</v>
      </c>
      <c r="O5" s="6">
        <f t="shared" si="0"/>
        <v>18</v>
      </c>
      <c r="P5" s="9"/>
      <c r="Q5" s="9">
        <f>O5+3</f>
        <v>21</v>
      </c>
      <c r="R5" s="6">
        <f>Q5+1</f>
        <v>22</v>
      </c>
      <c r="S5" s="6">
        <f t="shared" ref="S5:Y6" si="10">R5+1</f>
        <v>23</v>
      </c>
      <c r="T5" s="6">
        <f t="shared" si="10"/>
        <v>24</v>
      </c>
      <c r="U5" s="6">
        <f t="shared" si="10"/>
        <v>25</v>
      </c>
      <c r="V5" s="6">
        <f t="shared" si="10"/>
        <v>26</v>
      </c>
      <c r="W5" s="6">
        <f t="shared" si="10"/>
        <v>27</v>
      </c>
      <c r="X5" s="6">
        <f t="shared" si="10"/>
        <v>28</v>
      </c>
      <c r="Y5" s="6">
        <f t="shared" si="10"/>
        <v>29</v>
      </c>
      <c r="Z5" s="6">
        <f t="shared" si="3"/>
        <v>30</v>
      </c>
      <c r="AA5" s="6">
        <f t="shared" si="4"/>
        <v>31</v>
      </c>
      <c r="AB5" s="6">
        <f t="shared" si="5"/>
        <v>32</v>
      </c>
      <c r="AC5" s="6">
        <f t="shared" si="6"/>
        <v>33</v>
      </c>
      <c r="AD5" s="6">
        <f t="shared" si="7"/>
        <v>34</v>
      </c>
      <c r="AE5" s="6">
        <f t="shared" si="8"/>
        <v>35</v>
      </c>
      <c r="AF5" s="6">
        <f t="shared" si="9"/>
        <v>36</v>
      </c>
      <c r="AG5" s="6">
        <f t="shared" si="9"/>
        <v>37</v>
      </c>
    </row>
    <row r="6" spans="1:33" x14ac:dyDescent="0.2">
      <c r="A6" s="2" t="s">
        <v>7</v>
      </c>
      <c r="B6" s="9">
        <v>-1</v>
      </c>
      <c r="C6" s="9">
        <f t="shared" si="0"/>
        <v>0</v>
      </c>
      <c r="D6" s="9">
        <f t="shared" si="1"/>
        <v>1</v>
      </c>
      <c r="E6" s="9">
        <f t="shared" si="1"/>
        <v>2</v>
      </c>
      <c r="F6" s="9">
        <f t="shared" si="1"/>
        <v>3</v>
      </c>
      <c r="G6" s="9" t="s">
        <v>1</v>
      </c>
      <c r="H6" s="6">
        <f>F6+9</f>
        <v>12</v>
      </c>
      <c r="I6" s="6">
        <f>H6+1</f>
        <v>13</v>
      </c>
      <c r="J6" s="6">
        <f t="shared" ref="J6" si="11">I6+1</f>
        <v>14</v>
      </c>
      <c r="K6" s="6">
        <f t="shared" ref="K6" si="12">J6+1</f>
        <v>15</v>
      </c>
      <c r="L6" s="6">
        <f t="shared" ref="L6" si="13">K6+1</f>
        <v>16</v>
      </c>
      <c r="M6" s="6">
        <f t="shared" ref="M6" si="14">L6+1</f>
        <v>17</v>
      </c>
      <c r="N6" s="6">
        <f t="shared" ref="N6" si="15">M6+1</f>
        <v>18</v>
      </c>
      <c r="O6" s="6">
        <f t="shared" ref="O6" si="16">N6+1</f>
        <v>19</v>
      </c>
      <c r="P6" s="9"/>
      <c r="Q6" s="9">
        <f>O6+3</f>
        <v>22</v>
      </c>
      <c r="R6" s="6">
        <f>Q6+1</f>
        <v>23</v>
      </c>
      <c r="S6" s="6">
        <f t="shared" si="10"/>
        <v>24</v>
      </c>
      <c r="T6" s="6">
        <f t="shared" si="10"/>
        <v>25</v>
      </c>
      <c r="U6" s="6">
        <f t="shared" si="10"/>
        <v>26</v>
      </c>
      <c r="V6" s="6">
        <f t="shared" si="10"/>
        <v>27</v>
      </c>
      <c r="W6" s="6">
        <f t="shared" si="10"/>
        <v>28</v>
      </c>
      <c r="X6" s="6">
        <f t="shared" si="10"/>
        <v>29</v>
      </c>
      <c r="Y6" s="6">
        <f t="shared" si="10"/>
        <v>30</v>
      </c>
      <c r="Z6" s="6">
        <f t="shared" si="3"/>
        <v>31</v>
      </c>
      <c r="AA6" s="6">
        <f t="shared" si="4"/>
        <v>32</v>
      </c>
      <c r="AB6" s="6">
        <f t="shared" si="5"/>
        <v>33</v>
      </c>
      <c r="AC6" s="6">
        <f t="shared" si="6"/>
        <v>34</v>
      </c>
      <c r="AD6" s="6">
        <f t="shared" si="7"/>
        <v>35</v>
      </c>
      <c r="AE6" s="6">
        <f t="shared" si="8"/>
        <v>36</v>
      </c>
      <c r="AF6" s="6">
        <f t="shared" si="9"/>
        <v>37</v>
      </c>
      <c r="AG6" s="6">
        <f t="shared" si="9"/>
        <v>38</v>
      </c>
    </row>
    <row r="7" spans="1:33" x14ac:dyDescent="0.2">
      <c r="A7" s="2" t="s">
        <v>71</v>
      </c>
      <c r="B7" s="9"/>
      <c r="C7" s="9"/>
      <c r="D7" s="9"/>
      <c r="E7" s="9"/>
      <c r="F7" s="9"/>
      <c r="G7" s="9" t="s">
        <v>1</v>
      </c>
      <c r="P7" s="9" t="s">
        <v>1</v>
      </c>
      <c r="Q7" s="9"/>
    </row>
    <row r="8" spans="1:33" x14ac:dyDescent="0.2">
      <c r="A8" s="2" t="s">
        <v>10</v>
      </c>
      <c r="B8" s="9">
        <v>0</v>
      </c>
      <c r="C8" s="9"/>
      <c r="D8" s="9">
        <v>1</v>
      </c>
      <c r="E8" s="9"/>
      <c r="F8" s="9"/>
      <c r="G8" s="9" t="s">
        <v>1</v>
      </c>
      <c r="H8" s="6">
        <v>1</v>
      </c>
      <c r="I8" s="6">
        <v>1</v>
      </c>
      <c r="L8" s="6">
        <v>1</v>
      </c>
      <c r="N8" s="6">
        <v>0</v>
      </c>
      <c r="P8" s="9" t="s">
        <v>1</v>
      </c>
      <c r="Q8" s="9"/>
    </row>
    <row r="9" spans="1:33" x14ac:dyDescent="0.2">
      <c r="A9" s="2" t="s">
        <v>3</v>
      </c>
      <c r="B9" s="9"/>
      <c r="C9" s="9"/>
      <c r="D9" s="9"/>
      <c r="E9" s="9"/>
      <c r="F9" s="9"/>
      <c r="G9" s="9"/>
      <c r="H9" s="11" t="str">
        <f>CONCATENATE(CHAR(COLUMN()+64)&amp;ROW(),"&gt;")</f>
        <v>H9&gt;</v>
      </c>
      <c r="I9" s="9"/>
      <c r="J9" s="9"/>
      <c r="K9" s="9"/>
      <c r="L9" s="9"/>
      <c r="M9" s="9"/>
      <c r="N9" s="9"/>
      <c r="O9" s="9"/>
      <c r="P9" s="9"/>
      <c r="Q9" s="9"/>
    </row>
    <row r="10" spans="1:33" x14ac:dyDescent="0.2">
      <c r="A10" s="2" t="s">
        <v>11</v>
      </c>
      <c r="B10" s="9">
        <v>0</v>
      </c>
      <c r="C10" s="9"/>
      <c r="D10" s="9"/>
      <c r="E10" s="9"/>
      <c r="F10" s="9"/>
      <c r="G10" s="9" t="s">
        <v>1</v>
      </c>
      <c r="H10" s="6">
        <v>1</v>
      </c>
      <c r="I10" s="6">
        <v>1</v>
      </c>
      <c r="J10" s="6">
        <v>0</v>
      </c>
      <c r="M10" s="6">
        <v>1</v>
      </c>
      <c r="N10" s="6">
        <v>0</v>
      </c>
      <c r="P10" s="9" t="s">
        <v>1</v>
      </c>
      <c r="Q10" s="9"/>
    </row>
    <row r="11" spans="1:33" x14ac:dyDescent="0.2">
      <c r="A11" s="2" t="s">
        <v>3</v>
      </c>
      <c r="B11" s="9"/>
      <c r="C11" s="9"/>
      <c r="D11" s="9"/>
      <c r="E11" s="9"/>
      <c r="F11" s="9"/>
      <c r="G11" s="9"/>
      <c r="H11" s="11" t="str">
        <f>CONCATENATE(CHAR(COLUMN()+64)&amp;ROW(),"&gt;")</f>
        <v>H11&gt;</v>
      </c>
      <c r="I11" s="9"/>
      <c r="J11" s="9"/>
      <c r="K11" s="9"/>
      <c r="L11" s="9"/>
      <c r="M11" s="9"/>
      <c r="N11" s="9"/>
      <c r="O11" s="9"/>
      <c r="P11" s="9"/>
      <c r="Q11" s="9"/>
    </row>
    <row r="12" spans="1:33" x14ac:dyDescent="0.2">
      <c r="A12" s="14" t="s">
        <v>12</v>
      </c>
      <c r="B12" s="9" t="s">
        <v>0</v>
      </c>
      <c r="C12" s="9" t="s">
        <v>13</v>
      </c>
      <c r="D12" s="9" t="s">
        <v>14</v>
      </c>
      <c r="E12" s="9"/>
      <c r="F12" s="9"/>
      <c r="G12" s="9" t="s">
        <v>1</v>
      </c>
      <c r="I12" s="9" t="s">
        <v>39</v>
      </c>
      <c r="J12" s="9" t="s">
        <v>35</v>
      </c>
      <c r="L12" s="9"/>
      <c r="N12" s="9" t="s">
        <v>0</v>
      </c>
      <c r="O12" s="9"/>
      <c r="P12" s="9" t="s">
        <v>1</v>
      </c>
      <c r="R12" s="9" t="s">
        <v>74</v>
      </c>
      <c r="S12" s="9" t="s">
        <v>74</v>
      </c>
      <c r="T12" s="9"/>
      <c r="U12" s="9"/>
      <c r="V12" s="9"/>
      <c r="W12" s="9"/>
      <c r="X12" s="6" t="s">
        <v>38</v>
      </c>
      <c r="Y12" s="6" t="s">
        <v>37</v>
      </c>
      <c r="Z12" s="7" t="s">
        <v>36</v>
      </c>
    </row>
    <row r="13" spans="1:33" x14ac:dyDescent="0.2">
      <c r="A13" s="1" t="s">
        <v>3</v>
      </c>
      <c r="B13" s="9"/>
      <c r="C13" s="9"/>
      <c r="D13" s="9"/>
      <c r="E13" s="11" t="str">
        <f>CONCATENATE(CHAR(COLUMN()+64)&amp;ROW(),"&gt;")</f>
        <v>E13&gt;</v>
      </c>
      <c r="F13" s="9"/>
      <c r="G13" s="9" t="s">
        <v>1</v>
      </c>
      <c r="H13" s="11" t="str">
        <f>CONCATENATE(CHAR(COLUMN()+64)&amp;ROW(),"&gt;")</f>
        <v>H13&gt;</v>
      </c>
      <c r="I13" s="9"/>
      <c r="J13" s="10"/>
      <c r="K13" s="11" t="str">
        <f>CONCATENATE(CHAR(COLUMN()+64)&amp;ROW(),"&gt;")</f>
        <v>K13&gt;</v>
      </c>
      <c r="L13" s="9"/>
      <c r="M13" s="11" t="str">
        <f>CONCATENATE(CHAR(COLUMN()+64)&amp;ROW(),"&gt;")</f>
        <v>M13&gt;</v>
      </c>
      <c r="N13" s="9"/>
      <c r="O13" s="9"/>
      <c r="P13" s="9" t="s">
        <v>1</v>
      </c>
      <c r="Q13" s="9"/>
      <c r="R13" s="7"/>
      <c r="S13" s="7"/>
    </row>
    <row r="14" spans="1:33" x14ac:dyDescent="0.2">
      <c r="A14" s="1" t="s">
        <v>15</v>
      </c>
      <c r="B14" s="9">
        <v>3</v>
      </c>
      <c r="C14" s="6">
        <v>3</v>
      </c>
      <c r="D14" s="9">
        <v>5</v>
      </c>
      <c r="E14" s="9"/>
      <c r="F14" s="9"/>
      <c r="G14" s="9" t="s">
        <v>1</v>
      </c>
      <c r="I14" s="11">
        <v>6</v>
      </c>
      <c r="J14" s="11">
        <v>5</v>
      </c>
      <c r="K14" s="11"/>
      <c r="L14" s="9"/>
      <c r="N14" s="9"/>
      <c r="O14" s="9"/>
      <c r="P14" s="9" t="s">
        <v>1</v>
      </c>
      <c r="Q14" s="9"/>
      <c r="R14" s="7"/>
      <c r="S14" s="7"/>
      <c r="U14" s="8"/>
    </row>
    <row r="15" spans="1:33" x14ac:dyDescent="0.2">
      <c r="A15" s="1" t="s">
        <v>72</v>
      </c>
      <c r="B15" s="9"/>
      <c r="C15" s="11"/>
      <c r="D15" s="11"/>
      <c r="E15" s="9"/>
      <c r="F15" s="9"/>
      <c r="G15" s="9" t="s">
        <v>1</v>
      </c>
      <c r="H15" s="9"/>
      <c r="I15" s="11"/>
      <c r="J15" s="10"/>
      <c r="K15" s="11"/>
      <c r="L15" s="9"/>
      <c r="M15" s="11"/>
      <c r="N15" s="9"/>
      <c r="O15" s="9"/>
      <c r="P15" s="9" t="s">
        <v>1</v>
      </c>
      <c r="Q15" s="9"/>
      <c r="R15" s="7"/>
      <c r="S15" s="7"/>
    </row>
    <row r="16" spans="1:33" x14ac:dyDescent="0.2">
      <c r="A16" s="1" t="s">
        <v>16</v>
      </c>
      <c r="B16" s="9">
        <v>0</v>
      </c>
      <c r="C16" s="11"/>
      <c r="D16" s="11"/>
      <c r="E16" s="9"/>
      <c r="F16" s="9"/>
      <c r="G16" s="9" t="s">
        <v>1</v>
      </c>
      <c r="J16" s="9">
        <v>0.5</v>
      </c>
      <c r="K16" s="10">
        <v>1</v>
      </c>
      <c r="L16" s="10">
        <v>1</v>
      </c>
      <c r="M16" s="11">
        <v>1</v>
      </c>
      <c r="N16" s="10">
        <v>0</v>
      </c>
      <c r="O16" s="6">
        <v>1</v>
      </c>
      <c r="P16" s="9" t="s">
        <v>1</v>
      </c>
      <c r="Q16" s="9"/>
      <c r="R16" s="7">
        <v>1</v>
      </c>
      <c r="S16" s="7">
        <v>1</v>
      </c>
      <c r="X16" s="6">
        <v>0</v>
      </c>
    </row>
    <row r="17" spans="1:25" x14ac:dyDescent="0.2">
      <c r="A17" s="1" t="s">
        <v>3</v>
      </c>
      <c r="B17" s="9"/>
      <c r="C17" s="11"/>
      <c r="D17" s="11"/>
      <c r="E17" s="9"/>
      <c r="F17" s="9"/>
      <c r="G17" s="9"/>
      <c r="H17" s="9"/>
      <c r="I17" s="9"/>
      <c r="J17" s="11" t="str">
        <f>CONCATENATE(CHAR(COLUMN()+64)&amp;ROW(),"&gt;")</f>
        <v>J17&gt;</v>
      </c>
      <c r="K17" s="10"/>
      <c r="L17" s="10"/>
      <c r="M17" s="11" t="str">
        <f>CONCATENATE(CHAR(COLUMN()+64)&amp;ROW(),"&gt;")</f>
        <v>M17&gt;</v>
      </c>
      <c r="N17" s="11" t="str">
        <f>CONCATENATE(CHAR(COLUMN()+64)&amp;ROW(),"&gt;")</f>
        <v>N17&gt;</v>
      </c>
      <c r="O17" s="9"/>
      <c r="P17" s="9"/>
      <c r="Q17" s="9"/>
      <c r="R17" s="7"/>
      <c r="S17" s="7"/>
    </row>
    <row r="18" spans="1:25" x14ac:dyDescent="0.2">
      <c r="A18" s="1" t="s">
        <v>17</v>
      </c>
      <c r="B18" s="9">
        <v>1</v>
      </c>
      <c r="C18" s="11"/>
      <c r="D18" s="11"/>
      <c r="E18" s="9"/>
      <c r="F18" s="9"/>
      <c r="G18" s="9" t="s">
        <v>1</v>
      </c>
      <c r="J18" s="9"/>
      <c r="K18" s="10"/>
      <c r="L18" s="10"/>
      <c r="M18" s="11"/>
      <c r="N18" s="10"/>
      <c r="P18" s="9" t="s">
        <v>1</v>
      </c>
      <c r="Q18" s="9"/>
      <c r="R18" s="7"/>
      <c r="S18" s="7">
        <v>0</v>
      </c>
      <c r="T18" s="6">
        <v>1</v>
      </c>
      <c r="X18" s="6">
        <v>0</v>
      </c>
    </row>
    <row r="19" spans="1:25" x14ac:dyDescent="0.2">
      <c r="A19" s="1" t="s">
        <v>23</v>
      </c>
      <c r="B19" s="9" t="s">
        <v>0</v>
      </c>
      <c r="C19" s="11"/>
      <c r="D19" s="11" t="s">
        <v>21</v>
      </c>
      <c r="E19" s="9" t="s">
        <v>38</v>
      </c>
      <c r="F19" s="9"/>
      <c r="G19" s="9" t="s">
        <v>1</v>
      </c>
      <c r="J19" s="9" t="s">
        <v>21</v>
      </c>
      <c r="K19" s="11" t="s">
        <v>21</v>
      </c>
      <c r="L19" s="10" t="s">
        <v>21</v>
      </c>
      <c r="M19" s="11" t="s">
        <v>21</v>
      </c>
      <c r="N19" s="11" t="s">
        <v>0</v>
      </c>
      <c r="O19" s="6" t="s">
        <v>19</v>
      </c>
      <c r="P19" s="9" t="s">
        <v>1</v>
      </c>
      <c r="Q19" s="7" t="s">
        <v>19</v>
      </c>
      <c r="R19" s="7" t="s">
        <v>19</v>
      </c>
      <c r="S19" s="7" t="s">
        <v>20</v>
      </c>
      <c r="U19" s="6" t="s">
        <v>20</v>
      </c>
      <c r="V19" s="6" t="s">
        <v>20</v>
      </c>
      <c r="W19" s="6" t="s">
        <v>20</v>
      </c>
      <c r="X19" s="6" t="s">
        <v>6</v>
      </c>
    </row>
    <row r="20" spans="1:25" x14ac:dyDescent="0.2">
      <c r="A20" s="1" t="s">
        <v>3</v>
      </c>
      <c r="B20" s="9"/>
      <c r="C20" s="11"/>
      <c r="D20" s="11"/>
      <c r="E20" s="9"/>
      <c r="F20" s="9"/>
      <c r="G20" s="9"/>
      <c r="H20" s="9"/>
      <c r="I20" s="9"/>
      <c r="J20" s="11" t="str">
        <f>CONCATENATE(CHAR(COLUMN()+64)&amp;ROW(),"&gt;")</f>
        <v>J20&gt;</v>
      </c>
      <c r="K20" s="11"/>
      <c r="L20" s="10"/>
      <c r="M20" s="11" t="str">
        <f>CONCATENATE(CHAR(COLUMN()+64)&amp;ROW(),"&gt;")</f>
        <v>M20&gt;</v>
      </c>
      <c r="N20" s="11"/>
      <c r="O20" s="9"/>
      <c r="P20" s="9"/>
      <c r="Q20" s="7"/>
      <c r="R20" s="7"/>
      <c r="S20" s="7"/>
    </row>
    <row r="21" spans="1:25" x14ac:dyDescent="0.2">
      <c r="A21" s="2" t="s">
        <v>22</v>
      </c>
      <c r="B21" s="9"/>
      <c r="C21" s="9"/>
      <c r="D21" s="9"/>
      <c r="E21" s="9"/>
      <c r="F21" s="9"/>
      <c r="G21" s="9"/>
      <c r="I21" s="9"/>
      <c r="J21" s="9">
        <v>6</v>
      </c>
      <c r="K21" s="9"/>
      <c r="L21" s="9"/>
      <c r="M21" s="9"/>
      <c r="N21" s="10" t="s">
        <v>0</v>
      </c>
      <c r="O21" s="10">
        <v>5</v>
      </c>
      <c r="P21" s="9" t="s">
        <v>1</v>
      </c>
      <c r="Q21" s="10"/>
      <c r="R21" s="12"/>
      <c r="S21" s="12"/>
      <c r="X21" s="6" t="s">
        <v>6</v>
      </c>
    </row>
    <row r="22" spans="1:25" x14ac:dyDescent="0.2">
      <c r="A22" s="2" t="s">
        <v>3</v>
      </c>
      <c r="B22" s="9"/>
      <c r="C22" s="9"/>
      <c r="D22" s="9"/>
      <c r="E22" s="9"/>
      <c r="F22" s="9"/>
      <c r="G22" s="7"/>
      <c r="H22" s="7"/>
      <c r="I22" s="9"/>
      <c r="J22" s="11" t="str">
        <f>CONCATENATE(CHAR(COLUMN()+64)&amp;ROW(),"&gt;")</f>
        <v>J22&gt;</v>
      </c>
      <c r="K22" s="9"/>
      <c r="L22" s="9"/>
      <c r="M22" s="11" t="str">
        <f>CONCATENATE(CHAR(COLUMN()+64)&amp;ROW(),"&gt;")</f>
        <v>M22&gt;</v>
      </c>
      <c r="N22" s="10"/>
      <c r="O22" s="10"/>
      <c r="P22" s="9"/>
      <c r="Q22" s="10"/>
      <c r="R22" s="12"/>
      <c r="S22" s="12"/>
    </row>
    <row r="23" spans="1:25" x14ac:dyDescent="0.2">
      <c r="A23" s="2" t="s">
        <v>18</v>
      </c>
      <c r="B23" s="9" t="s">
        <v>6</v>
      </c>
      <c r="C23" s="9"/>
      <c r="D23" s="9"/>
      <c r="E23" s="11"/>
      <c r="F23" s="9"/>
      <c r="H23" s="9"/>
      <c r="I23" s="9"/>
      <c r="J23" s="9"/>
      <c r="K23" s="9"/>
      <c r="L23" s="9"/>
      <c r="M23" s="9">
        <v>1</v>
      </c>
      <c r="N23" s="11">
        <v>0</v>
      </c>
      <c r="O23" s="10"/>
      <c r="P23" s="9" t="s">
        <v>1</v>
      </c>
      <c r="Q23" s="10"/>
      <c r="R23" s="12">
        <v>1</v>
      </c>
      <c r="S23" s="12">
        <v>0</v>
      </c>
      <c r="W23" s="6">
        <v>1</v>
      </c>
      <c r="X23" s="6">
        <v>0</v>
      </c>
    </row>
    <row r="24" spans="1:25" x14ac:dyDescent="0.2">
      <c r="A24" s="1" t="s">
        <v>3</v>
      </c>
      <c r="B24" s="11"/>
      <c r="C24" s="11"/>
      <c r="D24" s="11"/>
      <c r="E24" s="9"/>
      <c r="F24" s="9"/>
      <c r="G24" s="9"/>
      <c r="H24" s="9"/>
      <c r="I24" s="11" t="str">
        <f>CONCATENATE(CHAR(COLUMN()+64)&amp;ROW(),"&gt;")</f>
        <v>I24&gt;</v>
      </c>
      <c r="J24" s="11" t="str">
        <f>CONCATENATE(CHAR(COLUMN()+64)&amp;ROW(),"&gt;")</f>
        <v>J24&gt;</v>
      </c>
      <c r="K24" s="10"/>
      <c r="L24" s="11"/>
      <c r="M24" s="11" t="str">
        <f>CONCATENATE(CHAR(COLUMN()+64)&amp;ROW(),"&gt;")</f>
        <v>M24&gt;</v>
      </c>
      <c r="N24" s="11" t="str">
        <f>CONCATENATE(CHAR(COLUMN()+64)&amp;ROW(),"&gt;")</f>
        <v>N24&gt;</v>
      </c>
      <c r="O24" s="11"/>
      <c r="P24" s="10"/>
      <c r="Q24" s="9"/>
      <c r="R24" s="11" t="str">
        <f>CONCATENATE(CHAR(COLUMN()+64)&amp;ROW(),"&gt;")</f>
        <v>R24&gt;</v>
      </c>
      <c r="S24" s="7"/>
      <c r="W24" s="11" t="str">
        <f>CONCATENATE(CHAR(COLUMN()+64)&amp;ROW(),"&gt;")</f>
        <v>W24&gt;</v>
      </c>
    </row>
    <row r="25" spans="1:25" x14ac:dyDescent="0.2">
      <c r="A25" s="1"/>
      <c r="B25" s="11"/>
      <c r="C25" s="11"/>
      <c r="D25" s="11"/>
      <c r="E25" s="9"/>
      <c r="F25" s="9"/>
      <c r="G25" s="9"/>
      <c r="H25" s="7"/>
      <c r="I25" s="30"/>
      <c r="J25" s="30"/>
      <c r="K25" s="12"/>
      <c r="L25" s="30"/>
      <c r="M25" s="30"/>
      <c r="N25" s="30"/>
      <c r="O25" s="30"/>
      <c r="P25" s="10"/>
      <c r="Q25" s="9"/>
      <c r="R25" s="30"/>
      <c r="S25" s="7"/>
      <c r="W25" s="30"/>
    </row>
    <row r="26" spans="1:25" x14ac:dyDescent="0.2">
      <c r="A26" s="1" t="s">
        <v>73</v>
      </c>
      <c r="B26" s="11"/>
      <c r="C26" s="11"/>
      <c r="D26" s="11"/>
      <c r="E26" s="9"/>
      <c r="F26" s="9"/>
      <c r="G26" s="9"/>
      <c r="H26" s="7"/>
      <c r="I26" s="30"/>
      <c r="J26" s="30"/>
      <c r="K26" s="12"/>
      <c r="L26" s="30"/>
      <c r="M26" s="30"/>
      <c r="N26" s="30"/>
      <c r="O26" s="30"/>
      <c r="P26" s="10"/>
      <c r="Q26" s="9"/>
      <c r="R26" s="30"/>
      <c r="S26" s="7"/>
      <c r="W26" s="30"/>
    </row>
    <row r="27" spans="1:25" x14ac:dyDescent="0.2">
      <c r="A27" s="2" t="s">
        <v>10</v>
      </c>
      <c r="B27" s="9">
        <v>0</v>
      </c>
      <c r="C27" s="9"/>
      <c r="D27" s="9">
        <v>1</v>
      </c>
      <c r="E27" s="9"/>
      <c r="F27" s="9"/>
      <c r="G27" s="9"/>
      <c r="H27" s="6">
        <v>1</v>
      </c>
      <c r="I27" s="6">
        <v>1</v>
      </c>
      <c r="L27" s="6">
        <v>1</v>
      </c>
      <c r="N27" s="6">
        <v>0</v>
      </c>
      <c r="P27" s="9" t="s">
        <v>1</v>
      </c>
      <c r="Q27" s="9"/>
    </row>
    <row r="28" spans="1:25" x14ac:dyDescent="0.2">
      <c r="A28" s="2" t="s">
        <v>3</v>
      </c>
      <c r="B28" s="9"/>
      <c r="C28" s="9"/>
      <c r="D28" s="9"/>
      <c r="E28" s="9"/>
      <c r="F28" s="9"/>
      <c r="G28" s="9"/>
      <c r="H28" s="11" t="str">
        <f>CONCATENATE(CHAR(COLUMN()+64)&amp;ROW(),"&gt;")</f>
        <v>H28&gt;</v>
      </c>
      <c r="I28" s="9"/>
      <c r="J28" s="9"/>
      <c r="K28" s="9"/>
      <c r="L28" s="9"/>
      <c r="M28" s="9"/>
      <c r="N28" s="9"/>
      <c r="O28" s="9"/>
      <c r="P28" s="9"/>
      <c r="Q28" s="9"/>
    </row>
    <row r="29" spans="1:25" x14ac:dyDescent="0.2">
      <c r="A29" s="2" t="s">
        <v>11</v>
      </c>
      <c r="B29" s="9">
        <v>0</v>
      </c>
      <c r="C29" s="9"/>
      <c r="D29" s="9"/>
      <c r="E29" s="9"/>
      <c r="F29" s="9"/>
      <c r="G29" s="9" t="s">
        <v>1</v>
      </c>
      <c r="H29" s="6">
        <v>1</v>
      </c>
      <c r="I29" s="6">
        <v>1</v>
      </c>
      <c r="J29" s="6">
        <v>0</v>
      </c>
      <c r="M29" s="6">
        <v>1</v>
      </c>
      <c r="N29" s="6">
        <v>0</v>
      </c>
      <c r="P29" s="9" t="s">
        <v>1</v>
      </c>
      <c r="Q29" s="9"/>
    </row>
    <row r="30" spans="1:25" x14ac:dyDescent="0.2">
      <c r="A30" s="2" t="s">
        <v>3</v>
      </c>
      <c r="B30" s="9"/>
      <c r="C30" s="9"/>
      <c r="D30" s="9"/>
      <c r="E30" s="9"/>
      <c r="F30" s="9"/>
      <c r="G30" s="9"/>
      <c r="H30" s="11" t="str">
        <f>CONCATENATE(CHAR(COLUMN()+64)&amp;ROW(),"&gt;")</f>
        <v>H30&gt;</v>
      </c>
      <c r="I30" s="9"/>
      <c r="J30" s="9"/>
      <c r="K30" s="9"/>
      <c r="L30" s="9"/>
      <c r="M30" s="9"/>
      <c r="N30" s="9"/>
      <c r="O30" s="9"/>
      <c r="P30" s="9"/>
      <c r="Q30" s="9"/>
    </row>
    <row r="31" spans="1:25" x14ac:dyDescent="0.2">
      <c r="A31" s="14" t="s">
        <v>12</v>
      </c>
      <c r="B31" s="9" t="s">
        <v>0</v>
      </c>
      <c r="C31" s="9" t="s">
        <v>13</v>
      </c>
      <c r="D31" s="9" t="s">
        <v>14</v>
      </c>
      <c r="E31" s="9"/>
      <c r="F31" s="9"/>
      <c r="G31" s="9" t="s">
        <v>1</v>
      </c>
      <c r="I31" s="9" t="s">
        <v>39</v>
      </c>
      <c r="J31" s="9" t="s">
        <v>35</v>
      </c>
      <c r="L31" s="9"/>
      <c r="N31" s="9" t="s">
        <v>0</v>
      </c>
      <c r="O31" s="9"/>
      <c r="P31" s="9" t="s">
        <v>1</v>
      </c>
      <c r="R31" s="9" t="s">
        <v>34</v>
      </c>
      <c r="S31" s="7" t="s">
        <v>36</v>
      </c>
      <c r="T31" s="8"/>
      <c r="X31" s="6" t="s">
        <v>38</v>
      </c>
      <c r="Y31" s="6" t="s">
        <v>37</v>
      </c>
    </row>
    <row r="32" spans="1:25" x14ac:dyDescent="0.2">
      <c r="A32" s="1" t="s">
        <v>3</v>
      </c>
      <c r="B32" s="9"/>
      <c r="C32" s="9"/>
      <c r="D32" s="9"/>
      <c r="E32" s="11" t="str">
        <f>CONCATENATE(CHAR(COLUMN()+64)&amp;ROW(),"&gt;")</f>
        <v>E32&gt;</v>
      </c>
      <c r="F32" s="9"/>
      <c r="G32" s="9" t="s">
        <v>1</v>
      </c>
      <c r="H32" s="11" t="str">
        <f>CONCATENATE(CHAR(COLUMN()+64)&amp;ROW(),"&gt;")</f>
        <v>H32&gt;</v>
      </c>
      <c r="I32" s="9"/>
      <c r="J32" s="10"/>
      <c r="K32" s="11" t="str">
        <f>CONCATENATE(CHAR(COLUMN()+64)&amp;ROW(),"&gt;")</f>
        <v>K32&gt;</v>
      </c>
      <c r="L32" s="9"/>
      <c r="M32" s="11" t="str">
        <f>CONCATENATE(CHAR(COLUMN()+64)&amp;ROW(),"&gt;")</f>
        <v>M32&gt;</v>
      </c>
      <c r="N32" s="9"/>
      <c r="O32" s="9"/>
      <c r="P32" s="9" t="s">
        <v>1</v>
      </c>
      <c r="Q32" s="9"/>
      <c r="R32" s="7"/>
      <c r="S32" s="7"/>
    </row>
    <row r="33" spans="1:25" x14ac:dyDescent="0.2">
      <c r="A33" s="1" t="s">
        <v>15</v>
      </c>
      <c r="B33" s="9">
        <v>3</v>
      </c>
      <c r="C33" s="6">
        <v>3</v>
      </c>
      <c r="D33" s="9">
        <v>5</v>
      </c>
      <c r="E33" s="9"/>
      <c r="F33" s="9"/>
      <c r="G33" s="9" t="s">
        <v>1</v>
      </c>
      <c r="I33" s="11">
        <v>6</v>
      </c>
      <c r="J33" s="11">
        <v>5</v>
      </c>
      <c r="K33" s="11"/>
      <c r="L33" s="9"/>
      <c r="N33" s="9"/>
      <c r="O33" s="9"/>
      <c r="P33" s="9"/>
      <c r="Q33" s="9"/>
      <c r="R33" s="7"/>
      <c r="S33" s="7"/>
      <c r="U33" s="8"/>
    </row>
    <row r="34" spans="1:25" x14ac:dyDescent="0.2">
      <c r="A34" s="1"/>
      <c r="B34" s="9"/>
      <c r="C34" s="11"/>
      <c r="D34" s="11"/>
      <c r="E34" s="9"/>
      <c r="F34" s="9"/>
      <c r="G34" s="9" t="s">
        <v>1</v>
      </c>
      <c r="H34" s="9"/>
      <c r="I34" s="11"/>
      <c r="J34" s="10"/>
      <c r="K34" s="11"/>
      <c r="L34" s="9"/>
      <c r="M34" s="11"/>
      <c r="N34" s="9"/>
      <c r="O34" s="9"/>
      <c r="P34" s="9"/>
      <c r="Q34" s="9"/>
      <c r="R34" s="7"/>
      <c r="S34" s="7"/>
    </row>
    <row r="35" spans="1:25" x14ac:dyDescent="0.2">
      <c r="A35" s="1" t="s">
        <v>16</v>
      </c>
      <c r="B35" s="9">
        <v>0</v>
      </c>
      <c r="C35" s="11"/>
      <c r="D35" s="11"/>
      <c r="E35" s="9"/>
      <c r="F35" s="9"/>
      <c r="G35" s="9" t="s">
        <v>1</v>
      </c>
      <c r="J35" s="9">
        <v>1</v>
      </c>
      <c r="K35" s="10">
        <v>1</v>
      </c>
      <c r="L35" s="10">
        <v>1</v>
      </c>
      <c r="M35" s="11">
        <v>1</v>
      </c>
      <c r="N35" s="10">
        <v>0</v>
      </c>
      <c r="O35" s="6">
        <v>1</v>
      </c>
      <c r="P35" s="9"/>
      <c r="Q35" s="9"/>
      <c r="R35" s="7">
        <v>1</v>
      </c>
      <c r="S35" s="7">
        <v>1</v>
      </c>
      <c r="X35" s="6">
        <v>0</v>
      </c>
    </row>
    <row r="36" spans="1:25" x14ac:dyDescent="0.2">
      <c r="A36" s="1" t="s">
        <v>3</v>
      </c>
      <c r="B36" s="9"/>
      <c r="C36" s="11"/>
      <c r="D36" s="11"/>
      <c r="E36" s="9"/>
      <c r="F36" s="9"/>
      <c r="G36" s="9"/>
      <c r="H36" s="9"/>
      <c r="I36" s="9"/>
      <c r="J36" s="11" t="str">
        <f>CONCATENATE(CHAR(COLUMN()+64)&amp;ROW(),"&gt;")</f>
        <v>J36&gt;</v>
      </c>
      <c r="K36" s="10"/>
      <c r="L36" s="10"/>
      <c r="M36" s="11" t="str">
        <f>CONCATENATE(CHAR(COLUMN()+64)&amp;ROW(),"&gt;")</f>
        <v>M36&gt;</v>
      </c>
      <c r="N36" s="11" t="str">
        <f>CONCATENATE(CHAR(COLUMN()+64)&amp;ROW(),"&gt;")</f>
        <v>N36&gt;</v>
      </c>
      <c r="O36" s="9"/>
      <c r="P36" s="9"/>
      <c r="Q36" s="9"/>
      <c r="R36" s="7"/>
      <c r="S36" s="7"/>
    </row>
    <row r="37" spans="1:25" x14ac:dyDescent="0.2">
      <c r="A37" s="1" t="s">
        <v>17</v>
      </c>
      <c r="B37" s="9">
        <v>1</v>
      </c>
      <c r="C37" s="11"/>
      <c r="D37" s="11"/>
      <c r="E37" s="9"/>
      <c r="F37" s="9"/>
      <c r="G37" s="9" t="s">
        <v>1</v>
      </c>
      <c r="J37" s="9"/>
      <c r="K37" s="10"/>
      <c r="L37" s="10"/>
      <c r="M37" s="11"/>
      <c r="N37" s="10"/>
      <c r="P37" s="9"/>
      <c r="Q37" s="9"/>
      <c r="R37" s="7"/>
      <c r="S37" s="7">
        <v>0</v>
      </c>
      <c r="T37" s="6">
        <v>1</v>
      </c>
      <c r="X37" s="6">
        <v>0</v>
      </c>
    </row>
    <row r="38" spans="1:25" x14ac:dyDescent="0.2">
      <c r="A38" s="1" t="s">
        <v>23</v>
      </c>
      <c r="B38" s="9" t="s">
        <v>0</v>
      </c>
      <c r="C38" s="11"/>
      <c r="D38" s="11"/>
      <c r="E38" s="9"/>
      <c r="F38" s="9"/>
      <c r="G38" s="9" t="s">
        <v>1</v>
      </c>
      <c r="J38" s="9" t="s">
        <v>62</v>
      </c>
      <c r="K38" s="11" t="s">
        <v>63</v>
      </c>
      <c r="L38" s="10" t="s">
        <v>64</v>
      </c>
      <c r="M38" s="11" t="s">
        <v>65</v>
      </c>
      <c r="N38" s="11" t="s">
        <v>0</v>
      </c>
      <c r="O38" s="6" t="s">
        <v>19</v>
      </c>
      <c r="P38" s="9"/>
      <c r="Q38" s="7" t="s">
        <v>19</v>
      </c>
      <c r="R38" s="7" t="s">
        <v>19</v>
      </c>
      <c r="S38" s="7" t="s">
        <v>20</v>
      </c>
      <c r="U38" s="6" t="s">
        <v>20</v>
      </c>
      <c r="V38" s="6" t="s">
        <v>20</v>
      </c>
      <c r="W38" s="6" t="s">
        <v>20</v>
      </c>
      <c r="X38" s="6" t="s">
        <v>6</v>
      </c>
    </row>
    <row r="39" spans="1:25" x14ac:dyDescent="0.2">
      <c r="A39" s="1" t="s">
        <v>3</v>
      </c>
      <c r="B39" s="9"/>
      <c r="C39" s="11"/>
      <c r="D39" s="11"/>
      <c r="E39" s="9"/>
      <c r="F39" s="9"/>
      <c r="G39" s="9"/>
      <c r="H39" s="9"/>
      <c r="I39" s="9"/>
      <c r="J39" s="11" t="str">
        <f>CONCATENATE(CHAR(COLUMN()+64)&amp;ROW(),"&gt;")</f>
        <v>J39&gt;</v>
      </c>
      <c r="K39" s="11"/>
      <c r="L39" s="10"/>
      <c r="M39" s="11" t="str">
        <f>CONCATENATE(CHAR(COLUMN()+64)&amp;ROW(),"&gt;")</f>
        <v>M39&gt;</v>
      </c>
      <c r="N39" s="11"/>
      <c r="O39" s="9"/>
      <c r="P39" s="9"/>
      <c r="Q39" s="7"/>
      <c r="R39" s="7"/>
      <c r="S39" s="7"/>
    </row>
    <row r="40" spans="1:25" x14ac:dyDescent="0.2">
      <c r="A40" s="2" t="s">
        <v>22</v>
      </c>
      <c r="B40" s="9"/>
      <c r="C40" s="9"/>
      <c r="D40" s="9"/>
      <c r="E40" s="9"/>
      <c r="F40" s="9"/>
      <c r="G40" s="9" t="s">
        <v>1</v>
      </c>
      <c r="I40" s="9"/>
      <c r="J40" s="9">
        <v>6</v>
      </c>
      <c r="K40" s="9"/>
      <c r="L40" s="9"/>
      <c r="M40" s="9"/>
      <c r="N40" s="10" t="s">
        <v>0</v>
      </c>
      <c r="O40" s="10">
        <v>5</v>
      </c>
      <c r="P40" s="9"/>
      <c r="Q40" s="10"/>
      <c r="R40" s="12"/>
      <c r="S40" s="12"/>
      <c r="X40" s="6" t="s">
        <v>6</v>
      </c>
    </row>
    <row r="41" spans="1:25" x14ac:dyDescent="0.2">
      <c r="A41" s="2" t="s">
        <v>3</v>
      </c>
      <c r="B41" s="9"/>
      <c r="C41" s="9"/>
      <c r="D41" s="9"/>
      <c r="E41" s="9"/>
      <c r="F41" s="9"/>
      <c r="G41" s="7"/>
      <c r="H41" s="7"/>
      <c r="I41" s="9"/>
      <c r="J41" s="11" t="str">
        <f>CONCATENATE(CHAR(COLUMN()+64)&amp;ROW(),"&gt;")</f>
        <v>J41&gt;</v>
      </c>
      <c r="K41" s="9"/>
      <c r="L41" s="9"/>
      <c r="M41" s="11" t="str">
        <f>CONCATENATE(CHAR(COLUMN()+64)&amp;ROW(),"&gt;")</f>
        <v>M41&gt;</v>
      </c>
      <c r="N41" s="10"/>
      <c r="O41" s="10"/>
      <c r="P41" s="9"/>
      <c r="Q41" s="10"/>
      <c r="R41" s="12"/>
      <c r="S41" s="12"/>
    </row>
    <row r="42" spans="1:25" x14ac:dyDescent="0.2">
      <c r="A42" s="2" t="s">
        <v>18</v>
      </c>
      <c r="B42" s="9" t="s">
        <v>6</v>
      </c>
      <c r="C42" s="9"/>
      <c r="D42" s="9"/>
      <c r="E42" s="11"/>
      <c r="F42" s="9"/>
      <c r="G42" s="6" t="s">
        <v>1</v>
      </c>
      <c r="H42" s="9"/>
      <c r="I42" s="9"/>
      <c r="J42" s="9"/>
      <c r="K42" s="9"/>
      <c r="L42" s="9"/>
      <c r="M42" s="9">
        <v>1</v>
      </c>
      <c r="N42" s="11">
        <v>0</v>
      </c>
      <c r="O42" s="10"/>
      <c r="P42" s="9" t="s">
        <v>1</v>
      </c>
      <c r="Q42" s="10"/>
      <c r="R42" s="12">
        <v>1</v>
      </c>
      <c r="S42" s="12">
        <v>0</v>
      </c>
      <c r="W42" s="6">
        <v>1</v>
      </c>
      <c r="X42" s="6">
        <v>0</v>
      </c>
    </row>
    <row r="43" spans="1:25" x14ac:dyDescent="0.2">
      <c r="A43" s="1" t="s">
        <v>3</v>
      </c>
      <c r="B43" s="11"/>
      <c r="C43" s="11"/>
      <c r="D43" s="11"/>
      <c r="E43" s="9"/>
      <c r="F43" s="9"/>
      <c r="G43" s="9"/>
      <c r="H43" s="9"/>
      <c r="I43" s="11" t="str">
        <f>CONCATENATE(CHAR(COLUMN()+64)&amp;ROW(),"&gt;")</f>
        <v>I43&gt;</v>
      </c>
      <c r="J43" s="11" t="str">
        <f>CONCATENATE(CHAR(COLUMN()+64)&amp;ROW(),"&gt;")</f>
        <v>J43&gt;</v>
      </c>
      <c r="K43" s="10"/>
      <c r="L43" s="11"/>
      <c r="M43" s="11" t="str">
        <f>CONCATENATE(CHAR(COLUMN()+64)&amp;ROW(),"&gt;")</f>
        <v>M43&gt;</v>
      </c>
      <c r="N43" s="11" t="str">
        <f>CONCATENATE(CHAR(COLUMN()+64)&amp;ROW(),"&gt;")</f>
        <v>N43&gt;</v>
      </c>
      <c r="O43" s="11"/>
      <c r="P43" s="10"/>
      <c r="Q43" s="9"/>
      <c r="R43" s="11" t="str">
        <f>CONCATENATE(CHAR(COLUMN()+64)&amp;ROW(),"&gt;")</f>
        <v>R43&gt;</v>
      </c>
      <c r="S43" s="7"/>
      <c r="W43" s="11" t="str">
        <f>CONCATENATE(CHAR(COLUMN()+64)&amp;ROW(),"&gt;")</f>
        <v>W43&gt;</v>
      </c>
    </row>
    <row r="44" spans="1:25" x14ac:dyDescent="0.2">
      <c r="B44" s="9"/>
      <c r="C44" s="9"/>
      <c r="D44" s="9"/>
      <c r="E44" s="9"/>
      <c r="F44" s="9"/>
      <c r="G44" s="9"/>
      <c r="I44" s="9"/>
      <c r="J44" s="9"/>
      <c r="K44" s="9"/>
      <c r="L44" s="9"/>
      <c r="M44" s="9"/>
      <c r="N44" s="9"/>
      <c r="O44" s="9"/>
      <c r="P44" s="9"/>
      <c r="Q44" s="9"/>
      <c r="R44" s="7"/>
      <c r="S44" s="7"/>
    </row>
    <row r="45" spans="1:25" s="3" customFormat="1" ht="12" thickBot="1" x14ac:dyDescent="0.25">
      <c r="A45" s="4"/>
      <c r="B45" s="13"/>
      <c r="C45" s="13"/>
      <c r="D45" s="13"/>
      <c r="E45" s="13"/>
      <c r="F45" s="13"/>
      <c r="G45" s="13"/>
      <c r="H45" s="13"/>
      <c r="I45" s="13"/>
      <c r="J45" s="13"/>
      <c r="K45" s="13"/>
      <c r="L45" s="13"/>
      <c r="M45" s="15"/>
      <c r="N45" s="13"/>
      <c r="O45" s="13"/>
      <c r="P45" s="13"/>
      <c r="Q45" s="13"/>
    </row>
    <row r="46" spans="1:25" s="19" customFormat="1" x14ac:dyDescent="0.2">
      <c r="A46" s="16" t="s">
        <v>45</v>
      </c>
      <c r="B46" s="17" t="s">
        <v>42</v>
      </c>
      <c r="C46" s="17" t="s">
        <v>43</v>
      </c>
      <c r="D46" s="17"/>
      <c r="E46" s="17"/>
      <c r="F46" s="17"/>
      <c r="G46" s="17"/>
      <c r="H46" s="17"/>
      <c r="I46" s="17"/>
      <c r="J46" s="17"/>
      <c r="K46" s="17"/>
      <c r="L46" s="17"/>
      <c r="M46" s="17"/>
      <c r="N46" s="17"/>
      <c r="O46" s="17"/>
      <c r="P46" s="17"/>
      <c r="Q46" s="17"/>
      <c r="R46" s="18"/>
      <c r="S46" s="18"/>
      <c r="T46" s="18"/>
    </row>
    <row r="47" spans="1:25" x14ac:dyDescent="0.2">
      <c r="A47" s="5"/>
      <c r="B47" s="7"/>
      <c r="C47" s="7"/>
      <c r="D47" s="7"/>
      <c r="E47" s="7"/>
      <c r="F47" s="7"/>
      <c r="G47" s="7"/>
      <c r="H47" s="7"/>
      <c r="I47" s="7"/>
      <c r="J47" s="7"/>
      <c r="K47" s="7"/>
      <c r="L47" s="7"/>
      <c r="M47" s="7"/>
      <c r="N47" s="7"/>
      <c r="O47" s="7"/>
      <c r="P47" s="7"/>
      <c r="Q47" s="7"/>
      <c r="R47" s="7"/>
      <c r="S47" s="7"/>
      <c r="T47" s="7"/>
      <c r="U47" s="7"/>
      <c r="V47" s="7"/>
      <c r="W47" s="7"/>
      <c r="X47" s="7"/>
      <c r="Y47" s="7"/>
    </row>
    <row r="48" spans="1:25" x14ac:dyDescent="0.2">
      <c r="A48" s="2" t="s">
        <v>2</v>
      </c>
      <c r="B48" s="6" t="str">
        <f>H13</f>
        <v>H13&gt;</v>
      </c>
      <c r="C48" s="6" t="s">
        <v>32</v>
      </c>
    </row>
    <row r="49" spans="1:8" x14ac:dyDescent="0.2">
      <c r="A49" s="2" t="s">
        <v>2</v>
      </c>
      <c r="B49" s="6" t="str">
        <f>E13</f>
        <v>E13&gt;</v>
      </c>
      <c r="C49" s="6" t="s">
        <v>33</v>
      </c>
    </row>
    <row r="50" spans="1:8" x14ac:dyDescent="0.2">
      <c r="A50" s="2" t="s">
        <v>2</v>
      </c>
      <c r="C50" s="6" t="s">
        <v>68</v>
      </c>
    </row>
    <row r="51" spans="1:8" x14ac:dyDescent="0.2">
      <c r="A51" s="2" t="s">
        <v>2</v>
      </c>
      <c r="C51" s="6" t="s">
        <v>66</v>
      </c>
    </row>
    <row r="52" spans="1:8" x14ac:dyDescent="0.2">
      <c r="A52" s="2" t="s">
        <v>2</v>
      </c>
      <c r="C52" s="6" t="s">
        <v>67</v>
      </c>
    </row>
    <row r="53" spans="1:8" x14ac:dyDescent="0.2">
      <c r="A53" s="2" t="s">
        <v>2</v>
      </c>
      <c r="B53" s="6" t="str">
        <f>I43</f>
        <v>I43&gt;</v>
      </c>
      <c r="C53" s="6" t="s">
        <v>60</v>
      </c>
      <c r="H53" s="6" t="s">
        <v>61</v>
      </c>
    </row>
    <row r="56" spans="1:8" s="3" customFormat="1" ht="12" thickBot="1" x14ac:dyDescent="0.25">
      <c r="A56" s="4"/>
    </row>
    <row r="57" spans="1:8" s="19" customFormat="1" x14ac:dyDescent="0.2">
      <c r="A57" s="16" t="s">
        <v>46</v>
      </c>
      <c r="B57" s="19" t="s">
        <v>40</v>
      </c>
      <c r="C57" s="19" t="s">
        <v>41</v>
      </c>
    </row>
    <row r="58" spans="1:8" s="3" customFormat="1" ht="12" thickBot="1" x14ac:dyDescent="0.25">
      <c r="A58" s="4" t="s">
        <v>5</v>
      </c>
      <c r="B58" s="3" t="s">
        <v>4</v>
      </c>
      <c r="C58" s="3" t="str">
        <f>A5</f>
        <v>C50:nclk_a</v>
      </c>
    </row>
    <row r="59" spans="1:8" s="22" customFormat="1" ht="12" thickBot="1" x14ac:dyDescent="0.25">
      <c r="A59" s="21"/>
    </row>
    <row r="60" spans="1:8" s="19" customFormat="1" x14ac:dyDescent="0.2">
      <c r="A60" s="16" t="s">
        <v>47</v>
      </c>
      <c r="B60" s="19" t="s">
        <v>48</v>
      </c>
      <c r="D60" s="23"/>
      <c r="E60" s="23"/>
    </row>
    <row r="61" spans="1:8" x14ac:dyDescent="0.2">
      <c r="A61" s="2" t="s">
        <v>24</v>
      </c>
      <c r="B61" s="6" t="s">
        <v>58</v>
      </c>
      <c r="C61" s="6" t="str">
        <f>H9</f>
        <v>H9&gt;</v>
      </c>
      <c r="D61" s="6" t="str">
        <f>H11</f>
        <v>H11&gt;</v>
      </c>
      <c r="E61" s="6" t="str">
        <f>H13</f>
        <v>H13&gt;</v>
      </c>
    </row>
    <row r="62" spans="1:8" x14ac:dyDescent="0.2">
      <c r="A62" s="2" t="s">
        <v>25</v>
      </c>
      <c r="B62" s="6" t="s">
        <v>58</v>
      </c>
      <c r="C62" s="6" t="str">
        <f>H11</f>
        <v>H11&gt;</v>
      </c>
      <c r="D62" s="6" t="str">
        <f>N17</f>
        <v>N17&gt;</v>
      </c>
      <c r="E62" s="6" t="str">
        <f>R24</f>
        <v>R24&gt;</v>
      </c>
    </row>
    <row r="63" spans="1:8" x14ac:dyDescent="0.2">
      <c r="A63" s="2" t="s">
        <v>26</v>
      </c>
      <c r="B63" s="6" t="s">
        <v>58</v>
      </c>
      <c r="C63" s="6" t="str">
        <f>I24</f>
        <v>I24&gt;</v>
      </c>
      <c r="D63" s="6" t="str">
        <f>M24</f>
        <v>M24&gt;</v>
      </c>
      <c r="E63" s="6" t="s">
        <v>27</v>
      </c>
    </row>
    <row r="64" spans="1:8" x14ac:dyDescent="0.2">
      <c r="A64" s="2" t="s">
        <v>28</v>
      </c>
      <c r="B64" s="6" t="s">
        <v>58</v>
      </c>
      <c r="C64" s="6" t="str">
        <f>J17</f>
        <v>J17&gt;</v>
      </c>
      <c r="D64" s="6" t="str">
        <f>J20</f>
        <v>J20&gt;</v>
      </c>
    </row>
    <row r="65" spans="1:6" x14ac:dyDescent="0.2">
      <c r="A65" s="2" t="s">
        <v>25</v>
      </c>
      <c r="B65" s="6" t="s">
        <v>59</v>
      </c>
      <c r="C65" s="6" t="str">
        <f>M24</f>
        <v>M24&gt;</v>
      </c>
      <c r="D65" s="6" t="str">
        <f>M22</f>
        <v>M22&gt;</v>
      </c>
      <c r="E65" s="6" t="str">
        <f>M20</f>
        <v>M20&gt;</v>
      </c>
      <c r="F65" s="6" t="str">
        <f>M17</f>
        <v>M17&gt;</v>
      </c>
    </row>
    <row r="66" spans="1:6" x14ac:dyDescent="0.2">
      <c r="A66" s="2" t="s">
        <v>29</v>
      </c>
      <c r="B66" s="6" t="s">
        <v>59</v>
      </c>
      <c r="C66" s="6" t="str">
        <f>J17</f>
        <v>J17&gt;</v>
      </c>
      <c r="D66" s="6" t="str">
        <f>J20</f>
        <v>J20&gt;</v>
      </c>
      <c r="E66" s="6" t="str">
        <f>J22</f>
        <v>J22&gt;</v>
      </c>
      <c r="F66" s="6" t="str">
        <f>J24</f>
        <v>J24&gt;</v>
      </c>
    </row>
    <row r="67" spans="1:6" x14ac:dyDescent="0.2">
      <c r="A67" s="2" t="s">
        <v>26</v>
      </c>
      <c r="B67" s="6" t="s">
        <v>58</v>
      </c>
      <c r="C67" s="6" t="str">
        <f>N24</f>
        <v>N24&gt;</v>
      </c>
      <c r="D67" s="6" t="str">
        <f>R24</f>
        <v>R24&gt;</v>
      </c>
      <c r="E67" s="6" t="s">
        <v>30</v>
      </c>
    </row>
    <row r="68" spans="1:6" x14ac:dyDescent="0.2">
      <c r="A68" s="2" t="s">
        <v>26</v>
      </c>
      <c r="B68" s="6" t="s">
        <v>58</v>
      </c>
      <c r="C68" s="6" t="str">
        <f>R24</f>
        <v>R24&gt;</v>
      </c>
      <c r="D68" s="6" t="str">
        <f>W24</f>
        <v>W24&gt;</v>
      </c>
      <c r="E68" s="6" t="s">
        <v>27</v>
      </c>
    </row>
    <row r="69" spans="1:6" x14ac:dyDescent="0.2">
      <c r="A69" s="2" t="s">
        <v>26</v>
      </c>
      <c r="B69" s="6" t="s">
        <v>58</v>
      </c>
      <c r="C69" s="6" t="str">
        <f>R24</f>
        <v>R24&gt;</v>
      </c>
      <c r="D69" s="6" t="str">
        <f>W24</f>
        <v>W24&gt;</v>
      </c>
      <c r="E69" s="6" t="s">
        <v>31</v>
      </c>
    </row>
    <row r="70" spans="1:6" s="3" customFormat="1" ht="12" thickBot="1" x14ac:dyDescent="0.25">
      <c r="A70" s="4"/>
    </row>
  </sheetData>
  <sheetProtection selectLockedCells="1" selectUnlockedCells="1"/>
  <mergeCells count="1">
    <mergeCell ref="B2:Y2"/>
  </mergeCells>
  <conditionalFormatting sqref="A48:A56 A60:B60 A16:F22 J15 A13:B15 D14:F14 E15:F15 A23:D23 F23 A61:A67 I45:L45 J19 L19:M19 I21:O21 O15 O23 J16:N16 A12:F12 L5 A5:B5 P5:P8 N12:O14 L12:L15 G5:G8 P10 I9:P9 I11:P11 G10 G12:G22 I23:M23 O24:Q26 K24:L26 J18:N18 K17:L17 K22:L22 S24:V26 N22:O22 L20 F13 C13:D13 H17:I17 H20:I20 H22:I22 A24:H26 O17 O20 P12 I12:J13 C48:XFD56 C65:XFD67 A46:XFD47 N45:XFD45 A3:XFD3 I44:XFD44 P13:XFD23 D61:XFD64 X24:XFD26 A57:XFD59 A2:B2 Z2:XFD2 A44:G45 A4:G4 D5:F5 C5:C6 A68:XFD1048576 I4:AF4 Q7:XFD11 Q5:AF6 AG4:XFD6 R12:XFD12">
    <cfRule type="expression" dxfId="70" priority="124">
      <formula>$A2="M:"</formula>
    </cfRule>
  </conditionalFormatting>
  <conditionalFormatting sqref="C60:XFD60">
    <cfRule type="expression" dxfId="69" priority="126">
      <formula>#REF!="M:"</formula>
    </cfRule>
  </conditionalFormatting>
  <conditionalFormatting sqref="K14:K15">
    <cfRule type="expression" dxfId="68" priority="120">
      <formula>$A14="M:"</formula>
    </cfRule>
  </conditionalFormatting>
  <conditionalFormatting sqref="J14">
    <cfRule type="expression" dxfId="67" priority="103">
      <formula>$A14="M:"</formula>
    </cfRule>
  </conditionalFormatting>
  <conditionalFormatting sqref="I14:I15">
    <cfRule type="expression" dxfId="66" priority="102">
      <formula>$A14="M:"</formula>
    </cfRule>
  </conditionalFormatting>
  <conditionalFormatting sqref="H13">
    <cfRule type="expression" dxfId="65" priority="93">
      <formula>$A13="M:"</formula>
    </cfRule>
  </conditionalFormatting>
  <conditionalFormatting sqref="D15">
    <cfRule type="expression" dxfId="64" priority="92">
      <formula>$A15="M:"</formula>
    </cfRule>
  </conditionalFormatting>
  <conditionalFormatting sqref="E23">
    <cfRule type="expression" dxfId="63" priority="91">
      <formula>$A23="M:"</formula>
    </cfRule>
  </conditionalFormatting>
  <conditionalFormatting sqref="K13">
    <cfRule type="expression" dxfId="62" priority="83">
      <formula>$A13="M:"</formula>
    </cfRule>
  </conditionalFormatting>
  <conditionalFormatting sqref="M45">
    <cfRule type="expression" dxfId="61" priority="77">
      <formula>$A45="M:"</formula>
    </cfRule>
  </conditionalFormatting>
  <conditionalFormatting sqref="M13">
    <cfRule type="expression" dxfId="60" priority="76">
      <formula>$A13="M:"</formula>
    </cfRule>
  </conditionalFormatting>
  <conditionalFormatting sqref="C15">
    <cfRule type="expression" dxfId="59" priority="75">
      <formula>$A15="M:"</formula>
    </cfRule>
  </conditionalFormatting>
  <conditionalFormatting sqref="H15">
    <cfRule type="expression" dxfId="58" priority="73">
      <formula>$A15="M:"</formula>
    </cfRule>
  </conditionalFormatting>
  <conditionalFormatting sqref="H23">
    <cfRule type="expression" dxfId="57" priority="72">
      <formula>$A23="M:"</formula>
    </cfRule>
  </conditionalFormatting>
  <conditionalFormatting sqref="H45">
    <cfRule type="expression" dxfId="56" priority="65">
      <formula>$A45="M:"</formula>
    </cfRule>
  </conditionalFormatting>
  <conditionalFormatting sqref="K19:K20">
    <cfRule type="expression" dxfId="55" priority="61">
      <formula>$A19="M:"</formula>
    </cfRule>
  </conditionalFormatting>
  <conditionalFormatting sqref="M15">
    <cfRule type="expression" dxfId="54" priority="59">
      <formula>$A15="M:"</formula>
    </cfRule>
  </conditionalFormatting>
  <conditionalFormatting sqref="N19:N20">
    <cfRule type="expression" dxfId="53" priority="58">
      <formula>$A19="M:"</formula>
    </cfRule>
  </conditionalFormatting>
  <conditionalFormatting sqref="N23">
    <cfRule type="expression" dxfId="52" priority="55">
      <formula>$A23="M:"</formula>
    </cfRule>
  </conditionalFormatting>
  <conditionalFormatting sqref="N15">
    <cfRule type="expression" dxfId="51" priority="53">
      <formula>$A15="M:"</formula>
    </cfRule>
  </conditionalFormatting>
  <conditionalFormatting sqref="A7:F11 G9 G11 A6:B6 D6:F6">
    <cfRule type="expression" dxfId="50" priority="52">
      <formula>$A6="M:"</formula>
    </cfRule>
  </conditionalFormatting>
  <conditionalFormatting sqref="H9">
    <cfRule type="expression" dxfId="49" priority="51">
      <formula>$A9="M:"</formula>
    </cfRule>
  </conditionalFormatting>
  <conditionalFormatting sqref="H11">
    <cfRule type="expression" dxfId="48" priority="50">
      <formula>$A11="M:"</formula>
    </cfRule>
  </conditionalFormatting>
  <conditionalFormatting sqref="I24:I26">
    <cfRule type="expression" dxfId="47" priority="48">
      <formula>$A24="M:"</formula>
    </cfRule>
  </conditionalFormatting>
  <conditionalFormatting sqref="M24:M26">
    <cfRule type="expression" dxfId="46" priority="47">
      <formula>$A24="M:"</formula>
    </cfRule>
  </conditionalFormatting>
  <conditionalFormatting sqref="J17">
    <cfRule type="expression" dxfId="45" priority="46">
      <formula>$A17="M:"</formula>
    </cfRule>
  </conditionalFormatting>
  <conditionalFormatting sqref="J22">
    <cfRule type="expression" dxfId="44" priority="45">
      <formula>$A22="M:"</formula>
    </cfRule>
  </conditionalFormatting>
  <conditionalFormatting sqref="N17">
    <cfRule type="expression" dxfId="43" priority="44">
      <formula>$A17="M:"</formula>
    </cfRule>
  </conditionalFormatting>
  <conditionalFormatting sqref="M22">
    <cfRule type="expression" dxfId="42" priority="43">
      <formula>$A22="M:"</formula>
    </cfRule>
  </conditionalFormatting>
  <conditionalFormatting sqref="M20">
    <cfRule type="expression" dxfId="41" priority="42">
      <formula>$A20="M:"</formula>
    </cfRule>
  </conditionalFormatting>
  <conditionalFormatting sqref="M17">
    <cfRule type="expression" dxfId="40" priority="41">
      <formula>$A17="M:"</formula>
    </cfRule>
  </conditionalFormatting>
  <conditionalFormatting sqref="J20">
    <cfRule type="expression" dxfId="39" priority="40">
      <formula>$A20="M:"</formula>
    </cfRule>
  </conditionalFormatting>
  <conditionalFormatting sqref="J24:J26">
    <cfRule type="expression" dxfId="38" priority="39">
      <formula>$A24="M:"</formula>
    </cfRule>
  </conditionalFormatting>
  <conditionalFormatting sqref="N24:N26">
    <cfRule type="expression" dxfId="37" priority="38">
      <formula>$A24="M:"</formula>
    </cfRule>
  </conditionalFormatting>
  <conditionalFormatting sqref="W24:W26">
    <cfRule type="expression" dxfId="36" priority="37">
      <formula>$A24="M:"</formula>
    </cfRule>
  </conditionalFormatting>
  <conditionalFormatting sqref="E13">
    <cfRule type="expression" dxfId="35" priority="36">
      <formula>$A13="M:"</formula>
    </cfRule>
  </conditionalFormatting>
  <conditionalFormatting sqref="R24:R26">
    <cfRule type="expression" dxfId="34" priority="35">
      <formula>$A24="M:"</formula>
    </cfRule>
  </conditionalFormatting>
  <conditionalFormatting sqref="A35:F41 J34 A32:B34 D33:F33 E34:F34 A42:D42 F42 J38 L38:M38 I40:O40 O34 O42 J35:N35 A31:F31 P27 N31:O33 L31:L34 G27 P29 I28:P28 I30:P30 G29 G31:G41 I42:M42 O43:Q43 K43:L43 J37:N37 K36:L36 K41:L41 S43:V43 N41:O41 L39 F32 C32:D32 H36:I36 H39:I39 H41:I41 A43:H43 O36 O39 P31 I31:J32 Q27:XFD30 P32:XFD42 X43:XFD43 R31:XFD31">
    <cfRule type="expression" dxfId="33" priority="34">
      <formula>$A27="M:"</formula>
    </cfRule>
  </conditionalFormatting>
  <conditionalFormatting sqref="K33:K34">
    <cfRule type="expression" dxfId="32" priority="33">
      <formula>$A33="M:"</formula>
    </cfRule>
  </conditionalFormatting>
  <conditionalFormatting sqref="J33">
    <cfRule type="expression" dxfId="31" priority="32">
      <formula>$A33="M:"</formula>
    </cfRule>
  </conditionalFormatting>
  <conditionalFormatting sqref="I33:I34">
    <cfRule type="expression" dxfId="30" priority="31">
      <formula>$A33="M:"</formula>
    </cfRule>
  </conditionalFormatting>
  <conditionalFormatting sqref="H32">
    <cfRule type="expression" dxfId="29" priority="30">
      <formula>$A32="M:"</formula>
    </cfRule>
  </conditionalFormatting>
  <conditionalFormatting sqref="D34">
    <cfRule type="expression" dxfId="28" priority="29">
      <formula>$A34="M:"</formula>
    </cfRule>
  </conditionalFormatting>
  <conditionalFormatting sqref="E42">
    <cfRule type="expression" dxfId="27" priority="28">
      <formula>$A42="M:"</formula>
    </cfRule>
  </conditionalFormatting>
  <conditionalFormatting sqref="K32">
    <cfRule type="expression" dxfId="26" priority="27">
      <formula>$A32="M:"</formula>
    </cfRule>
  </conditionalFormatting>
  <conditionalFormatting sqref="M32">
    <cfRule type="expression" dxfId="25" priority="26">
      <formula>$A32="M:"</formula>
    </cfRule>
  </conditionalFormatting>
  <conditionalFormatting sqref="C34">
    <cfRule type="expression" dxfId="24" priority="25">
      <formula>$A34="M:"</formula>
    </cfRule>
  </conditionalFormatting>
  <conditionalFormatting sqref="H34">
    <cfRule type="expression" dxfId="23" priority="24">
      <formula>$A34="M:"</formula>
    </cfRule>
  </conditionalFormatting>
  <conditionalFormatting sqref="H42">
    <cfRule type="expression" dxfId="22" priority="23">
      <formula>$A42="M:"</formula>
    </cfRule>
  </conditionalFormatting>
  <conditionalFormatting sqref="K38:K39">
    <cfRule type="expression" dxfId="21" priority="22">
      <formula>$A38="M:"</formula>
    </cfRule>
  </conditionalFormatting>
  <conditionalFormatting sqref="M34">
    <cfRule type="expression" dxfId="20" priority="21">
      <formula>$A34="M:"</formula>
    </cfRule>
  </conditionalFormatting>
  <conditionalFormatting sqref="N38:N39">
    <cfRule type="expression" dxfId="19" priority="20">
      <formula>$A38="M:"</formula>
    </cfRule>
  </conditionalFormatting>
  <conditionalFormatting sqref="N42">
    <cfRule type="expression" dxfId="18" priority="19">
      <formula>$A42="M:"</formula>
    </cfRule>
  </conditionalFormatting>
  <conditionalFormatting sqref="N34">
    <cfRule type="expression" dxfId="17" priority="18">
      <formula>$A34="M:"</formula>
    </cfRule>
  </conditionalFormatting>
  <conditionalFormatting sqref="A27:F30 G28 G30">
    <cfRule type="expression" dxfId="16" priority="17">
      <formula>$A27="M:"</formula>
    </cfRule>
  </conditionalFormatting>
  <conditionalFormatting sqref="H28">
    <cfRule type="expression" dxfId="15" priority="16">
      <formula>$A28="M:"</formula>
    </cfRule>
  </conditionalFormatting>
  <conditionalFormatting sqref="H30">
    <cfRule type="expression" dxfId="14" priority="15">
      <formula>$A30="M:"</formula>
    </cfRule>
  </conditionalFormatting>
  <conditionalFormatting sqref="I43">
    <cfRule type="expression" dxfId="13" priority="14">
      <formula>$A43="M:"</formula>
    </cfRule>
  </conditionalFormatting>
  <conditionalFormatting sqref="M43">
    <cfRule type="expression" dxfId="12" priority="13">
      <formula>$A43="M:"</formula>
    </cfRule>
  </conditionalFormatting>
  <conditionalFormatting sqref="J36">
    <cfRule type="expression" dxfId="11" priority="12">
      <formula>$A36="M:"</formula>
    </cfRule>
  </conditionalFormatting>
  <conditionalFormatting sqref="J41">
    <cfRule type="expression" dxfId="10" priority="11">
      <formula>$A41="M:"</formula>
    </cfRule>
  </conditionalFormatting>
  <conditionalFormatting sqref="N36">
    <cfRule type="expression" dxfId="9" priority="10">
      <formula>$A36="M:"</formula>
    </cfRule>
  </conditionalFormatting>
  <conditionalFormatting sqref="M41">
    <cfRule type="expression" dxfId="8" priority="9">
      <formula>$A41="M:"</formula>
    </cfRule>
  </conditionalFormatting>
  <conditionalFormatting sqref="M39">
    <cfRule type="expression" dxfId="7" priority="8">
      <formula>$A39="M:"</formula>
    </cfRule>
  </conditionalFormatting>
  <conditionalFormatting sqref="M36">
    <cfRule type="expression" dxfId="6" priority="7">
      <formula>$A36="M:"</formula>
    </cfRule>
  </conditionalFormatting>
  <conditionalFormatting sqref="J39">
    <cfRule type="expression" dxfId="5" priority="6">
      <formula>$A39="M:"</formula>
    </cfRule>
  </conditionalFormatting>
  <conditionalFormatting sqref="J43">
    <cfRule type="expression" dxfId="4" priority="5">
      <formula>$A43="M:"</formula>
    </cfRule>
  </conditionalFormatting>
  <conditionalFormatting sqref="N43">
    <cfRule type="expression" dxfId="3" priority="4">
      <formula>$A43="M:"</formula>
    </cfRule>
  </conditionalFormatting>
  <conditionalFormatting sqref="W43">
    <cfRule type="expression" dxfId="2" priority="3">
      <formula>$A43="M:"</formula>
    </cfRule>
  </conditionalFormatting>
  <conditionalFormatting sqref="E32">
    <cfRule type="expression" dxfId="1" priority="2">
      <formula>$A32="M:"</formula>
    </cfRule>
  </conditionalFormatting>
  <conditionalFormatting sqref="R43">
    <cfRule type="expression" dxfId="0" priority="1">
      <formula>$A43="M:"</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Index_nt</vt:lpstr>
      <vt:lpstr>async</vt:lpstr>
      <vt:lpstr>template</vt:lpstr>
      <vt:lpstr>waveforms_template</vt:lpstr>
      <vt:lpstr>Notes_nt</vt:lpstr>
    </vt:vector>
  </TitlesOfParts>
  <Company>Infineon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 D CAS AM)</cp:lastModifiedBy>
  <dcterms:created xsi:type="dcterms:W3CDTF">2018-03-05T13:51:13Z</dcterms:created>
  <dcterms:modified xsi:type="dcterms:W3CDTF">2018-11-16T11:18:23Z</dcterms:modified>
</cp:coreProperties>
</file>