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<sst xmlns="http://schemas.openxmlformats.org/spreadsheetml/2006/main" count="121" uniqueCount="90">
  <si>
    <t xml:space="preserve">Initial</t>
  </si>
  <si>
    <t xml:space="preserve">Affine</t>
  </si>
  <si>
    <t xml:space="preserve">B-Spline</t>
  </si>
  <si>
    <t xml:space="preserve">LocalNet</t>
  </si>
  <si>
    <t xml:space="preserve">liver</t>
  </si>
  <si>
    <t xml:space="preserve">tumor</t>
  </si>
  <si>
    <t xml:space="preserve">tumor bbox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</si>
  <si>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</si>
  <si>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</si>
  <si>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</si>
  <si>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</si>
  <si>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</si>
  <si>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</si>
  <si>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</si>
  <si>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</si>
  <si>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</si>
  <si>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</si>
  <si>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</si>
  <si>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</si>
  <si>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</si>
  <si>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</si>
  <si>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</si>
  <si>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</si>
  <si>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</si>
  <si>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</si>
  <si>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</si>
  <si>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</si>
  <si>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</si>
  <si>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</si>
  <si>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</si>
  <si>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</si>
  <si>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</si>
  <si>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</si>
  <si>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</si>
  <si>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</si>
  <si>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</si>
  <si>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</si>
  <si>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</si>
  <si>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</si>
  <si>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</si>
  <si>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</si>
  <si>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</si>
  <si>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</si>
  <si>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</si>
  <si>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</si>
  <si>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</si>
  <si>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</si>
  <si>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</si>
  <si>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</si>
  <si>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</si>
  <si>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</si>
  <si>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</si>
  <si>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</si>
  <si>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</si>
  <si>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</si>
  <si>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</si>
  <si>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</si>
  <si>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</si>
  <si>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</si>
  <si>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</si>
  <si>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</si>
  <si>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</si>
  <si>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</si>
  <si>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</si>
  <si>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</si>
  <si>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</si>
  <si>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</si>
  <si>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</si>
  <si>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</si>
  <si>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</si>
  <si>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</si>
  <si>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</si>
  <si>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</si>
  <si>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</si>
  <si>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</si>
  <si>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</si>
  <si>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</si>
  <si>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</si>
  <si>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</si>
  <si>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</si>
  <si>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</si>
  <si>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</si>
  <si>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</si>
  <si>
    <t xml:space="preserve">Range</t>
  </si>
  <si>
    <t xml:space="preserve">Q1</t>
  </si>
  <si>
    <t xml:space="preserve">Q2</t>
  </si>
  <si>
    <t xml:space="preserve">Q3</t>
  </si>
  <si>
    <t xml:space="preserve">X &gt; Affine</t>
  </si>
  <si>
    <t xml:space="preserve">X &gt; B-Spline</t>
  </si>
  <si>
    <t xml:space="preserve">X &gt; LocalNet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</si>
</sst>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A72" activeCellId="0" sqref="AA72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21.02"/>
  </cols>
  <sheetData>
    <row r="1" customFormat="false" ht="13.8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 t="s">
        <v>2</v>
      </c>
      <c r="O1" s="1"/>
      <c r="P1" s="1"/>
      <c r="Q1" s="1"/>
      <c r="R1" s="1"/>
      <c r="S1" s="1"/>
      <c r="T1" s="1" t="s">
        <v>3</v>
      </c>
      <c r="U1" s="1"/>
      <c r="V1" s="1"/>
      <c r="W1" s="1"/>
      <c r="X1" s="1"/>
      <c r="Y1" s="1"/>
    </row>
    <row r="2" customFormat="false" ht="13.8" hidden="false" customHeight="false" outlineLevel="0" collapsed="false">
      <c r="A2" s="1"/>
      <c r="B2" s="1" t="s">
        <v>4</v>
      </c>
      <c r="C2" s="1"/>
      <c r="D2" s="1" t="s">
        <v>5</v>
      </c>
      <c r="E2" s="1"/>
      <c r="F2" s="1" t="s">
        <v>6</v>
      </c>
      <c r="G2" s="1"/>
      <c r="H2" s="1" t="s">
        <v>4</v>
      </c>
      <c r="I2" s="1"/>
      <c r="J2" s="1" t="s">
        <v>5</v>
      </c>
      <c r="K2" s="1"/>
      <c r="L2" s="1" t="s">
        <v>6</v>
      </c>
      <c r="M2" s="1"/>
      <c r="N2" s="1" t="s">
        <v>4</v>
      </c>
      <c r="O2" s="1"/>
      <c r="P2" s="1" t="s">
        <v>5</v>
      </c>
      <c r="Q2" s="1"/>
      <c r="R2" s="1" t="s">
        <v>6</v>
      </c>
      <c r="S2" s="1"/>
      <c r="T2" s="1" t="s">
        <v>4</v>
      </c>
      <c r="U2" s="1"/>
      <c r="V2" s="1" t="s">
        <v>5</v>
      </c>
      <c r="W2" s="1"/>
      <c r="X2" s="1" t="s">
        <v>6</v>
      </c>
      <c r="Y2" s="1"/>
    </row>
    <row r="3" customFormat="false" ht="13.8" hidden="false" customHeight="false" outlineLevel="0" collapsed="false">
      <c r="A3" s="1"/>
      <c r="B3" s="1" t="s">
        <v>7</v>
      </c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7</v>
      </c>
      <c r="S3" s="1" t="s">
        <v>8</v>
      </c>
      <c r="T3" s="1" t="s">
        <v>7</v>
      </c>
      <c r="U3" s="1" t="s">
        <v>8</v>
      </c>
      <c r="V3" s="1" t="s">
        <v>7</v>
      </c>
      <c r="W3" s="1" t="s">
        <v>8</v>
      </c>
      <c r="X3" s="1" t="s">
        <v>7</v>
      </c>
      <c r="Y3" s="1" t="s">
        <v>8</v>
      </c>
    </row>
    <row r="4" customFormat="false" ht="13.8" hidden="false" customHeight="false" outlineLevel="0" collapsed="false">
      <c r="A4" s="1" t="s">
        <v>9</v>
      </c>
      <c r="B4" s="0" t="n">
        <v>0.266148556829346</v>
      </c>
      <c r="C4" s="0" t="n">
        <v>77.614431647729</v>
      </c>
      <c r="F4" s="0" t="n">
        <v>0.28915286898871</v>
      </c>
      <c r="G4" s="0" t="n">
        <v>69.3253200497481</v>
      </c>
      <c r="H4" s="0" t="n">
        <v>0.91476817356786</v>
      </c>
      <c r="I4" s="0" t="n">
        <v>18.7882942280559</v>
      </c>
      <c r="L4" s="0" t="n">
        <v>0.905434793474576</v>
      </c>
      <c r="M4" s="0" t="n">
        <v>17.0880074906351</v>
      </c>
      <c r="N4" s="0" t="n">
        <v>0.933665445832872</v>
      </c>
      <c r="O4" s="0" t="n">
        <v>14.3527000944073</v>
      </c>
      <c r="R4" s="0" t="n">
        <v>0.910032818193894</v>
      </c>
      <c r="S4" s="0" t="n">
        <v>12.2065556157337</v>
      </c>
      <c r="T4" s="0" t="n">
        <v>0.931307815249503</v>
      </c>
      <c r="U4" s="0" t="n">
        <v>9.2736184954957</v>
      </c>
      <c r="X4" s="0" t="n">
        <v>0.81091171385386</v>
      </c>
      <c r="Y4" s="0" t="n">
        <v>13.4536240470737</v>
      </c>
    </row>
    <row r="5" customFormat="false" ht="13.8" hidden="false" customHeight="false" outlineLevel="0" collapsed="false">
      <c r="A5" s="1" t="s">
        <v>10</v>
      </c>
      <c r="B5" s="0" t="n">
        <v>0.103255366973385</v>
      </c>
      <c r="C5" s="0" t="n">
        <v>104.752088284673</v>
      </c>
      <c r="F5" s="0" t="n">
        <v>0</v>
      </c>
      <c r="G5" s="0" t="n">
        <v>96.8813707582629</v>
      </c>
      <c r="H5" s="0" t="n">
        <v>0.857580563542559</v>
      </c>
      <c r="I5" s="0" t="n">
        <v>27.3130005674953</v>
      </c>
      <c r="L5" s="0" t="n">
        <v>0.880507263970368</v>
      </c>
      <c r="M5" s="0" t="n">
        <v>7.28010988928052</v>
      </c>
      <c r="N5" s="0" t="n">
        <v>0.892093094648785</v>
      </c>
      <c r="O5" s="0" t="n">
        <v>18.411952639522</v>
      </c>
      <c r="R5" s="0" t="n">
        <v>0.722408239382894</v>
      </c>
      <c r="S5" s="0" t="n">
        <v>16.9115345252878</v>
      </c>
      <c r="T5" s="0" t="n">
        <v>0.90306772183563</v>
      </c>
      <c r="U5" s="0" t="n">
        <v>14.142135623731</v>
      </c>
      <c r="X5" s="0" t="n">
        <v>0.638915049915238</v>
      </c>
      <c r="Y5" s="0" t="n">
        <v>10</v>
      </c>
    </row>
    <row r="6" customFormat="false" ht="13.8" hidden="false" customHeight="false" outlineLevel="0" collapsed="false">
      <c r="A6" s="1" t="s">
        <v>11</v>
      </c>
      <c r="B6" s="0" t="n">
        <v>0.157807564981701</v>
      </c>
      <c r="C6" s="0" t="n">
        <v>120.037494142455</v>
      </c>
      <c r="F6" s="0" t="n">
        <v>0.00278558115132102</v>
      </c>
      <c r="G6" s="0" t="n">
        <v>114.284732138637</v>
      </c>
      <c r="H6" s="0" t="n">
        <v>0.888268374880475</v>
      </c>
      <c r="I6" s="0" t="n">
        <v>28.7923600977759</v>
      </c>
      <c r="L6" s="0" t="n">
        <v>0.739855177641234</v>
      </c>
      <c r="M6" s="0" t="n">
        <v>13.9642400437689</v>
      </c>
      <c r="N6" s="0" t="n">
        <v>0.91755397932191</v>
      </c>
      <c r="O6" s="0" t="n">
        <v>27.2946881279124</v>
      </c>
      <c r="R6" s="0" t="n">
        <v>0.806439888674433</v>
      </c>
      <c r="S6" s="0" t="n">
        <v>12.0830459735946</v>
      </c>
      <c r="T6" s="0" t="n">
        <v>0.920698595417353</v>
      </c>
      <c r="U6" s="0" t="n">
        <v>13.9283882771841</v>
      </c>
      <c r="X6" s="0" t="n">
        <v>0.622067791802581</v>
      </c>
      <c r="Y6" s="0" t="n">
        <v>17</v>
      </c>
    </row>
    <row r="7" customFormat="false" ht="13.8" hidden="false" customHeight="false" outlineLevel="0" collapsed="false">
      <c r="A7" s="1" t="s">
        <v>12</v>
      </c>
      <c r="B7" s="0" t="n">
        <v>0.636375330922107</v>
      </c>
      <c r="C7" s="0" t="n">
        <v>37.0135110466435</v>
      </c>
      <c r="D7" s="0" t="n">
        <v>0.00376141859215476</v>
      </c>
      <c r="E7" s="0" t="n">
        <v>69.4190175672344</v>
      </c>
      <c r="H7" s="0" t="n">
        <v>0.900620095646479</v>
      </c>
      <c r="I7" s="0" t="n">
        <v>22.3830292855994</v>
      </c>
      <c r="J7" s="0" t="n">
        <v>0.723751132167491</v>
      </c>
      <c r="K7" s="0" t="n">
        <v>60.2909611799314</v>
      </c>
      <c r="N7" s="0" t="n">
        <v>0.920458138434151</v>
      </c>
      <c r="O7" s="0" t="n">
        <v>17.5499287747843</v>
      </c>
      <c r="P7" s="0" t="n">
        <v>0.464228267711029</v>
      </c>
      <c r="Q7" s="0" t="n">
        <v>60.2992537267253</v>
      </c>
      <c r="T7" s="0" t="n">
        <v>0.930489749828291</v>
      </c>
      <c r="U7" s="0" t="n">
        <v>5.74456264653803</v>
      </c>
      <c r="V7" s="0" t="n">
        <v>0.311904761904762</v>
      </c>
      <c r="W7" s="0" t="n">
        <v>5.47722557505166</v>
      </c>
    </row>
    <row r="8" customFormat="false" ht="13.8" hidden="false" customHeight="false" outlineLevel="0" collapsed="false">
      <c r="A8" s="1" t="s">
        <v>13</v>
      </c>
      <c r="B8" s="0" t="n">
        <v>0.0573992549187112</v>
      </c>
      <c r="C8" s="0" t="n">
        <v>87.9374777896205</v>
      </c>
      <c r="F8" s="0" t="n">
        <v>0</v>
      </c>
      <c r="G8" s="0" t="n">
        <v>87.5042856093346</v>
      </c>
      <c r="H8" s="0" t="n">
        <v>0.887591268374346</v>
      </c>
      <c r="I8" s="0" t="n">
        <v>14.456832294801</v>
      </c>
      <c r="L8" s="0" t="n">
        <v>0.83441582314159</v>
      </c>
      <c r="M8" s="0" t="n">
        <v>7.07106781186548</v>
      </c>
      <c r="N8" s="0" t="n">
        <v>0.919171209743845</v>
      </c>
      <c r="O8" s="0" t="n">
        <v>17.0293863659264</v>
      </c>
      <c r="R8" s="0" t="n">
        <v>0.67156243698995</v>
      </c>
      <c r="S8" s="0" t="n">
        <v>12.8062484748657</v>
      </c>
      <c r="T8" s="0" t="n">
        <v>0.928011184399197</v>
      </c>
      <c r="U8" s="0" t="n">
        <v>7.21110255092798</v>
      </c>
      <c r="X8" s="0" t="n">
        <v>0.770212765957447</v>
      </c>
      <c r="Y8" s="0" t="n">
        <v>7.07106781186548</v>
      </c>
    </row>
    <row r="9" customFormat="false" ht="13.8" hidden="false" customHeight="false" outlineLevel="0" collapsed="false">
      <c r="A9" s="1" t="s">
        <v>14</v>
      </c>
      <c r="B9" s="0" t="n">
        <v>0.0124107023155153</v>
      </c>
      <c r="C9" s="0" t="n">
        <v>102.083299319722</v>
      </c>
      <c r="F9" s="0" t="n">
        <v>0</v>
      </c>
      <c r="G9" s="0" t="n">
        <v>94.0053189984482</v>
      </c>
      <c r="H9" s="0" t="n">
        <v>0.895026918171444</v>
      </c>
      <c r="I9" s="0" t="n">
        <v>12.0830459735946</v>
      </c>
      <c r="L9" s="0" t="n">
        <v>0.482466955300055</v>
      </c>
      <c r="M9" s="0" t="n">
        <v>17</v>
      </c>
      <c r="N9" s="0" t="n">
        <v>0.896670148335696</v>
      </c>
      <c r="O9" s="0" t="n">
        <v>18.3847763108502</v>
      </c>
      <c r="R9" s="0" t="n">
        <v>0.492129593253189</v>
      </c>
      <c r="S9" s="0" t="n">
        <v>20.6155281280883</v>
      </c>
      <c r="T9" s="0" t="n">
        <v>0.919218815692934</v>
      </c>
      <c r="U9" s="0" t="n">
        <v>6.16441400296898</v>
      </c>
      <c r="X9" s="0" t="n">
        <v>0.445117933851627</v>
      </c>
      <c r="Y9" s="0" t="n">
        <v>12.8452325786651</v>
      </c>
    </row>
    <row r="10" customFormat="false" ht="13.8" hidden="false" customHeight="false" outlineLevel="0" collapsed="false">
      <c r="A10" s="1" t="s">
        <v>15</v>
      </c>
      <c r="B10" s="0" t="n">
        <v>0.356239703189662</v>
      </c>
      <c r="C10" s="0" t="n">
        <v>61.0081961706786</v>
      </c>
      <c r="D10" s="0" t="n">
        <v>0.171220546465576</v>
      </c>
      <c r="E10" s="0" t="n">
        <v>41.5932686861708</v>
      </c>
      <c r="H10" s="0" t="n">
        <v>0.847188017242101</v>
      </c>
      <c r="I10" s="0" t="n">
        <v>26.2488094968134</v>
      </c>
      <c r="J10" s="0" t="n">
        <v>0.803072250911399</v>
      </c>
      <c r="K10" s="0" t="n">
        <v>17.606816861659</v>
      </c>
      <c r="N10" s="0" t="n">
        <v>0.90317793394112</v>
      </c>
      <c r="O10" s="0" t="n">
        <v>24.3515913237718</v>
      </c>
      <c r="P10" s="0" t="n">
        <v>0.87227045558079</v>
      </c>
      <c r="Q10" s="0" t="n">
        <v>11.5758369027902</v>
      </c>
      <c r="T10" s="0" t="n">
        <v>0.919197840451016</v>
      </c>
      <c r="U10" s="0" t="n">
        <v>9</v>
      </c>
      <c r="V10" s="0" t="n">
        <v>0.763671012572916</v>
      </c>
      <c r="W10" s="0" t="n">
        <v>12.2474487139159</v>
      </c>
    </row>
    <row r="11" customFormat="false" ht="13.8" hidden="false" customHeight="false" outlineLevel="0" collapsed="false">
      <c r="A11" s="1" t="s">
        <v>16</v>
      </c>
      <c r="B11" s="0" t="n">
        <v>0.0297668822954857</v>
      </c>
      <c r="C11" s="0" t="n">
        <v>108.820953864594</v>
      </c>
      <c r="F11" s="0" t="n">
        <v>0</v>
      </c>
      <c r="G11" s="0" t="n">
        <v>100.36433629532</v>
      </c>
      <c r="H11" s="0" t="n">
        <v>0.926160066089687</v>
      </c>
      <c r="I11" s="0" t="n">
        <v>18.4661853126194</v>
      </c>
      <c r="L11" s="0" t="n">
        <v>0.911280642727032</v>
      </c>
      <c r="M11" s="0" t="n">
        <v>11.5758369027902</v>
      </c>
      <c r="N11" s="0" t="n">
        <v>0.930014600759141</v>
      </c>
      <c r="O11" s="0" t="n">
        <v>17.6918060129541</v>
      </c>
      <c r="R11" s="0" t="n">
        <v>0.8658203125</v>
      </c>
      <c r="S11" s="0" t="n">
        <v>11.180339887499</v>
      </c>
      <c r="T11" s="0" t="n">
        <v>0.945784526391902</v>
      </c>
      <c r="U11" s="0" t="n">
        <v>7.68114574786861</v>
      </c>
      <c r="X11" s="0" t="n">
        <v>0.758723571612623</v>
      </c>
      <c r="Y11" s="0" t="n">
        <v>11.3578166916006</v>
      </c>
    </row>
    <row r="12" customFormat="false" ht="13.8" hidden="false" customHeight="false" outlineLevel="0" collapsed="false">
      <c r="A12" s="1" t="s">
        <v>17</v>
      </c>
      <c r="B12" s="0" t="n">
        <v>0.0309669812009118</v>
      </c>
      <c r="C12" s="0" t="n">
        <v>167.014969388974</v>
      </c>
      <c r="F12" s="0" t="n">
        <v>0</v>
      </c>
      <c r="G12" s="0" t="n">
        <v>156.85981002156</v>
      </c>
      <c r="H12" s="0" t="n">
        <v>0.932313727576204</v>
      </c>
      <c r="I12" s="0" t="n">
        <v>16.431676725155</v>
      </c>
      <c r="L12" s="0" t="n">
        <v>0.956007744733645</v>
      </c>
      <c r="M12" s="0" t="n">
        <v>8.94427190999916</v>
      </c>
      <c r="N12" s="0" t="n">
        <v>0.923410045190181</v>
      </c>
      <c r="O12" s="0" t="n">
        <v>20</v>
      </c>
      <c r="R12" s="0" t="n">
        <v>0.944280655507748</v>
      </c>
      <c r="S12" s="0" t="n">
        <v>11.7473401244707</v>
      </c>
      <c r="T12" s="0" t="n">
        <v>0.937895147055452</v>
      </c>
      <c r="U12" s="0" t="n">
        <v>6</v>
      </c>
      <c r="X12" s="0" t="n">
        <v>0.787136175782801</v>
      </c>
      <c r="Y12" s="0" t="n">
        <v>33.1511689085016</v>
      </c>
    </row>
    <row r="13" customFormat="false" ht="13.8" hidden="false" customHeight="false" outlineLevel="0" collapsed="false">
      <c r="A13" s="1" t="s">
        <v>18</v>
      </c>
      <c r="B13" s="0" t="n">
        <v>0.104674600999976</v>
      </c>
      <c r="C13" s="0" t="n">
        <v>94.451045520947</v>
      </c>
      <c r="F13" s="0" t="n">
        <v>0</v>
      </c>
      <c r="G13" s="0" t="n">
        <v>93.9946807005588</v>
      </c>
      <c r="H13" s="0" t="n">
        <v>0.896636043789609</v>
      </c>
      <c r="I13" s="0" t="n">
        <v>15.3622914957372</v>
      </c>
      <c r="L13" s="0" t="n">
        <v>0.650498144983117</v>
      </c>
      <c r="M13" s="0" t="n">
        <v>19</v>
      </c>
      <c r="N13" s="0" t="n">
        <v>0.918190579392095</v>
      </c>
      <c r="O13" s="0" t="n">
        <v>12.0415945787923</v>
      </c>
      <c r="R13" s="0" t="n">
        <v>0.751259560268927</v>
      </c>
      <c r="S13" s="0" t="n">
        <v>18.2756668824971</v>
      </c>
      <c r="T13" s="0" t="n">
        <v>0.937186130356753</v>
      </c>
      <c r="U13" s="0" t="n">
        <v>5.8309518948453</v>
      </c>
      <c r="X13" s="0" t="n">
        <v>0.569072164948454</v>
      </c>
      <c r="Y13" s="0" t="n">
        <v>9.48683298050514</v>
      </c>
    </row>
    <row r="14" customFormat="false" ht="13.8" hidden="false" customHeight="false" outlineLevel="0" collapsed="false">
      <c r="A14" s="1" t="s">
        <v>19</v>
      </c>
      <c r="B14" s="0" t="n">
        <v>0.0126147712013121</v>
      </c>
      <c r="C14" s="0" t="n">
        <v>133.337916587893</v>
      </c>
      <c r="F14" s="0" t="n">
        <v>0</v>
      </c>
      <c r="G14" s="0" t="n">
        <v>130.79755349394</v>
      </c>
      <c r="H14" s="0" t="n">
        <v>0.922374126547442</v>
      </c>
      <c r="I14" s="0" t="n">
        <v>16.1554944214035</v>
      </c>
      <c r="L14" s="0" t="n">
        <v>0.770629837127658</v>
      </c>
      <c r="M14" s="0" t="n">
        <v>92.2279784013506</v>
      </c>
      <c r="N14" s="0" t="n">
        <v>0.930027077368512</v>
      </c>
      <c r="O14" s="0" t="n">
        <v>15.4272486205415</v>
      </c>
      <c r="R14" s="0" t="n">
        <v>0.776193260954966</v>
      </c>
      <c r="S14" s="0" t="n">
        <v>92.2279784013506</v>
      </c>
      <c r="T14" s="0" t="n">
        <v>0.943287797437001</v>
      </c>
      <c r="U14" s="0" t="n">
        <v>9</v>
      </c>
      <c r="X14" s="0" t="n">
        <v>0.721723250424512</v>
      </c>
      <c r="Y14" s="0" t="n">
        <v>13.4536240470737</v>
      </c>
    </row>
    <row r="15" customFormat="false" ht="13.8" hidden="false" customHeight="false" outlineLevel="0" collapsed="false">
      <c r="A15" s="1" t="s">
        <v>20</v>
      </c>
      <c r="B15" s="0" t="n">
        <v>0.0142703295893339</v>
      </c>
      <c r="C15" s="0" t="n">
        <v>109.62663909835</v>
      </c>
      <c r="F15" s="0" t="n">
        <v>0</v>
      </c>
      <c r="G15" s="0" t="n">
        <v>107.396461766671</v>
      </c>
      <c r="H15" s="0" t="n">
        <v>0.906818792474857</v>
      </c>
      <c r="I15" s="0" t="n">
        <v>19</v>
      </c>
      <c r="L15" s="0" t="n">
        <v>0.823530753201885</v>
      </c>
      <c r="M15" s="0" t="n">
        <v>15.9373774505092</v>
      </c>
      <c r="N15" s="0" t="n">
        <v>0.91695095112794</v>
      </c>
      <c r="O15" s="0" t="n">
        <v>18</v>
      </c>
      <c r="R15" s="0" t="n">
        <v>0.77074485322963</v>
      </c>
      <c r="S15" s="0" t="n">
        <v>17.7482393492988</v>
      </c>
      <c r="T15" s="0" t="n">
        <v>0.926886333490654</v>
      </c>
      <c r="U15" s="0" t="n">
        <v>7.68114574786861</v>
      </c>
      <c r="X15" s="0" t="n">
        <v>0.622021783526208</v>
      </c>
      <c r="Y15" s="0" t="n">
        <v>15</v>
      </c>
    </row>
    <row r="16" customFormat="false" ht="13.8" hidden="false" customHeight="false" outlineLevel="0" collapsed="false">
      <c r="A16" s="1" t="s">
        <v>21</v>
      </c>
      <c r="B16" s="0" t="n">
        <v>0</v>
      </c>
      <c r="C16" s="0" t="n">
        <v>144.727329830962</v>
      </c>
      <c r="F16" s="0" t="n">
        <v>0</v>
      </c>
      <c r="G16" s="0" t="n">
        <v>141.325864582531</v>
      </c>
      <c r="H16" s="0" t="n">
        <v>0.916582653113594</v>
      </c>
      <c r="I16" s="0" t="n">
        <v>18.0554700852678</v>
      </c>
      <c r="L16" s="0" t="n">
        <v>0.684461789738374</v>
      </c>
      <c r="M16" s="0" t="n">
        <v>15.6204993518133</v>
      </c>
      <c r="N16" s="0" t="n">
        <v>0.91540230436815</v>
      </c>
      <c r="O16" s="0" t="n">
        <v>15.1657508881031</v>
      </c>
      <c r="R16" s="0" t="n">
        <v>0.731793227496676</v>
      </c>
      <c r="S16" s="0" t="n">
        <v>13.6014705087354</v>
      </c>
      <c r="T16" s="0" t="n">
        <v>0.939360442890765</v>
      </c>
      <c r="U16" s="0" t="n">
        <v>7.81024967590665</v>
      </c>
      <c r="X16" s="0" t="n">
        <v>0.387957948391207</v>
      </c>
      <c r="Y16" s="0" t="n">
        <v>13.0384048104053</v>
      </c>
    </row>
    <row r="17" customFormat="false" ht="13.8" hidden="false" customHeight="false" outlineLevel="0" collapsed="false">
      <c r="A17" s="1" t="s">
        <v>22</v>
      </c>
      <c r="B17" s="0" t="n">
        <v>0.0565752150656887</v>
      </c>
      <c r="C17" s="0" t="n">
        <v>104.947605975553</v>
      </c>
      <c r="F17" s="0" t="n">
        <v>0</v>
      </c>
      <c r="G17" s="0" t="n">
        <v>105.190303735658</v>
      </c>
      <c r="H17" s="0" t="n">
        <v>0.9136879408787</v>
      </c>
      <c r="I17" s="0" t="n">
        <v>17.4928556845359</v>
      </c>
      <c r="L17" s="0" t="n">
        <v>0.810326842837274</v>
      </c>
      <c r="M17" s="0" t="n">
        <v>10.4403065089106</v>
      </c>
      <c r="N17" s="0" t="n">
        <v>0.939249322048313</v>
      </c>
      <c r="O17" s="0" t="n">
        <v>14.8660687473185</v>
      </c>
      <c r="R17" s="0" t="n">
        <v>0.848815037631837</v>
      </c>
      <c r="S17" s="0" t="n">
        <v>10.295630140987</v>
      </c>
      <c r="T17" s="0" t="n">
        <v>0.937123233156956</v>
      </c>
      <c r="U17" s="0" t="n">
        <v>7.68114574786861</v>
      </c>
      <c r="X17" s="0" t="n">
        <v>0.654572564612326</v>
      </c>
      <c r="Y17" s="0" t="n">
        <v>13.0384048104053</v>
      </c>
    </row>
    <row r="18" customFormat="false" ht="13.8" hidden="false" customHeight="false" outlineLevel="0" collapsed="false">
      <c r="A18" s="1" t="s">
        <v>23</v>
      </c>
      <c r="B18" s="0" t="n">
        <v>0.217834813085246</v>
      </c>
      <c r="C18" s="0" t="n">
        <v>92.2225568936364</v>
      </c>
      <c r="F18" s="0" t="n">
        <v>0</v>
      </c>
      <c r="G18" s="0" t="n">
        <v>89.3252483903627</v>
      </c>
      <c r="H18" s="0" t="n">
        <v>0.875307560873421</v>
      </c>
      <c r="I18" s="0" t="n">
        <v>19.8746069143518</v>
      </c>
      <c r="L18" s="0" t="n">
        <v>0.766329545118359</v>
      </c>
      <c r="M18" s="0" t="n">
        <v>13.0384048104053</v>
      </c>
      <c r="N18" s="0" t="n">
        <v>0.901073395067951</v>
      </c>
      <c r="O18" s="0" t="n">
        <v>19.6977156035922</v>
      </c>
      <c r="R18" s="0" t="n">
        <v>0.840368236066085</v>
      </c>
      <c r="S18" s="0" t="n">
        <v>9.4339811320566</v>
      </c>
      <c r="T18" s="0" t="n">
        <v>0.915036370526128</v>
      </c>
      <c r="U18" s="0" t="n">
        <v>9.4339811320566</v>
      </c>
      <c r="X18" s="0" t="n">
        <v>0.596846662854342</v>
      </c>
      <c r="Y18" s="0" t="n">
        <v>11.7473401244707</v>
      </c>
    </row>
    <row r="19" customFormat="false" ht="13.8" hidden="false" customHeight="false" outlineLevel="0" collapsed="false">
      <c r="A19" s="1" t="s">
        <v>24</v>
      </c>
      <c r="B19" s="0" t="n">
        <v>0</v>
      </c>
      <c r="C19" s="0" t="n">
        <v>133.240384268434</v>
      </c>
      <c r="F19" s="0" t="n">
        <v>0</v>
      </c>
      <c r="G19" s="0" t="n">
        <v>118.760262714428</v>
      </c>
      <c r="H19" s="0" t="n">
        <v>0.865108024514608</v>
      </c>
      <c r="I19" s="0" t="n">
        <v>30.9515750810843</v>
      </c>
      <c r="L19" s="0" t="n">
        <v>0.438291711907347</v>
      </c>
      <c r="M19" s="0" t="n">
        <v>24.7588368062799</v>
      </c>
      <c r="N19" s="0" t="n">
        <v>0.907692774719972</v>
      </c>
      <c r="O19" s="0" t="n">
        <v>26.4952825989835</v>
      </c>
      <c r="R19" s="0" t="n">
        <v>0.465952908083955</v>
      </c>
      <c r="S19" s="0" t="n">
        <v>24.7588368062799</v>
      </c>
      <c r="T19" s="0" t="n">
        <v>0.913615750954232</v>
      </c>
      <c r="U19" s="0" t="n">
        <v>14.560219778561</v>
      </c>
      <c r="X19" s="0" t="n">
        <v>0.642613359336909</v>
      </c>
      <c r="Y19" s="0" t="n">
        <v>9.69535971483266</v>
      </c>
    </row>
    <row r="20" customFormat="false" ht="13.8" hidden="false" customHeight="false" outlineLevel="0" collapsed="false">
      <c r="A20" s="1" t="s">
        <v>25</v>
      </c>
      <c r="B20" s="0" t="n">
        <v>0.681283344230518</v>
      </c>
      <c r="C20" s="0" t="n">
        <v>51.4295634824952</v>
      </c>
      <c r="D20" s="0" t="n">
        <v>0.636354763319226</v>
      </c>
      <c r="E20" s="0" t="n">
        <v>42.8485705712571</v>
      </c>
      <c r="H20" s="0" t="n">
        <v>0.928480504203359</v>
      </c>
      <c r="I20" s="0" t="n">
        <v>20.5426385841741</v>
      </c>
      <c r="J20" s="0" t="n">
        <v>0.94789175643429</v>
      </c>
      <c r="K20" s="0" t="n">
        <v>12.7671453348037</v>
      </c>
      <c r="N20" s="0" t="n">
        <v>0.939765690933455</v>
      </c>
      <c r="O20" s="0" t="n">
        <v>18.1383571472171</v>
      </c>
      <c r="P20" s="0" t="n">
        <v>0.957604346907589</v>
      </c>
      <c r="Q20" s="0" t="n">
        <v>12.6885775404495</v>
      </c>
      <c r="T20" s="0" t="n">
        <v>0.953760968779601</v>
      </c>
      <c r="U20" s="0" t="n">
        <v>9.89949493661167</v>
      </c>
      <c r="V20" s="0" t="n">
        <v>0.923964091006384</v>
      </c>
      <c r="W20" s="0" t="n">
        <v>7.07106781186548</v>
      </c>
    </row>
    <row r="21" customFormat="false" ht="13.8" hidden="false" customHeight="false" outlineLevel="0" collapsed="false">
      <c r="A21" s="1" t="s">
        <v>26</v>
      </c>
      <c r="B21" s="0" t="n">
        <v>0.0109701816389844</v>
      </c>
      <c r="C21" s="0" t="n">
        <v>126.431799797361</v>
      </c>
      <c r="F21" s="0" t="n">
        <v>0.00310763440409851</v>
      </c>
      <c r="G21" s="0" t="n">
        <v>124.615408357073</v>
      </c>
      <c r="H21" s="0" t="n">
        <v>0.89880678330264</v>
      </c>
      <c r="I21" s="0" t="n">
        <v>25.6709953059869</v>
      </c>
      <c r="L21" s="0" t="n">
        <v>0.882894077773553</v>
      </c>
      <c r="M21" s="0" t="n">
        <v>66.0302960768767</v>
      </c>
      <c r="N21" s="0" t="n">
        <v>0.909921542396934</v>
      </c>
      <c r="O21" s="0" t="n">
        <v>21.6101827849743</v>
      </c>
      <c r="R21" s="0" t="n">
        <v>0.894775908579785</v>
      </c>
      <c r="S21" s="0" t="n">
        <v>62.00806399171</v>
      </c>
      <c r="T21" s="0" t="n">
        <v>0.934754040381275</v>
      </c>
      <c r="U21" s="0" t="n">
        <v>11.3578166916006</v>
      </c>
      <c r="X21" s="0" t="n">
        <v>0.698202350772067</v>
      </c>
      <c r="Y21" s="0" t="n">
        <v>33</v>
      </c>
    </row>
    <row r="22" customFormat="false" ht="13.8" hidden="false" customHeight="false" outlineLevel="0" collapsed="false">
      <c r="A22" s="1" t="s">
        <v>27</v>
      </c>
      <c r="B22" s="0" t="n">
        <v>0.177789926279852</v>
      </c>
      <c r="C22" s="0" t="n">
        <v>107.307968017291</v>
      </c>
      <c r="F22" s="0" t="n">
        <v>0</v>
      </c>
      <c r="G22" s="0" t="n">
        <v>115.386307679898</v>
      </c>
      <c r="H22" s="0" t="n">
        <v>0.890542744482752</v>
      </c>
      <c r="I22" s="0" t="n">
        <v>19.3390796058137</v>
      </c>
      <c r="L22" s="0" t="n">
        <v>0.783493447760602</v>
      </c>
      <c r="M22" s="0" t="n">
        <v>20.8806130178211</v>
      </c>
      <c r="N22" s="0" t="n">
        <v>0.907690024741146</v>
      </c>
      <c r="O22" s="0" t="n">
        <v>20.9045449603669</v>
      </c>
      <c r="R22" s="0" t="n">
        <v>0.791451314203579</v>
      </c>
      <c r="S22" s="0" t="n">
        <v>29.1204395571221</v>
      </c>
      <c r="T22" s="0" t="n">
        <v>0.918798477622007</v>
      </c>
      <c r="U22" s="0" t="n">
        <v>9.48683298050514</v>
      </c>
      <c r="X22" s="0" t="n">
        <v>0.629816205433612</v>
      </c>
      <c r="Y22" s="0" t="n">
        <v>21.6333076527839</v>
      </c>
    </row>
    <row r="23" customFormat="false" ht="13.8" hidden="false" customHeight="false" outlineLevel="0" collapsed="false">
      <c r="A23" s="1" t="s">
        <v>28</v>
      </c>
      <c r="B23" s="0" t="n">
        <v>0.45217860647033</v>
      </c>
      <c r="C23" s="0" t="n">
        <v>64.5677938294317</v>
      </c>
      <c r="F23" s="0" t="n">
        <v>0.155576063036842</v>
      </c>
      <c r="G23" s="0" t="n">
        <v>57.6974869470066</v>
      </c>
      <c r="H23" s="0" t="n">
        <v>0.893076691321966</v>
      </c>
      <c r="I23" s="0" t="n">
        <v>34.7131099154196</v>
      </c>
      <c r="L23" s="0" t="n">
        <v>0.852607268656517</v>
      </c>
      <c r="M23" s="0" t="n">
        <v>16.6733320005331</v>
      </c>
      <c r="N23" s="0" t="n">
        <v>0.910347518257143</v>
      </c>
      <c r="O23" s="0" t="n">
        <v>17.3493515728975</v>
      </c>
      <c r="R23" s="0" t="n">
        <v>0.901730023072213</v>
      </c>
      <c r="S23" s="0" t="n">
        <v>9.8488578017961</v>
      </c>
      <c r="T23" s="0" t="n">
        <v>0.916874441859879</v>
      </c>
      <c r="U23" s="0" t="n">
        <v>16.583123951777</v>
      </c>
      <c r="X23" s="0" t="n">
        <v>0.687394756520101</v>
      </c>
      <c r="Y23" s="0" t="n">
        <v>18.6010752377383</v>
      </c>
    </row>
    <row r="24" customFormat="false" ht="13.8" hidden="false" customHeight="false" outlineLevel="0" collapsed="false">
      <c r="A24" s="1" t="s">
        <v>29</v>
      </c>
      <c r="B24" s="0" t="n">
        <v>0.00446262383038543</v>
      </c>
      <c r="C24" s="0" t="n">
        <v>121.89339604753</v>
      </c>
      <c r="F24" s="0" t="n">
        <v>0</v>
      </c>
      <c r="G24" s="0" t="n">
        <v>130.506704808604</v>
      </c>
      <c r="H24" s="0" t="n">
        <v>0.910970044682177</v>
      </c>
      <c r="I24" s="0" t="n">
        <v>15</v>
      </c>
      <c r="L24" s="0" t="n">
        <v>0.773240347214126</v>
      </c>
      <c r="M24" s="0" t="n">
        <v>20.6155281280883</v>
      </c>
      <c r="N24" s="0" t="n">
        <v>0.93967402567973</v>
      </c>
      <c r="O24" s="0" t="n">
        <v>19.5192212959431</v>
      </c>
      <c r="R24" s="0" t="n">
        <v>0.804091563847063</v>
      </c>
      <c r="S24" s="0" t="n">
        <v>21.0237960416286</v>
      </c>
      <c r="T24" s="0" t="n">
        <v>0.933132120618865</v>
      </c>
      <c r="U24" s="0" t="n">
        <v>8.54400374531753</v>
      </c>
      <c r="X24" s="0" t="n">
        <v>0.614893157781135</v>
      </c>
      <c r="Y24" s="0" t="n">
        <v>10.0498756211209</v>
      </c>
    </row>
    <row r="25" customFormat="false" ht="13.8" hidden="false" customHeight="false" outlineLevel="0" collapsed="false">
      <c r="A25" s="1" t="s">
        <v>30</v>
      </c>
      <c r="B25" s="0" t="n">
        <v>0.229054344446514</v>
      </c>
      <c r="C25" s="0" t="n">
        <v>102.425582741813</v>
      </c>
      <c r="F25" s="0" t="n">
        <v>0.131145846927128</v>
      </c>
      <c r="G25" s="0" t="n">
        <v>88.5155353596192</v>
      </c>
      <c r="H25" s="0" t="n">
        <v>0.919629175079308</v>
      </c>
      <c r="I25" s="0" t="n">
        <v>19.4164878389476</v>
      </c>
      <c r="L25" s="0" t="n">
        <v>0.936871151673175</v>
      </c>
      <c r="M25" s="0" t="n">
        <v>11.180339887499</v>
      </c>
      <c r="N25" s="0" t="n">
        <v>0.927755971900317</v>
      </c>
      <c r="O25" s="0" t="n">
        <v>17</v>
      </c>
      <c r="R25" s="0" t="n">
        <v>0.944313007043808</v>
      </c>
      <c r="S25" s="0" t="n">
        <v>8.36660026534076</v>
      </c>
      <c r="T25" s="0" t="n">
        <v>0.939249455749695</v>
      </c>
      <c r="U25" s="0" t="n">
        <v>8.83176086632785</v>
      </c>
      <c r="X25" s="0" t="n">
        <v>0.784660960439008</v>
      </c>
      <c r="Y25" s="0" t="n">
        <v>21.6333076527839</v>
      </c>
    </row>
    <row r="26" customFormat="false" ht="13.8" hidden="false" customHeight="false" outlineLevel="0" collapsed="false">
      <c r="A26" s="1" t="s">
        <v>31</v>
      </c>
      <c r="B26" s="0" t="n">
        <v>0.338209542821814</v>
      </c>
      <c r="C26" s="0" t="n">
        <v>84.2436941260294</v>
      </c>
      <c r="F26" s="0" t="n">
        <v>0.281814656502005</v>
      </c>
      <c r="G26" s="0" t="n">
        <v>84.154619599877</v>
      </c>
      <c r="H26" s="0" t="n">
        <v>0.932592585782858</v>
      </c>
      <c r="I26" s="0" t="n">
        <v>20.0499376557634</v>
      </c>
      <c r="L26" s="0" t="n">
        <v>0.924974615591993</v>
      </c>
      <c r="M26" s="0" t="n">
        <v>15.6204993518133</v>
      </c>
      <c r="N26" s="0" t="n">
        <v>0.946733604493565</v>
      </c>
      <c r="O26" s="0" t="n">
        <v>19.3390796058137</v>
      </c>
      <c r="R26" s="0" t="n">
        <v>0.915338407987505</v>
      </c>
      <c r="S26" s="0" t="n">
        <v>19</v>
      </c>
      <c r="T26" s="0" t="n">
        <v>0.952333346392814</v>
      </c>
      <c r="U26" s="0" t="n">
        <v>9.4339811320566</v>
      </c>
      <c r="X26" s="0" t="n">
        <v>0.85664367132443</v>
      </c>
      <c r="Y26" s="0" t="n">
        <v>18.4932420089069</v>
      </c>
    </row>
    <row r="27" customFormat="false" ht="13.8" hidden="false" customHeight="false" outlineLevel="0" collapsed="false">
      <c r="A27" s="1" t="s">
        <v>32</v>
      </c>
      <c r="B27" s="0" t="n">
        <v>0.425517781238418</v>
      </c>
      <c r="C27" s="0" t="n">
        <v>62.3217458035315</v>
      </c>
      <c r="D27" s="0" t="n">
        <v>0.0222311594799808</v>
      </c>
      <c r="E27" s="0" t="n">
        <v>57.2101389615512</v>
      </c>
      <c r="H27" s="0" t="n">
        <v>0.912597310960858</v>
      </c>
      <c r="I27" s="0" t="n">
        <v>16.583123951777</v>
      </c>
      <c r="J27" s="0" t="n">
        <v>0.84827966771562</v>
      </c>
      <c r="K27" s="0" t="n">
        <v>9</v>
      </c>
      <c r="N27" s="0" t="n">
        <v>0.93572648264066</v>
      </c>
      <c r="O27" s="0" t="n">
        <v>13.076696830622</v>
      </c>
      <c r="P27" s="0" t="n">
        <v>0.892146207527743</v>
      </c>
      <c r="Q27" s="0" t="n">
        <v>7.07106781186548</v>
      </c>
      <c r="T27" s="0" t="n">
        <v>0.943667530124593</v>
      </c>
      <c r="U27" s="0" t="n">
        <v>6</v>
      </c>
      <c r="V27" s="0" t="n">
        <v>0.808548073750962</v>
      </c>
      <c r="W27" s="0" t="n">
        <v>5</v>
      </c>
    </row>
    <row r="28" customFormat="false" ht="13.8" hidden="false" customHeight="false" outlineLevel="0" collapsed="false">
      <c r="A28" s="1" t="s">
        <v>33</v>
      </c>
      <c r="B28" s="0" t="n">
        <v>0.567903420673844</v>
      </c>
      <c r="C28" s="0" t="n">
        <v>55.4707129934347</v>
      </c>
      <c r="F28" s="0" t="n">
        <v>0.272208747741442</v>
      </c>
      <c r="G28" s="0" t="n">
        <v>43.0116263352131</v>
      </c>
      <c r="H28" s="0" t="n">
        <v>0.889718730324917</v>
      </c>
      <c r="I28" s="0" t="n">
        <v>20.591260281974</v>
      </c>
      <c r="L28" s="0" t="n">
        <v>0.76089571836684</v>
      </c>
      <c r="M28" s="0" t="n">
        <v>20.2484567313166</v>
      </c>
      <c r="N28" s="0" t="n">
        <v>0.890750982278067</v>
      </c>
      <c r="O28" s="0" t="n">
        <v>22.561028345357</v>
      </c>
      <c r="R28" s="0" t="n">
        <v>0.708538029125169</v>
      </c>
      <c r="S28" s="0" t="n">
        <v>25.7681974534502</v>
      </c>
      <c r="T28" s="0" t="n">
        <v>0.917593531367119</v>
      </c>
      <c r="U28" s="0" t="n">
        <v>10</v>
      </c>
      <c r="X28" s="0" t="n">
        <v>0.603849441261199</v>
      </c>
      <c r="Y28" s="0" t="n">
        <v>15.1657508881031</v>
      </c>
    </row>
    <row r="29" customFormat="false" ht="13.8" hidden="false" customHeight="false" outlineLevel="0" collapsed="false">
      <c r="A29" s="1" t="s">
        <v>34</v>
      </c>
      <c r="B29" s="0" t="n">
        <v>0</v>
      </c>
      <c r="C29" s="0" t="n">
        <v>150.973507609779</v>
      </c>
      <c r="F29" s="0" t="n">
        <v>0</v>
      </c>
      <c r="G29" s="0" t="n">
        <v>137.858623234094</v>
      </c>
      <c r="H29" s="0" t="n">
        <v>0.898999242513921</v>
      </c>
      <c r="I29" s="0" t="n">
        <v>26.7394839142419</v>
      </c>
      <c r="L29" s="0" t="n">
        <v>0.830782411032749</v>
      </c>
      <c r="M29" s="0" t="n">
        <v>16.3401346383682</v>
      </c>
      <c r="N29" s="0" t="n">
        <v>0.939658438785936</v>
      </c>
      <c r="O29" s="0" t="n">
        <v>17</v>
      </c>
      <c r="R29" s="0" t="n">
        <v>0.899199095448978</v>
      </c>
      <c r="S29" s="0" t="n">
        <v>14.7309198626562</v>
      </c>
      <c r="T29" s="0" t="n">
        <v>0.933900825294605</v>
      </c>
      <c r="U29" s="0" t="n">
        <v>11.7898261225516</v>
      </c>
      <c r="X29" s="0" t="n">
        <v>0.735738171153056</v>
      </c>
      <c r="Y29" s="0" t="n">
        <v>11.7898261225516</v>
      </c>
    </row>
    <row r="30" customFormat="false" ht="13.8" hidden="false" customHeight="false" outlineLevel="0" collapsed="false">
      <c r="A30" s="1" t="s">
        <v>35</v>
      </c>
      <c r="B30" s="0" t="n">
        <v>0.0233832898041961</v>
      </c>
      <c r="C30" s="0" t="n">
        <v>135.550728511506</v>
      </c>
      <c r="F30" s="0" t="n">
        <v>0</v>
      </c>
      <c r="G30" s="0" t="n">
        <v>124.791826655434</v>
      </c>
      <c r="H30" s="0" t="n">
        <v>0.908312495116043</v>
      </c>
      <c r="I30" s="0" t="n">
        <v>23.3452350598575</v>
      </c>
      <c r="L30" s="0" t="n">
        <v>0.449811498586239</v>
      </c>
      <c r="M30" s="0" t="n">
        <v>8.12403840463596</v>
      </c>
      <c r="N30" s="0" t="n">
        <v>0.898100396035101</v>
      </c>
      <c r="O30" s="0" t="n">
        <v>22.113344387496</v>
      </c>
      <c r="R30" s="0" t="n">
        <v>0.273522975929978</v>
      </c>
      <c r="S30" s="0" t="n">
        <v>12.2474487139159</v>
      </c>
      <c r="T30" s="0" t="n">
        <v>0.919308408512754</v>
      </c>
      <c r="U30" s="0" t="n">
        <v>11.916375287813</v>
      </c>
      <c r="X30" s="0" t="n">
        <v>0.182425659873037</v>
      </c>
      <c r="Y30" s="0" t="n">
        <v>8.30662386291808</v>
      </c>
    </row>
    <row r="31" customFormat="false" ht="13.8" hidden="false" customHeight="false" outlineLevel="0" collapsed="false">
      <c r="A31" s="1" t="s">
        <v>36</v>
      </c>
      <c r="B31" s="0" t="n">
        <v>0.283766654731055</v>
      </c>
      <c r="C31" s="0" t="n">
        <v>106.343782140753</v>
      </c>
      <c r="F31" s="0" t="n">
        <v>0</v>
      </c>
      <c r="G31" s="0" t="n">
        <v>97.8774744259373</v>
      </c>
      <c r="H31" s="0" t="n">
        <v>0.894132914993614</v>
      </c>
      <c r="I31" s="0" t="n">
        <v>18.4932420089069</v>
      </c>
      <c r="L31" s="0" t="n">
        <v>0.81932794404602</v>
      </c>
      <c r="M31" s="0" t="n">
        <v>7.81024967590665</v>
      </c>
      <c r="N31" s="0" t="n">
        <v>0.946326650758029</v>
      </c>
      <c r="O31" s="0" t="n">
        <v>16.0312195418814</v>
      </c>
      <c r="R31" s="0" t="n">
        <v>0.741339179212741</v>
      </c>
      <c r="S31" s="0" t="n">
        <v>11.180339887499</v>
      </c>
      <c r="T31" s="0" t="n">
        <v>0.937329718808567</v>
      </c>
      <c r="U31" s="0" t="n">
        <v>6.70820393249937</v>
      </c>
      <c r="X31" s="0" t="n">
        <v>0.578001854427446</v>
      </c>
      <c r="Y31" s="0" t="n">
        <v>9.9498743710662</v>
      </c>
    </row>
    <row r="32" customFormat="false" ht="13.8" hidden="false" customHeight="false" outlineLevel="0" collapsed="false">
      <c r="A32" s="1" t="s">
        <v>37</v>
      </c>
      <c r="B32" s="0" t="n">
        <v>0.149268258451093</v>
      </c>
      <c r="C32" s="0" t="n">
        <v>131.244047484067</v>
      </c>
      <c r="F32" s="0" t="n">
        <v>0.135480836502119</v>
      </c>
      <c r="G32" s="0" t="n">
        <v>113.428391507594</v>
      </c>
      <c r="H32" s="0" t="n">
        <v>0.890983337137724</v>
      </c>
      <c r="I32" s="0" t="n">
        <v>28.6530975637888</v>
      </c>
      <c r="L32" s="0" t="n">
        <v>0.880500959364364</v>
      </c>
      <c r="M32" s="0" t="n">
        <v>20.2484567313166</v>
      </c>
      <c r="N32" s="0" t="n">
        <v>0.924097468695459</v>
      </c>
      <c r="O32" s="0" t="n">
        <v>21.7944947177034</v>
      </c>
      <c r="R32" s="0" t="n">
        <v>0.908574445990394</v>
      </c>
      <c r="S32" s="0" t="n">
        <v>18.1383571472171</v>
      </c>
      <c r="T32" s="0" t="n">
        <v>0.939384248286699</v>
      </c>
      <c r="U32" s="0" t="n">
        <v>13.0384048104053</v>
      </c>
      <c r="X32" s="0" t="n">
        <v>0.774589638106261</v>
      </c>
      <c r="Y32" s="0" t="n">
        <v>24.0831891575846</v>
      </c>
    </row>
    <row r="33" customFormat="false" ht="13.8" hidden="false" customHeight="false" outlineLevel="0" collapsed="false">
      <c r="A33" s="1" t="s">
        <v>38</v>
      </c>
      <c r="B33" s="0" t="n">
        <v>0.357772117446522</v>
      </c>
      <c r="C33" s="0" t="n">
        <v>84.0059521700695</v>
      </c>
      <c r="F33" s="0" t="n">
        <v>0.00114736152235993</v>
      </c>
      <c r="G33" s="0" t="n">
        <v>83.4445923951936</v>
      </c>
      <c r="H33" s="0" t="n">
        <v>0.898331595516614</v>
      </c>
      <c r="I33" s="0" t="n">
        <v>25.3179778023443</v>
      </c>
      <c r="L33" s="0" t="n">
        <v>0.854641794537492</v>
      </c>
      <c r="M33" s="0" t="n">
        <v>10.6770782520313</v>
      </c>
      <c r="N33" s="0" t="n">
        <v>0.914315560772071</v>
      </c>
      <c r="O33" s="0" t="n">
        <v>18.4661853126194</v>
      </c>
      <c r="R33" s="0" t="n">
        <v>0.837658512694252</v>
      </c>
      <c r="S33" s="0" t="n">
        <v>13.076696830622</v>
      </c>
      <c r="T33" s="0" t="n">
        <v>0.92845129415326</v>
      </c>
      <c r="U33" s="0" t="n">
        <v>11.0905365064094</v>
      </c>
      <c r="X33" s="0" t="n">
        <v>0.655415915316531</v>
      </c>
      <c r="Y33" s="0" t="n">
        <v>24.1867732448957</v>
      </c>
    </row>
    <row r="34" customFormat="false" ht="13.8" hidden="false" customHeight="false" outlineLevel="0" collapsed="false">
      <c r="A34" s="1" t="s">
        <v>39</v>
      </c>
      <c r="B34" s="0" t="n">
        <v>0.00927782223616268</v>
      </c>
      <c r="C34" s="0" t="n">
        <v>113.745329574449</v>
      </c>
      <c r="F34" s="0" t="n">
        <v>0</v>
      </c>
      <c r="G34" s="0" t="n">
        <v>121.161049846888</v>
      </c>
      <c r="H34" s="0" t="n">
        <v>0.86125146941612</v>
      </c>
      <c r="I34" s="0" t="n">
        <v>20.0748598998847</v>
      </c>
      <c r="L34" s="0" t="n">
        <v>0.786860098697901</v>
      </c>
      <c r="M34" s="0" t="n">
        <v>13.4164078649987</v>
      </c>
      <c r="N34" s="0" t="n">
        <v>0.912904729431119</v>
      </c>
      <c r="O34" s="0" t="n">
        <v>19.2093727122986</v>
      </c>
      <c r="R34" s="0" t="n">
        <v>0.847784920007353</v>
      </c>
      <c r="S34" s="0" t="n">
        <v>10.295630140987</v>
      </c>
      <c r="T34" s="0" t="n">
        <v>0.912703347349415</v>
      </c>
      <c r="U34" s="0" t="n">
        <v>8.71779788708135</v>
      </c>
      <c r="X34" s="0" t="n">
        <v>0.610440663056327</v>
      </c>
      <c r="Y34" s="0" t="n">
        <v>15.8429795177549</v>
      </c>
    </row>
    <row r="35" customFormat="false" ht="13.8" hidden="false" customHeight="false" outlineLevel="0" collapsed="false">
      <c r="A35" s="1" t="s">
        <v>40</v>
      </c>
      <c r="B35" s="0" t="n">
        <v>0.346490359163313</v>
      </c>
      <c r="C35" s="0" t="n">
        <v>70.3206939669967</v>
      </c>
      <c r="F35" s="0" t="n">
        <v>0.20920947830171</v>
      </c>
      <c r="G35" s="0" t="n">
        <v>70.6894617322837</v>
      </c>
      <c r="H35" s="0" t="n">
        <v>0.903186200759455</v>
      </c>
      <c r="I35" s="0" t="n">
        <v>25</v>
      </c>
      <c r="L35" s="0" t="n">
        <v>0.85474002606806</v>
      </c>
      <c r="M35" s="0" t="n">
        <v>26.4764045897474</v>
      </c>
      <c r="N35" s="0" t="n">
        <v>0.912149319354631</v>
      </c>
      <c r="O35" s="0" t="n">
        <v>19.5192212959431</v>
      </c>
      <c r="R35" s="0" t="n">
        <v>0.86674857973161</v>
      </c>
      <c r="S35" s="0" t="n">
        <v>25</v>
      </c>
      <c r="T35" s="0" t="n">
        <v>0.936125121858178</v>
      </c>
      <c r="U35" s="0" t="n">
        <v>12.2474487139159</v>
      </c>
      <c r="X35" s="0" t="n">
        <v>0.796865455953995</v>
      </c>
      <c r="Y35" s="0" t="n">
        <v>11.180339887499</v>
      </c>
    </row>
    <row r="36" customFormat="false" ht="13.8" hidden="false" customHeight="false" outlineLevel="0" collapsed="false">
      <c r="A36" s="1" t="s">
        <v>41</v>
      </c>
      <c r="B36" s="0" t="n">
        <v>1.04848436342845E-005</v>
      </c>
      <c r="C36" s="0" t="n">
        <v>133.895481626528</v>
      </c>
      <c r="D36" s="0" t="n">
        <v>0</v>
      </c>
      <c r="E36" s="0" t="n">
        <v>133.555232020314</v>
      </c>
      <c r="H36" s="0" t="n">
        <v>0.923281623716211</v>
      </c>
      <c r="I36" s="0" t="n">
        <v>10.4880884817015</v>
      </c>
      <c r="J36" s="0" t="n">
        <v>0.803703068235224</v>
      </c>
      <c r="K36" s="0" t="n">
        <v>22.8254244210266</v>
      </c>
      <c r="N36" s="0" t="n">
        <v>0.9137191558838</v>
      </c>
      <c r="O36" s="0" t="n">
        <v>13.5646599662505</v>
      </c>
      <c r="P36" s="0" t="n">
        <v>0.76403452187982</v>
      </c>
      <c r="Q36" s="0" t="n">
        <v>24.6779253585061</v>
      </c>
      <c r="T36" s="0" t="n">
        <v>0.936222269526861</v>
      </c>
      <c r="U36" s="0" t="n">
        <v>5.47722557505166</v>
      </c>
      <c r="V36" s="0" t="n">
        <v>0.859633449050439</v>
      </c>
      <c r="W36" s="0" t="n">
        <v>8.12403840463596</v>
      </c>
    </row>
    <row r="37" customFormat="false" ht="13.8" hidden="false" customHeight="false" outlineLevel="0" collapsed="false">
      <c r="A37" s="1" t="s">
        <v>42</v>
      </c>
      <c r="B37" s="0" t="n">
        <v>0.144188158474021</v>
      </c>
      <c r="C37" s="0" t="n">
        <v>115.160757204874</v>
      </c>
      <c r="F37" s="0" t="n">
        <v>0</v>
      </c>
      <c r="G37" s="0" t="n">
        <v>99.4635611668917</v>
      </c>
      <c r="H37" s="0" t="n">
        <v>0.910208264178057</v>
      </c>
      <c r="I37" s="0" t="n">
        <v>14.9666295470958</v>
      </c>
      <c r="L37" s="0" t="n">
        <v>0.802651954905253</v>
      </c>
      <c r="M37" s="0" t="n">
        <v>12.8840987267251</v>
      </c>
      <c r="N37" s="0" t="n">
        <v>0.910291545663319</v>
      </c>
      <c r="O37" s="0" t="n">
        <v>24.2693221990232</v>
      </c>
      <c r="R37" s="0" t="n">
        <v>0.750465482925159</v>
      </c>
      <c r="S37" s="0" t="n">
        <v>19.8494332412792</v>
      </c>
      <c r="T37" s="0" t="n">
        <v>0.93022232538425</v>
      </c>
      <c r="U37" s="0" t="n">
        <v>5.65685424949238</v>
      </c>
      <c r="V37" s="0" t="n">
        <v>0.725614665262897</v>
      </c>
      <c r="W37" s="0" t="n">
        <v>11.0905365064094</v>
      </c>
    </row>
    <row r="38" customFormat="false" ht="13.8" hidden="false" customHeight="false" outlineLevel="0" collapsed="false">
      <c r="A38" s="1" t="s">
        <v>43</v>
      </c>
      <c r="B38" s="0" t="n">
        <v>0.175428643332733</v>
      </c>
      <c r="C38" s="0" t="n">
        <v>96.1301201497221</v>
      </c>
      <c r="F38" s="0" t="n">
        <v>0</v>
      </c>
      <c r="G38" s="0" t="n">
        <v>84.1486779456457</v>
      </c>
      <c r="H38" s="0" t="n">
        <v>0.911098424692061</v>
      </c>
      <c r="I38" s="0" t="n">
        <v>14.525839046334</v>
      </c>
      <c r="L38" s="0" t="n">
        <v>0.769759826959785</v>
      </c>
      <c r="M38" s="0" t="n">
        <v>9.69535971483266</v>
      </c>
      <c r="N38" s="0" t="n">
        <v>0.941355759697806</v>
      </c>
      <c r="O38" s="0" t="n">
        <v>11.4891252930761</v>
      </c>
      <c r="R38" s="0" t="n">
        <v>0.843060417160575</v>
      </c>
      <c r="S38" s="0" t="n">
        <v>12</v>
      </c>
      <c r="T38" s="0" t="n">
        <v>0.941947389480082</v>
      </c>
      <c r="U38" s="0" t="n">
        <v>8.06225774829855</v>
      </c>
      <c r="V38" s="0" t="n">
        <v>0.766928482844151</v>
      </c>
      <c r="W38" s="0" t="n">
        <v>9.2736184954957</v>
      </c>
    </row>
    <row r="39" customFormat="false" ht="13.8" hidden="false" customHeight="false" outlineLevel="0" collapsed="false">
      <c r="A39" s="1" t="s">
        <v>44</v>
      </c>
      <c r="B39" s="0" t="n">
        <v>0.4314516757099</v>
      </c>
      <c r="C39" s="0" t="n">
        <v>87.3670418407308</v>
      </c>
      <c r="H39" s="0" t="n">
        <v>0.925610509022035</v>
      </c>
      <c r="I39" s="0" t="n">
        <v>15.3948043183407</v>
      </c>
      <c r="N39" s="0" t="n">
        <v>0.90705188428954</v>
      </c>
      <c r="O39" s="0" t="n">
        <v>14.8996644257513</v>
      </c>
      <c r="T39" s="0" t="n">
        <v>0.944133564164781</v>
      </c>
      <c r="U39" s="0" t="n">
        <v>7.07106781186548</v>
      </c>
      <c r="V39" s="0" t="n">
        <v>0</v>
      </c>
      <c r="W39" s="0" t="n">
        <v>79.328431221095</v>
      </c>
    </row>
    <row r="40" customFormat="false" ht="13.8" hidden="false" customHeight="false" outlineLevel="0" collapsed="false">
      <c r="A40" s="1" t="s">
        <v>45</v>
      </c>
      <c r="B40" s="0" t="n">
        <v>0.183119659678796</v>
      </c>
      <c r="C40" s="0" t="n">
        <v>89.1403387922662</v>
      </c>
      <c r="F40" s="0" t="n">
        <v>0.182651168686624</v>
      </c>
      <c r="G40" s="0" t="n">
        <v>100.667770413375</v>
      </c>
      <c r="H40" s="0" t="n">
        <v>0.890234697485166</v>
      </c>
      <c r="I40" s="0" t="n">
        <v>31.04834939252</v>
      </c>
      <c r="L40" s="0" t="n">
        <v>0.817338933063001</v>
      </c>
      <c r="M40" s="0" t="n">
        <v>26.0768096208106</v>
      </c>
      <c r="N40" s="0" t="n">
        <v>0.869537526228973</v>
      </c>
      <c r="O40" s="0" t="n">
        <v>33.0756708170824</v>
      </c>
      <c r="R40" s="0" t="n">
        <v>0.793427186250246</v>
      </c>
      <c r="S40" s="0" t="n">
        <v>29.6816441593117</v>
      </c>
      <c r="T40" s="0" t="n">
        <v>0.898255925241959</v>
      </c>
      <c r="U40" s="0" t="n">
        <v>16.3707055437449</v>
      </c>
      <c r="X40" s="0" t="n">
        <v>0.697969322845841</v>
      </c>
      <c r="Y40" s="0" t="n">
        <v>26.1151297144012</v>
      </c>
    </row>
    <row r="41" customFormat="false" ht="13.8" hidden="false" customHeight="false" outlineLevel="0" collapsed="false">
      <c r="A41" s="1" t="s">
        <v>46</v>
      </c>
      <c r="B41" s="0" t="n">
        <v>0.342517102791411</v>
      </c>
      <c r="C41" s="0" t="n">
        <v>75.7693869580585</v>
      </c>
      <c r="D41" s="0" t="n">
        <v>0.223128049928322</v>
      </c>
      <c r="E41" s="0" t="n">
        <v>48.7852436706019</v>
      </c>
      <c r="F41" s="0" t="n">
        <v>0.00058208723547369</v>
      </c>
      <c r="G41" s="0" t="n">
        <v>84.9588135510378</v>
      </c>
      <c r="H41" s="0" t="n">
        <v>0.892521224700243</v>
      </c>
      <c r="I41" s="0" t="n">
        <v>23.685438564654</v>
      </c>
      <c r="L41" s="0" t="n">
        <v>0.412235002183918</v>
      </c>
      <c r="M41" s="0" t="n">
        <v>31.04834939252</v>
      </c>
      <c r="N41" s="0" t="n">
        <v>0.916449522043583</v>
      </c>
      <c r="O41" s="0" t="n">
        <v>19.0262975904405</v>
      </c>
      <c r="R41" s="0" t="n">
        <v>0.381593001373277</v>
      </c>
      <c r="S41" s="0" t="n">
        <v>30.3315017762062</v>
      </c>
      <c r="T41" s="0" t="n">
        <v>0.93194947345145</v>
      </c>
      <c r="U41" s="0" t="n">
        <v>10.4880884817015</v>
      </c>
      <c r="X41" s="0" t="n">
        <v>0.351564813900681</v>
      </c>
      <c r="Y41" s="0" t="n">
        <v>14.7648230602334</v>
      </c>
    </row>
    <row r="42" customFormat="false" ht="13.8" hidden="false" customHeight="false" outlineLevel="0" collapsed="false">
      <c r="A42" s="1" t="s">
        <v>47</v>
      </c>
      <c r="B42" s="0" t="n">
        <v>0.552167423291218</v>
      </c>
      <c r="C42" s="0" t="n">
        <v>57.3236425918661</v>
      </c>
      <c r="D42" s="0" t="n">
        <v>0.256812064349842</v>
      </c>
      <c r="E42" s="0" t="n">
        <v>140.854534893272</v>
      </c>
      <c r="H42" s="0" t="n">
        <v>0.883132081304071</v>
      </c>
      <c r="I42" s="0" t="n">
        <v>21.2132034355964</v>
      </c>
      <c r="J42" s="0" t="n">
        <v>0.775744028105187</v>
      </c>
      <c r="K42" s="0" t="n">
        <v>29.5296461204668</v>
      </c>
      <c r="N42" s="0" t="n">
        <v>0.912034267354605</v>
      </c>
      <c r="O42" s="0" t="n">
        <v>14.4913767461894</v>
      </c>
      <c r="P42" s="0" t="n">
        <v>0.753814383675517</v>
      </c>
      <c r="Q42" s="0" t="n">
        <v>31.0805405358401</v>
      </c>
      <c r="T42" s="0" t="n">
        <v>0.926941449134421</v>
      </c>
      <c r="U42" s="0" t="n">
        <v>9.1104335791443</v>
      </c>
      <c r="V42" s="0" t="n">
        <v>0.761391963306411</v>
      </c>
      <c r="W42" s="0" t="n">
        <v>13.6014705087354</v>
      </c>
    </row>
    <row r="43" customFormat="false" ht="13.8" hidden="false" customHeight="false" outlineLevel="0" collapsed="false">
      <c r="A43" s="1" t="s">
        <v>48</v>
      </c>
      <c r="B43" s="0" t="n">
        <v>0.387671729569927</v>
      </c>
      <c r="C43" s="0" t="n">
        <v>113.639781766774</v>
      </c>
      <c r="D43" s="0" t="n">
        <v>1.79417896576348E-006</v>
      </c>
      <c r="E43" s="0" t="n">
        <v>114.725759966975</v>
      </c>
      <c r="H43" s="0" t="n">
        <v>0.918146116902219</v>
      </c>
      <c r="I43" s="0" t="n">
        <v>27.4772633280682</v>
      </c>
      <c r="J43" s="0" t="n">
        <v>0.893250062448346</v>
      </c>
      <c r="K43" s="0" t="n">
        <v>38.3927076409049</v>
      </c>
      <c r="N43" s="0" t="n">
        <v>0.911027863030029</v>
      </c>
      <c r="O43" s="0" t="n">
        <v>25.1594912508182</v>
      </c>
      <c r="P43" s="0" t="n">
        <v>0.876796053280904</v>
      </c>
      <c r="Q43" s="0" t="n">
        <v>33.0302891298275</v>
      </c>
      <c r="T43" s="0" t="n">
        <v>0.9271890383366</v>
      </c>
      <c r="U43" s="0" t="n">
        <v>12.7279220613579</v>
      </c>
      <c r="V43" s="0" t="n">
        <v>0.811538645532682</v>
      </c>
      <c r="W43" s="0" t="n">
        <v>32.3882694814033</v>
      </c>
    </row>
    <row r="44" customFormat="false" ht="13.8" hidden="false" customHeight="false" outlineLevel="0" collapsed="false">
      <c r="A44" s="1" t="s">
        <v>49</v>
      </c>
      <c r="B44" s="0" t="n">
        <v>0.177931489327684</v>
      </c>
      <c r="C44" s="0" t="n">
        <v>106.611444038621</v>
      </c>
      <c r="D44" s="0" t="n">
        <v>0</v>
      </c>
      <c r="E44" s="0" t="n">
        <v>128.903064354576</v>
      </c>
      <c r="H44" s="0" t="n">
        <v>0.906254988436201</v>
      </c>
      <c r="I44" s="0" t="n">
        <v>23.8746727726266</v>
      </c>
      <c r="J44" s="0" t="n">
        <v>0.769115565839181</v>
      </c>
      <c r="K44" s="0" t="n">
        <v>36.4142829120662</v>
      </c>
      <c r="N44" s="0" t="n">
        <v>0.930111249797355</v>
      </c>
      <c r="O44" s="0" t="n">
        <v>28.0356915377524</v>
      </c>
      <c r="P44" s="0" t="n">
        <v>0.795067373040829</v>
      </c>
      <c r="Q44" s="0" t="n">
        <v>33.1360830515618</v>
      </c>
      <c r="T44" s="0" t="n">
        <v>0.934591921955936</v>
      </c>
      <c r="U44" s="0" t="n">
        <v>12</v>
      </c>
      <c r="V44" s="0" t="n">
        <v>0.712505887438625</v>
      </c>
      <c r="W44" s="0" t="n">
        <v>17.1172427686237</v>
      </c>
    </row>
    <row r="45" customFormat="false" ht="13.8" hidden="false" customHeight="false" outlineLevel="0" collapsed="false">
      <c r="A45" s="1" t="s">
        <v>50</v>
      </c>
      <c r="B45" s="0" t="n">
        <v>0.105003698967253</v>
      </c>
      <c r="C45" s="0" t="n">
        <v>147.244694301696</v>
      </c>
      <c r="H45" s="0" t="n">
        <v>0.909033125478373</v>
      </c>
      <c r="I45" s="0" t="n">
        <v>63.285069329187</v>
      </c>
      <c r="J45" s="0" t="n">
        <v>0.813600623115315</v>
      </c>
      <c r="K45" s="0" t="n">
        <v>16.4012194668567</v>
      </c>
      <c r="N45" s="0" t="n">
        <v>0.923157451741268</v>
      </c>
      <c r="O45" s="0" t="n">
        <v>59.8414572015087</v>
      </c>
      <c r="P45" s="0" t="n">
        <v>0.859228524451867</v>
      </c>
      <c r="Q45" s="0" t="n">
        <v>13.0384048104053</v>
      </c>
      <c r="T45" s="0" t="n">
        <v>0.933617028922576</v>
      </c>
      <c r="U45" s="0" t="n">
        <v>28.6006992921502</v>
      </c>
      <c r="V45" s="0" t="n">
        <v>0.666538498510045</v>
      </c>
      <c r="W45" s="0" t="n">
        <v>8.60232526704263</v>
      </c>
    </row>
    <row r="46" customFormat="false" ht="13.8" hidden="false" customHeight="false" outlineLevel="0" collapsed="false">
      <c r="A46" s="1" t="s">
        <v>51</v>
      </c>
      <c r="B46" s="0" t="n">
        <v>0.548360881352972</v>
      </c>
      <c r="C46" s="0" t="n">
        <v>57.7840808527747</v>
      </c>
      <c r="F46" s="0" t="n">
        <v>0.091258870017235</v>
      </c>
      <c r="G46" s="0" t="n">
        <v>85.0235261559999</v>
      </c>
      <c r="H46" s="0" t="n">
        <v>0.905807921227926</v>
      </c>
      <c r="I46" s="0" t="n">
        <v>30.4795013082563</v>
      </c>
      <c r="L46" s="0" t="n">
        <v>0.484519835592797</v>
      </c>
      <c r="M46" s="0" t="n">
        <v>54.8543526076099</v>
      </c>
      <c r="N46" s="0" t="n">
        <v>0.888773026811933</v>
      </c>
      <c r="O46" s="0" t="n">
        <v>25.6320112359526</v>
      </c>
      <c r="R46" s="0" t="n">
        <v>0.456039162633202</v>
      </c>
      <c r="S46" s="0" t="n">
        <v>59.7829407105405</v>
      </c>
      <c r="T46" s="0" t="n">
        <v>0.926172591570185</v>
      </c>
      <c r="U46" s="0" t="n">
        <v>14</v>
      </c>
      <c r="X46" s="0" t="n">
        <v>0.400820862921987</v>
      </c>
      <c r="Y46" s="0" t="n">
        <v>29.6816441593117</v>
      </c>
    </row>
    <row r="47" customFormat="false" ht="13.8" hidden="false" customHeight="false" outlineLevel="0" collapsed="false">
      <c r="A47" s="1" t="s">
        <v>52</v>
      </c>
      <c r="B47" s="0" t="n">
        <v>0.482010955074342</v>
      </c>
      <c r="C47" s="0" t="n">
        <v>86.1974477580398</v>
      </c>
      <c r="F47" s="0" t="n">
        <v>0.00449769299367997</v>
      </c>
      <c r="G47" s="0" t="n">
        <v>52.1536192416212</v>
      </c>
      <c r="H47" s="0" t="n">
        <v>0.894206832736643</v>
      </c>
      <c r="I47" s="0" t="n">
        <v>19.1049731745428</v>
      </c>
      <c r="L47" s="0" t="n">
        <v>0.428788536691272</v>
      </c>
      <c r="M47" s="0" t="n">
        <v>13.4164078649987</v>
      </c>
      <c r="N47" s="0" t="n">
        <v>0.884473790769948</v>
      </c>
      <c r="O47" s="0" t="n">
        <v>20.2731349327133</v>
      </c>
      <c r="R47" s="0" t="n">
        <v>0.58543078908026</v>
      </c>
      <c r="S47" s="0" t="n">
        <v>15.1327459504216</v>
      </c>
      <c r="T47" s="0" t="n">
        <v>0.928540785683643</v>
      </c>
      <c r="U47" s="0" t="n">
        <v>7.07106781186548</v>
      </c>
      <c r="X47" s="0" t="n">
        <v>0.322503827181493</v>
      </c>
      <c r="Y47" s="0" t="n">
        <v>7.21110255092798</v>
      </c>
    </row>
    <row r="48" customFormat="false" ht="13.8" hidden="false" customHeight="false" outlineLevel="0" collapsed="false">
      <c r="A48" s="1" t="s">
        <v>53</v>
      </c>
      <c r="B48" s="0" t="n">
        <v>0.13224218557716</v>
      </c>
      <c r="C48" s="0" t="n">
        <v>92.4932429964481</v>
      </c>
      <c r="F48" s="0" t="n">
        <v>0.00257254088910824</v>
      </c>
      <c r="G48" s="0" t="n">
        <v>76.6420250254389</v>
      </c>
      <c r="H48" s="0" t="n">
        <v>0.872743508337897</v>
      </c>
      <c r="I48" s="0" t="n">
        <v>23.0217288664427</v>
      </c>
      <c r="L48" s="0" t="n">
        <v>0.903186927801599</v>
      </c>
      <c r="M48" s="0" t="n">
        <v>7</v>
      </c>
      <c r="N48" s="0" t="n">
        <v>0.887824010873459</v>
      </c>
      <c r="O48" s="0" t="n">
        <v>19.2353840616713</v>
      </c>
      <c r="R48" s="0" t="n">
        <v>0.899653392370302</v>
      </c>
      <c r="S48" s="0" t="n">
        <v>8.30662386291808</v>
      </c>
      <c r="T48" s="0" t="n">
        <v>0.911962216810567</v>
      </c>
      <c r="U48" s="0" t="n">
        <v>11.0453610171873</v>
      </c>
      <c r="X48" s="0" t="n">
        <v>0.700081017075907</v>
      </c>
      <c r="Y48" s="0" t="n">
        <v>11.8321595661992</v>
      </c>
    </row>
    <row r="49" customFormat="false" ht="13.8" hidden="false" customHeight="false" outlineLevel="0" collapsed="false">
      <c r="A49" s="1" t="s">
        <v>54</v>
      </c>
      <c r="B49" s="0" t="n">
        <v>0</v>
      </c>
      <c r="C49" s="0" t="n">
        <v>146.700374914313</v>
      </c>
      <c r="D49" s="0" t="n">
        <v>0</v>
      </c>
      <c r="E49" s="0" t="n">
        <v>107.902733978338</v>
      </c>
      <c r="F49" s="0" t="n">
        <v>0</v>
      </c>
      <c r="G49" s="0" t="n">
        <v>139.208476753393</v>
      </c>
      <c r="H49" s="0" t="n">
        <v>0.90023273946175</v>
      </c>
      <c r="I49" s="0" t="n">
        <v>13</v>
      </c>
      <c r="L49" s="0" t="n">
        <v>0.923580965110804</v>
      </c>
      <c r="M49" s="0" t="n">
        <v>6.70820393249937</v>
      </c>
      <c r="N49" s="0" t="n">
        <v>0.913327415080321</v>
      </c>
      <c r="O49" s="0" t="n">
        <v>12.0830459735946</v>
      </c>
      <c r="R49" s="0" t="n">
        <v>0.897790697495385</v>
      </c>
      <c r="S49" s="0" t="n">
        <v>10.0498756211209</v>
      </c>
      <c r="T49" s="0" t="n">
        <v>0.917039766541477</v>
      </c>
      <c r="U49" s="0" t="n">
        <v>7.21110255092798</v>
      </c>
      <c r="X49" s="0" t="n">
        <v>0.773576932637335</v>
      </c>
      <c r="Y49" s="0" t="n">
        <v>14.1774468787578</v>
      </c>
    </row>
    <row r="50" customFormat="false" ht="13.8" hidden="false" customHeight="false" outlineLevel="0" collapsed="false">
      <c r="A50" s="1" t="s">
        <v>55</v>
      </c>
      <c r="B50" s="0" t="n">
        <v>0.184026456749132</v>
      </c>
      <c r="C50" s="0" t="n">
        <v>95.6765383989199</v>
      </c>
      <c r="H50" s="0" t="n">
        <v>0.877686706345571</v>
      </c>
      <c r="I50" s="0" t="n">
        <v>26.7020598456374</v>
      </c>
      <c r="J50" s="0" t="n">
        <v>0.628896770580549</v>
      </c>
      <c r="K50" s="0" t="n">
        <v>43.7492857084547</v>
      </c>
      <c r="N50" s="0" t="n">
        <v>0.910898238228441</v>
      </c>
      <c r="O50" s="0" t="n">
        <v>19.1049731745428</v>
      </c>
      <c r="P50" s="0" t="n">
        <v>0.708380803576272</v>
      </c>
      <c r="Q50" s="0" t="n">
        <v>36.4142829120662</v>
      </c>
      <c r="T50" s="0" t="n">
        <v>0.927877739963226</v>
      </c>
      <c r="U50" s="0" t="n">
        <v>13.0384048104053</v>
      </c>
      <c r="V50" s="0" t="n">
        <v>0.777439458182749</v>
      </c>
      <c r="W50" s="0" t="n">
        <v>7.68114574786861</v>
      </c>
    </row>
    <row r="51" customFormat="false" ht="13.8" hidden="false" customHeight="false" outlineLevel="0" collapsed="false">
      <c r="A51" s="1" t="s">
        <v>56</v>
      </c>
      <c r="B51" s="0" t="n">
        <v>0.0364112917935009</v>
      </c>
      <c r="C51" s="0" t="n">
        <v>96.8607247546703</v>
      </c>
      <c r="F51" s="0" t="n">
        <v>0</v>
      </c>
      <c r="G51" s="0" t="n">
        <v>79.9312204335703</v>
      </c>
      <c r="H51" s="0" t="n">
        <v>0.878783780079329</v>
      </c>
      <c r="I51" s="0" t="n">
        <v>20.6155281280883</v>
      </c>
      <c r="L51" s="0" t="n">
        <v>0.746729967555052</v>
      </c>
      <c r="M51" s="0" t="n">
        <v>12.1243556529821</v>
      </c>
      <c r="N51" s="0" t="n">
        <v>0.884545281027024</v>
      </c>
      <c r="O51" s="0" t="n">
        <v>23.4093998214392</v>
      </c>
      <c r="R51" s="0" t="n">
        <v>0.736522890616313</v>
      </c>
      <c r="S51" s="0" t="n">
        <v>12.1243556529821</v>
      </c>
      <c r="T51" s="0" t="n">
        <v>0.89425803020142</v>
      </c>
      <c r="U51" s="0" t="n">
        <v>10.6301458127347</v>
      </c>
      <c r="X51" s="0" t="n">
        <v>0.648090277777778</v>
      </c>
      <c r="Y51" s="0" t="n">
        <v>19.2873015219859</v>
      </c>
    </row>
    <row r="52" customFormat="false" ht="13.8" hidden="false" customHeight="false" outlineLevel="0" collapsed="false">
      <c r="A52" s="1" t="s">
        <v>57</v>
      </c>
      <c r="B52" s="0" t="n">
        <v>0.160210641749103</v>
      </c>
      <c r="C52" s="0" t="n">
        <v>108.604788108076</v>
      </c>
      <c r="F52" s="0" t="n">
        <v>0</v>
      </c>
      <c r="G52" s="0" t="n">
        <v>96.2340895940726</v>
      </c>
      <c r="H52" s="0" t="n">
        <v>0.903562962823635</v>
      </c>
      <c r="I52" s="0" t="n">
        <v>31.4483703870328</v>
      </c>
      <c r="L52" s="0" t="n">
        <v>0.787997339116715</v>
      </c>
      <c r="M52" s="0" t="n">
        <v>13.0384048104053</v>
      </c>
      <c r="N52" s="0" t="n">
        <v>0.90151500133167</v>
      </c>
      <c r="O52" s="0" t="n">
        <v>28.3372546306095</v>
      </c>
      <c r="R52" s="0" t="n">
        <v>0.784924644764145</v>
      </c>
      <c r="S52" s="0" t="n">
        <v>14</v>
      </c>
      <c r="T52" s="0" t="n">
        <v>0.920230690024229</v>
      </c>
      <c r="U52" s="0" t="n">
        <v>15.52417469626</v>
      </c>
      <c r="X52" s="0" t="n">
        <v>0.629440264894213</v>
      </c>
      <c r="Y52" s="0" t="n">
        <v>20.4939015319192</v>
      </c>
    </row>
    <row r="53" customFormat="false" ht="13.8" hidden="false" customHeight="false" outlineLevel="0" collapsed="false">
      <c r="A53" s="1" t="s">
        <v>58</v>
      </c>
      <c r="B53" s="0" t="n">
        <v>0.0167793762259721</v>
      </c>
      <c r="C53" s="0" t="n">
        <v>149.147577922003</v>
      </c>
      <c r="F53" s="0" t="n">
        <v>0</v>
      </c>
      <c r="G53" s="0" t="n">
        <v>195.657864651539</v>
      </c>
      <c r="H53" s="0" t="n">
        <v>0.887688518968796</v>
      </c>
      <c r="I53" s="0" t="n">
        <v>15.4272486205415</v>
      </c>
      <c r="L53" s="0" t="n">
        <v>0.354510240085909</v>
      </c>
      <c r="M53" s="0" t="n">
        <v>85.6679636737094</v>
      </c>
      <c r="N53" s="0" t="n">
        <v>0.910031210827438</v>
      </c>
      <c r="O53" s="0" t="n">
        <v>13.9283882771841</v>
      </c>
      <c r="R53" s="0" t="n">
        <v>0.312572381980567</v>
      </c>
      <c r="S53" s="0" t="n">
        <v>85.4458893101359</v>
      </c>
      <c r="T53" s="0" t="n">
        <v>0.93331235019248</v>
      </c>
      <c r="U53" s="0" t="n">
        <v>8</v>
      </c>
      <c r="X53" s="0" t="n">
        <v>0.289192244152682</v>
      </c>
      <c r="Y53" s="0" t="n">
        <v>43.1161222746202</v>
      </c>
    </row>
    <row r="54" customFormat="false" ht="13.8" hidden="false" customHeight="false" outlineLevel="0" collapsed="false">
      <c r="A54" s="1" t="s">
        <v>59</v>
      </c>
      <c r="B54" s="0" t="n">
        <v>0.302045844224313</v>
      </c>
      <c r="C54" s="0" t="n">
        <v>72.4016574395918</v>
      </c>
      <c r="F54" s="0" t="n">
        <v>0.034378206517812</v>
      </c>
      <c r="G54" s="0" t="n">
        <v>66.9552089086428</v>
      </c>
      <c r="H54" s="0" t="n">
        <v>0.91878576959293</v>
      </c>
      <c r="I54" s="0" t="n">
        <v>14.7648230602334</v>
      </c>
      <c r="L54" s="0" t="n">
        <v>0.785905310941727</v>
      </c>
      <c r="M54" s="0" t="n">
        <v>15.2315462117278</v>
      </c>
      <c r="N54" s="0" t="n">
        <v>0.923176716549795</v>
      </c>
      <c r="O54" s="0" t="n">
        <v>15.6204993518133</v>
      </c>
      <c r="R54" s="0" t="n">
        <v>0.80846198166067</v>
      </c>
      <c r="S54" s="0" t="n">
        <v>11.0453610171873</v>
      </c>
      <c r="T54" s="0" t="n">
        <v>0.945553394765707</v>
      </c>
      <c r="U54" s="0" t="n">
        <v>6.6332495807108</v>
      </c>
      <c r="X54" s="0" t="n">
        <v>0.633548286442353</v>
      </c>
      <c r="Y54" s="0" t="n">
        <v>16.1245154965971</v>
      </c>
    </row>
    <row r="55" customFormat="false" ht="13.8" hidden="false" customHeight="false" outlineLevel="0" collapsed="false">
      <c r="A55" s="1" t="s">
        <v>60</v>
      </c>
      <c r="B55" s="0" t="n">
        <v>0.0496208376665865</v>
      </c>
      <c r="C55" s="0" t="n">
        <v>99.9449848666755</v>
      </c>
      <c r="F55" s="0" t="n">
        <v>0</v>
      </c>
      <c r="G55" s="0" t="n">
        <v>108.853112036358</v>
      </c>
      <c r="H55" s="0" t="n">
        <v>0.903772808952673</v>
      </c>
      <c r="I55" s="0" t="n">
        <v>17.0293863659264</v>
      </c>
      <c r="L55" s="0" t="n">
        <v>0.708799441696258</v>
      </c>
      <c r="M55" s="0" t="n">
        <v>28.1602556806574</v>
      </c>
      <c r="N55" s="0" t="n">
        <v>0.930011917403583</v>
      </c>
      <c r="O55" s="0" t="n">
        <v>17.1172427686237</v>
      </c>
      <c r="R55" s="0" t="n">
        <v>0.664273943408929</v>
      </c>
      <c r="S55" s="0" t="n">
        <v>26.0768096208106</v>
      </c>
      <c r="T55" s="0" t="n">
        <v>0.931580738917546</v>
      </c>
      <c r="U55" s="0" t="n">
        <v>9.48683298050514</v>
      </c>
      <c r="X55" s="0" t="n">
        <v>0.624091052797977</v>
      </c>
      <c r="Y55" s="0" t="n">
        <v>17.578395831247</v>
      </c>
    </row>
    <row r="56" customFormat="false" ht="13.8" hidden="false" customHeight="false" outlineLevel="0" collapsed="false">
      <c r="A56" s="1" t="s">
        <v>61</v>
      </c>
      <c r="B56" s="0" t="n">
        <v>0.359611591630902</v>
      </c>
      <c r="C56" s="0" t="n">
        <v>71.9513724677994</v>
      </c>
      <c r="F56" s="0" t="n">
        <v>0.0116223146564567</v>
      </c>
      <c r="G56" s="0" t="n">
        <v>67.6091709755415</v>
      </c>
      <c r="H56" s="0" t="n">
        <v>0.905244069945968</v>
      </c>
      <c r="I56" s="0" t="n">
        <v>16.9705627484771</v>
      </c>
      <c r="L56" s="0" t="n">
        <v>0.675567212505948</v>
      </c>
      <c r="M56" s="0" t="n">
        <v>22.7596133534821</v>
      </c>
      <c r="N56" s="0" t="n">
        <v>0.923831058176306</v>
      </c>
      <c r="O56" s="0" t="n">
        <v>16.2788205960997</v>
      </c>
      <c r="R56" s="0" t="n">
        <v>0.729456228917646</v>
      </c>
      <c r="S56" s="0" t="n">
        <v>18.7082869338697</v>
      </c>
      <c r="T56" s="0" t="n">
        <v>0.929954087739132</v>
      </c>
      <c r="U56" s="0" t="n">
        <v>8.12403840463596</v>
      </c>
      <c r="X56" s="0" t="n">
        <v>0.676722256177421</v>
      </c>
      <c r="Y56" s="0" t="n">
        <v>10.2469507659596</v>
      </c>
    </row>
    <row r="57" customFormat="false" ht="13.8" hidden="false" customHeight="false" outlineLevel="0" collapsed="false">
      <c r="A57" s="1" t="s">
        <v>62</v>
      </c>
      <c r="B57" s="0" t="n">
        <v>0.423169867804234</v>
      </c>
      <c r="C57" s="0" t="n">
        <v>75.0333259292163</v>
      </c>
      <c r="F57" s="0" t="n">
        <v>0.394429760181537</v>
      </c>
      <c r="G57" s="0" t="n">
        <v>41.146081222882</v>
      </c>
      <c r="H57" s="0" t="n">
        <v>0.893775619481562</v>
      </c>
      <c r="I57" s="0" t="n">
        <v>20.2237484161567</v>
      </c>
      <c r="L57" s="0" t="n">
        <v>0.902888583218707</v>
      </c>
      <c r="M57" s="0" t="n">
        <v>12.2065556157337</v>
      </c>
      <c r="N57" s="0" t="n">
        <v>0.938965903985076</v>
      </c>
      <c r="O57" s="0" t="n">
        <v>21.0237960416286</v>
      </c>
      <c r="R57" s="0" t="n">
        <v>0.90075714361102</v>
      </c>
      <c r="S57" s="0" t="n">
        <v>11.7046999107196</v>
      </c>
      <c r="T57" s="0" t="n">
        <v>0.925781423391349</v>
      </c>
      <c r="U57" s="0" t="n">
        <v>10.3923048454133</v>
      </c>
      <c r="X57" s="0" t="n">
        <v>0.842049896936527</v>
      </c>
      <c r="Y57" s="0" t="n">
        <v>9.8488578017961</v>
      </c>
    </row>
    <row r="58" customFormat="false" ht="13.8" hidden="false" customHeight="false" outlineLevel="0" collapsed="false">
      <c r="A58" s="1" t="s">
        <v>63</v>
      </c>
      <c r="B58" s="0" t="n">
        <v>0.20522052781232</v>
      </c>
      <c r="C58" s="0" t="n">
        <v>91.3509715328742</v>
      </c>
      <c r="F58" s="0" t="n">
        <v>0.00860626987879526</v>
      </c>
      <c r="G58" s="0" t="n">
        <v>91.2907443282176</v>
      </c>
      <c r="H58" s="0" t="n">
        <v>0.895886694188312</v>
      </c>
      <c r="I58" s="0" t="n">
        <v>21.9544984001001</v>
      </c>
      <c r="L58" s="0" t="n">
        <v>0.85513736492781</v>
      </c>
      <c r="M58" s="0" t="n">
        <v>19.8746069143518</v>
      </c>
      <c r="N58" s="0" t="n">
        <v>0.932510317672745</v>
      </c>
      <c r="O58" s="0" t="n">
        <v>23.259406699226</v>
      </c>
      <c r="R58" s="0" t="n">
        <v>0.905373179486474</v>
      </c>
      <c r="S58" s="0" t="n">
        <v>10.6770782520313</v>
      </c>
      <c r="T58" s="0" t="n">
        <v>0.929277271846541</v>
      </c>
      <c r="U58" s="0" t="n">
        <v>10.4880884817015</v>
      </c>
      <c r="X58" s="0" t="n">
        <v>0.65157897634977</v>
      </c>
      <c r="Y58" s="0" t="n">
        <v>17.1172427686237</v>
      </c>
    </row>
    <row r="59" customFormat="false" ht="13.8" hidden="false" customHeight="false" outlineLevel="0" collapsed="false">
      <c r="A59" s="1" t="s">
        <v>64</v>
      </c>
      <c r="B59" s="0" t="n">
        <v>0.152562439648235</v>
      </c>
      <c r="C59" s="0" t="n">
        <v>111.772089539384</v>
      </c>
      <c r="F59" s="0" t="n">
        <v>0.0210405488890557</v>
      </c>
      <c r="G59" s="0" t="n">
        <v>89.6381615161757</v>
      </c>
      <c r="H59" s="0" t="n">
        <v>0.891683069543218</v>
      </c>
      <c r="I59" s="0" t="n">
        <v>25.7875939164553</v>
      </c>
      <c r="L59" s="0" t="n">
        <v>0.842061872989035</v>
      </c>
      <c r="M59" s="0" t="n">
        <v>16.5529453572468</v>
      </c>
      <c r="N59" s="0" t="n">
        <v>0.903277101790584</v>
      </c>
      <c r="O59" s="0" t="n">
        <v>25.8650343127551</v>
      </c>
      <c r="R59" s="0" t="n">
        <v>0.860665889237587</v>
      </c>
      <c r="S59" s="0" t="n">
        <v>12.1655250605964</v>
      </c>
      <c r="T59" s="0" t="n">
        <v>0.924829220430605</v>
      </c>
      <c r="U59" s="0" t="n">
        <v>12.5299640861417</v>
      </c>
      <c r="X59" s="0" t="n">
        <v>0.647040197706298</v>
      </c>
      <c r="Y59" s="0" t="n">
        <v>29.086079144498</v>
      </c>
    </row>
    <row r="60" customFormat="false" ht="13.8" hidden="false" customHeight="false" outlineLevel="0" collapsed="false">
      <c r="A60" s="1" t="s">
        <v>65</v>
      </c>
      <c r="B60" s="0" t="n">
        <v>1.38453018275798E-005</v>
      </c>
      <c r="C60" s="0" t="n">
        <v>152.269497930479</v>
      </c>
      <c r="F60" s="0" t="n">
        <v>0</v>
      </c>
      <c r="G60" s="0" t="n">
        <v>134.096979831762</v>
      </c>
      <c r="H60" s="0" t="n">
        <v>0.878291985547759</v>
      </c>
      <c r="I60" s="0" t="n">
        <v>20.6397674405503</v>
      </c>
      <c r="L60" s="0" t="n">
        <v>0.820699680933411</v>
      </c>
      <c r="M60" s="0" t="n">
        <v>15.0332963783729</v>
      </c>
      <c r="N60" s="0" t="n">
        <v>0.929368934730771</v>
      </c>
      <c r="O60" s="0" t="n">
        <v>14.456832294801</v>
      </c>
      <c r="R60" s="0" t="n">
        <v>0.838955989209944</v>
      </c>
      <c r="S60" s="0" t="n">
        <v>16.6433169770932</v>
      </c>
      <c r="T60" s="0" t="n">
        <v>0.931820906124442</v>
      </c>
      <c r="U60" s="0" t="n">
        <v>11.916375287813</v>
      </c>
      <c r="X60" s="0" t="n">
        <v>0.769344874852132</v>
      </c>
      <c r="Y60" s="0" t="n">
        <v>12.6885775404495</v>
      </c>
    </row>
    <row r="61" customFormat="false" ht="13.8" hidden="false" customHeight="false" outlineLevel="0" collapsed="false">
      <c r="A61" s="1" t="s">
        <v>66</v>
      </c>
      <c r="B61" s="0" t="n">
        <v>0.242198481201484</v>
      </c>
      <c r="C61" s="0" t="n">
        <v>60.8851377595551</v>
      </c>
      <c r="F61" s="0" t="n">
        <v>0</v>
      </c>
      <c r="G61" s="0" t="n">
        <v>63.7887137352683</v>
      </c>
      <c r="H61" s="0" t="n">
        <v>0.902842789148238</v>
      </c>
      <c r="I61" s="0" t="n">
        <v>17.578395831247</v>
      </c>
      <c r="L61" s="0" t="n">
        <v>0.809721222029753</v>
      </c>
      <c r="M61" s="0" t="n">
        <v>8.77496438739212</v>
      </c>
      <c r="N61" s="0" t="n">
        <v>0.908893255807517</v>
      </c>
      <c r="O61" s="0" t="n">
        <v>15.2970585407784</v>
      </c>
      <c r="R61" s="0" t="n">
        <v>0.861068899358707</v>
      </c>
      <c r="S61" s="0" t="n">
        <v>9.4339811320566</v>
      </c>
      <c r="T61" s="0" t="n">
        <v>0.929992279935655</v>
      </c>
      <c r="U61" s="0" t="n">
        <v>7.48331477354788</v>
      </c>
      <c r="X61" s="0" t="n">
        <v>0.675886230581294</v>
      </c>
      <c r="Y61" s="0" t="n">
        <v>8.77496438739212</v>
      </c>
    </row>
    <row r="62" customFormat="false" ht="13.8" hidden="false" customHeight="false" outlineLevel="0" collapsed="false">
      <c r="A62" s="1" t="s">
        <v>67</v>
      </c>
      <c r="B62" s="0" t="n">
        <v>0.108112367763726</v>
      </c>
      <c r="C62" s="0" t="n">
        <v>133.600149700515</v>
      </c>
      <c r="F62" s="0" t="n">
        <v>0.000416728134963921</v>
      </c>
      <c r="G62" s="0" t="n">
        <v>193.563942923262</v>
      </c>
      <c r="H62" s="0" t="n">
        <v>0.904778380411497</v>
      </c>
      <c r="I62" s="0" t="n">
        <v>31</v>
      </c>
      <c r="L62" s="0" t="n">
        <v>0.663673255300353</v>
      </c>
      <c r="M62" s="0" t="n">
        <v>128.046866420073</v>
      </c>
      <c r="N62" s="0" t="n">
        <v>0.922472131715789</v>
      </c>
      <c r="O62" s="0" t="n">
        <v>34.132096331752</v>
      </c>
      <c r="R62" s="0" t="n">
        <v>0.688742935806078</v>
      </c>
      <c r="S62" s="0" t="n">
        <v>130.361037123828</v>
      </c>
      <c r="T62" s="0" t="n">
        <v>0.931574178753839</v>
      </c>
      <c r="U62" s="0" t="n">
        <v>15.0332963783729</v>
      </c>
      <c r="X62" s="0" t="n">
        <v>0.524951671797809</v>
      </c>
      <c r="Y62" s="0" t="n">
        <v>76.4002617796562</v>
      </c>
    </row>
    <row r="63" customFormat="false" ht="13.8" hidden="false" customHeight="false" outlineLevel="0" collapsed="false">
      <c r="A63" s="1" t="s">
        <v>68</v>
      </c>
      <c r="B63" s="0" t="n">
        <v>0.513543782882742</v>
      </c>
      <c r="C63" s="0" t="n">
        <v>57.8791845139511</v>
      </c>
      <c r="F63" s="0" t="n">
        <v>0.164089843572444</v>
      </c>
      <c r="G63" s="0" t="n">
        <v>51.5848815061157</v>
      </c>
      <c r="H63" s="0" t="n">
        <v>0.916209216946196</v>
      </c>
      <c r="I63" s="0" t="n">
        <v>18.02775637732</v>
      </c>
      <c r="L63" s="0" t="n">
        <v>0.885933891454965</v>
      </c>
      <c r="M63" s="0" t="n">
        <v>7.54983443527075</v>
      </c>
      <c r="N63" s="0" t="n">
        <v>0.921084723697939</v>
      </c>
      <c r="O63" s="0" t="n">
        <v>17.2626765016321</v>
      </c>
      <c r="R63" s="0" t="n">
        <v>0.887736764659842</v>
      </c>
      <c r="S63" s="0" t="n">
        <v>9.21954445729289</v>
      </c>
      <c r="T63" s="0" t="n">
        <v>0.935257105796215</v>
      </c>
      <c r="U63" s="0" t="n">
        <v>9</v>
      </c>
      <c r="X63" s="0" t="n">
        <v>0.757103443333692</v>
      </c>
      <c r="Y63" s="0" t="n">
        <v>10.770329614269</v>
      </c>
    </row>
    <row r="64" customFormat="false" ht="13.8" hidden="false" customHeight="false" outlineLevel="0" collapsed="false">
      <c r="A64" s="1" t="s">
        <v>69</v>
      </c>
      <c r="B64" s="0" t="n">
        <v>0.0568413958623849</v>
      </c>
      <c r="C64" s="0" t="n">
        <v>108.98164983152</v>
      </c>
      <c r="F64" s="0" t="n">
        <v>0</v>
      </c>
      <c r="G64" s="0" t="n">
        <v>101.390334845093</v>
      </c>
      <c r="H64" s="0" t="n">
        <v>0.924840770459602</v>
      </c>
      <c r="I64" s="0" t="n">
        <v>16</v>
      </c>
      <c r="L64" s="0" t="n">
        <v>0.369412551555011</v>
      </c>
      <c r="M64" s="0" t="n">
        <v>14.7309198626562</v>
      </c>
      <c r="N64" s="0" t="n">
        <v>0.938199981888851</v>
      </c>
      <c r="O64" s="0" t="n">
        <v>17</v>
      </c>
      <c r="R64" s="0" t="n">
        <v>0.428989139515455</v>
      </c>
      <c r="S64" s="0" t="n">
        <v>14.3527000944073</v>
      </c>
      <c r="T64" s="0" t="n">
        <v>0.931315499463019</v>
      </c>
      <c r="U64" s="0" t="n">
        <v>8.06225774829855</v>
      </c>
      <c r="X64" s="0" t="n">
        <v>0.243996157540826</v>
      </c>
      <c r="Y64" s="0" t="n">
        <v>7.34846922834954</v>
      </c>
    </row>
    <row r="65" customFormat="false" ht="13.8" hidden="false" customHeight="false" outlineLevel="0" collapsed="false">
      <c r="A65" s="1" t="s">
        <v>70</v>
      </c>
      <c r="B65" s="0" t="n">
        <v>0.0601792944072513</v>
      </c>
      <c r="C65" s="0" t="n">
        <v>104.809350727881</v>
      </c>
      <c r="F65" s="0" t="n">
        <v>0</v>
      </c>
      <c r="G65" s="0" t="n">
        <v>97.082439194738</v>
      </c>
      <c r="H65" s="0" t="n">
        <v>0.932960863991357</v>
      </c>
      <c r="I65" s="0" t="n">
        <v>13.1529464379659</v>
      </c>
      <c r="L65" s="0" t="n">
        <v>0.909179174452861</v>
      </c>
      <c r="M65" s="0" t="n">
        <v>8.60232526704263</v>
      </c>
      <c r="N65" s="0" t="n">
        <v>0.943032981692768</v>
      </c>
      <c r="O65" s="0" t="n">
        <v>13.9283882771841</v>
      </c>
      <c r="R65" s="0" t="n">
        <v>0.919591630907413</v>
      </c>
      <c r="S65" s="0" t="n">
        <v>8.06225774829855</v>
      </c>
      <c r="T65" s="0" t="n">
        <v>0.941750518773736</v>
      </c>
      <c r="U65" s="0" t="n">
        <v>5.3851648071345</v>
      </c>
      <c r="X65" s="0" t="n">
        <v>0.797203585724756</v>
      </c>
      <c r="Y65" s="0" t="n">
        <v>12.6885775404495</v>
      </c>
    </row>
    <row r="66" customFormat="false" ht="13.8" hidden="false" customHeight="false" outlineLevel="0" collapsed="false">
      <c r="A66" s="1" t="s">
        <v>71</v>
      </c>
      <c r="B66" s="0" t="n">
        <v>0.427433432685638</v>
      </c>
      <c r="C66" s="0" t="n">
        <v>71.3652576538472</v>
      </c>
      <c r="F66" s="0" t="n">
        <v>0.346048544200495</v>
      </c>
      <c r="G66" s="0" t="n">
        <v>50.0599640431353</v>
      </c>
      <c r="H66" s="0" t="n">
        <v>0.923775096762502</v>
      </c>
      <c r="I66" s="0" t="n">
        <v>33.1511689085016</v>
      </c>
      <c r="L66" s="0" t="n">
        <v>0.810246891806014</v>
      </c>
      <c r="M66" s="0" t="n">
        <v>15.52417469626</v>
      </c>
      <c r="N66" s="0" t="n">
        <v>0.94285157631077</v>
      </c>
      <c r="O66" s="0" t="n">
        <v>32.3882694814033</v>
      </c>
      <c r="R66" s="0" t="n">
        <v>0.847609540254695</v>
      </c>
      <c r="S66" s="0" t="n">
        <v>15.1657508881031</v>
      </c>
      <c r="T66" s="0" t="n">
        <v>0.942808856666993</v>
      </c>
      <c r="U66" s="0" t="n">
        <v>16.2480768092719</v>
      </c>
      <c r="X66" s="0" t="n">
        <v>0.61327645432111</v>
      </c>
      <c r="Y66" s="0" t="n">
        <v>16.4012194668567</v>
      </c>
    </row>
    <row r="67" customFormat="false" ht="13.8" hidden="false" customHeight="false" outlineLevel="0" collapsed="false">
      <c r="A67" s="1" t="s">
        <v>72</v>
      </c>
      <c r="B67" s="0" t="n">
        <v>0.0600900098380006</v>
      </c>
      <c r="C67" s="0" t="n">
        <v>121.40840168621</v>
      </c>
      <c r="F67" s="0" t="n">
        <v>0</v>
      </c>
      <c r="G67" s="0" t="n">
        <v>120.020831525198</v>
      </c>
      <c r="H67" s="0" t="n">
        <v>0.910906978016613</v>
      </c>
      <c r="I67" s="0" t="n">
        <v>18.3303027798234</v>
      </c>
      <c r="L67" s="0" t="n">
        <v>0.852305979929268</v>
      </c>
      <c r="M67" s="0" t="n">
        <v>11.4017542509914</v>
      </c>
      <c r="N67" s="0" t="n">
        <v>0.907782434473879</v>
      </c>
      <c r="O67" s="0" t="n">
        <v>21.4009345590327</v>
      </c>
      <c r="R67" s="0" t="n">
        <v>0.893907466261342</v>
      </c>
      <c r="S67" s="0" t="n">
        <v>6.78232998312527</v>
      </c>
      <c r="T67" s="0" t="n">
        <v>0.915288507544258</v>
      </c>
      <c r="U67" s="0" t="n">
        <v>10.6301458127347</v>
      </c>
      <c r="X67" s="0" t="n">
        <v>0.676526445731649</v>
      </c>
      <c r="Y67" s="0" t="n">
        <v>12.6885775404495</v>
      </c>
    </row>
    <row r="68" customFormat="false" ht="13.8" hidden="false" customHeight="false" outlineLevel="0" collapsed="false">
      <c r="A68" s="1" t="s">
        <v>73</v>
      </c>
      <c r="B68" s="0" t="n">
        <v>0.564746917702675</v>
      </c>
      <c r="C68" s="0" t="n">
        <v>46.4435140789325</v>
      </c>
      <c r="F68" s="0" t="n">
        <v>0.260609196953008</v>
      </c>
      <c r="G68" s="0" t="n">
        <v>50.9901951359278</v>
      </c>
      <c r="H68" s="0" t="n">
        <v>0.888571015184604</v>
      </c>
      <c r="I68" s="0" t="n">
        <v>40.9511904588865</v>
      </c>
      <c r="L68" s="0" t="n">
        <v>0.680410717810382</v>
      </c>
      <c r="M68" s="0" t="n">
        <v>29.563490998189</v>
      </c>
      <c r="N68" s="0" t="n">
        <v>0.909248968823936</v>
      </c>
      <c r="O68" s="0" t="n">
        <v>42.3556371690947</v>
      </c>
      <c r="R68" s="0" t="n">
        <v>0.684274758430573</v>
      </c>
      <c r="S68" s="0" t="n">
        <v>29.0688837074973</v>
      </c>
      <c r="T68" s="0" t="n">
        <v>0.917939123614902</v>
      </c>
      <c r="U68" s="0" t="n">
        <v>21.6564078277077</v>
      </c>
      <c r="X68" s="0" t="n">
        <v>0.761949924127466</v>
      </c>
      <c r="Y68" s="0" t="n">
        <v>14.4913767461894</v>
      </c>
    </row>
    <row r="69" customFormat="false" ht="13.8" hidden="false" customHeight="false" outlineLevel="0" collapsed="false">
      <c r="A69" s="1" t="s">
        <v>74</v>
      </c>
      <c r="B69" s="0" t="n">
        <v>0</v>
      </c>
      <c r="C69" s="0" t="n">
        <v>207.800384985206</v>
      </c>
      <c r="F69" s="0" t="n">
        <v>0</v>
      </c>
      <c r="G69" s="0" t="n">
        <v>201.846476313063</v>
      </c>
      <c r="H69" s="0" t="n">
        <v>0.857652360712899</v>
      </c>
      <c r="I69" s="0" t="n">
        <v>20.9045449603669</v>
      </c>
      <c r="L69" s="0" t="n">
        <v>0.722647006430185</v>
      </c>
      <c r="M69" s="0" t="n">
        <v>20.8806130178211</v>
      </c>
      <c r="N69" s="0" t="n">
        <v>0.911154255580951</v>
      </c>
      <c r="O69" s="0" t="n">
        <v>18.3303027798234</v>
      </c>
      <c r="R69" s="0" t="n">
        <v>0.806293077021963</v>
      </c>
      <c r="S69" s="0" t="n">
        <v>16.1554944214035</v>
      </c>
      <c r="T69" s="0" t="n">
        <v>0.910682341716933</v>
      </c>
      <c r="U69" s="0" t="n">
        <v>9</v>
      </c>
      <c r="X69" s="0" t="n">
        <v>0.553701259479654</v>
      </c>
      <c r="Y69" s="0" t="n">
        <v>18.5472369909914</v>
      </c>
    </row>
    <row r="70" customFormat="false" ht="13.8" hidden="false" customHeight="false" outlineLevel="0" collapsed="false">
      <c r="A70" s="1" t="s">
        <v>75</v>
      </c>
      <c r="B70" s="0" t="n">
        <v>0.309745642279525</v>
      </c>
      <c r="C70" s="0" t="n">
        <v>101.118742080783</v>
      </c>
      <c r="D70" s="0" t="n">
        <v>0.201960194719177</v>
      </c>
      <c r="E70" s="0" t="n">
        <v>48.2493523272593</v>
      </c>
      <c r="F70" s="0" t="n">
        <v>0</v>
      </c>
      <c r="G70" s="0" t="n">
        <v>86.0987804791682</v>
      </c>
      <c r="H70" s="0" t="n">
        <v>0.920744052308177</v>
      </c>
      <c r="I70" s="0" t="n">
        <v>12.6885775404495</v>
      </c>
      <c r="L70" s="0" t="n">
        <v>0.720304029106104</v>
      </c>
      <c r="M70" s="0" t="n">
        <v>6.48074069840786</v>
      </c>
      <c r="N70" s="0" t="n">
        <v>0.939382718273705</v>
      </c>
      <c r="O70" s="0" t="n">
        <v>17</v>
      </c>
      <c r="R70" s="0" t="n">
        <v>0.832204179660895</v>
      </c>
      <c r="S70" s="0" t="n">
        <v>5.3851648071345</v>
      </c>
      <c r="T70" s="0" t="n">
        <v>0.942885358915893</v>
      </c>
      <c r="U70" s="0" t="n">
        <v>6.70820393249937</v>
      </c>
      <c r="X70" s="0" t="n">
        <v>0.66902581182348</v>
      </c>
      <c r="Y70" s="0" t="n">
        <v>5.74456264653803</v>
      </c>
    </row>
    <row r="71" customFormat="false" ht="13.8" hidden="false" customHeight="false" outlineLevel="0" collapsed="false">
      <c r="A71" s="1" t="s">
        <v>76</v>
      </c>
      <c r="B71" s="0" t="n">
        <v>0.410643296082143</v>
      </c>
      <c r="C71" s="0" t="n">
        <v>60.4235053600832</v>
      </c>
      <c r="H71" s="0" t="n">
        <v>0.919882541469964</v>
      </c>
      <c r="I71" s="0" t="n">
        <v>41.8927201313068</v>
      </c>
      <c r="J71" s="0" t="n">
        <v>0.89134218765699</v>
      </c>
      <c r="K71" s="0" t="n">
        <v>9.4339811320566</v>
      </c>
      <c r="N71" s="0" t="n">
        <v>0.920731889754142</v>
      </c>
      <c r="O71" s="0" t="n">
        <v>41.8568990729127</v>
      </c>
      <c r="P71" s="0" t="n">
        <v>0.838959741236413</v>
      </c>
      <c r="Q71" s="0" t="n">
        <v>12.0830459735946</v>
      </c>
      <c r="T71" s="0" t="n">
        <v>0.918345659316145</v>
      </c>
      <c r="U71" s="0" t="n">
        <v>21.540659228538</v>
      </c>
      <c r="V71" s="0" t="n">
        <v>0.826431787505296</v>
      </c>
      <c r="W71" s="0" t="n">
        <v>7.07106781186548</v>
      </c>
    </row>
    <row r="72" customFormat="false" ht="13.8" hidden="false" customHeight="false" outlineLevel="0" collapsed="false">
      <c r="A72" s="1" t="s">
        <v>77</v>
      </c>
      <c r="B72" s="0" t="n">
        <v>0</v>
      </c>
      <c r="C72" s="0" t="n">
        <v>117.9618582424</v>
      </c>
      <c r="F72" s="0" t="n">
        <v>0</v>
      </c>
      <c r="G72" s="0" t="n">
        <v>121.016527796826</v>
      </c>
      <c r="H72" s="0" t="n">
        <v>0.87159591512023</v>
      </c>
      <c r="I72" s="0" t="n">
        <v>32.0156211871642</v>
      </c>
      <c r="L72" s="0" t="n">
        <v>0.434965517241379</v>
      </c>
      <c r="M72" s="0" t="n">
        <v>21.3775583264319</v>
      </c>
      <c r="N72" s="0" t="n">
        <v>0.894667066105764</v>
      </c>
      <c r="O72" s="0" t="n">
        <v>25.2586618806302</v>
      </c>
      <c r="R72" s="0" t="n">
        <v>0.563567911960614</v>
      </c>
      <c r="S72" s="0" t="n">
        <v>21.0237960416286</v>
      </c>
      <c r="T72" s="0" t="n">
        <v>0.895540722042615</v>
      </c>
      <c r="U72" s="0" t="n">
        <v>16.1554944214035</v>
      </c>
      <c r="X72" s="0" t="n">
        <v>0.324212230033888</v>
      </c>
      <c r="Y72" s="0" t="n">
        <v>14.142135623731</v>
      </c>
    </row>
    <row r="73" customFormat="false" ht="13.8" hidden="false" customHeight="false" outlineLevel="0" collapsed="false">
      <c r="A73" s="1" t="s">
        <v>78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</v>
      </c>
      <c r="E73" s="0" t="n">
        <f aca="false">MIN(E4:E72)</f>
        <v>41.5932686861708</v>
      </c>
      <c r="F73" s="0" t="n">
        <f aca="false">MIN(F4:F72)</f>
        <v>0</v>
      </c>
      <c r="G73" s="0" t="n">
        <f aca="false">MIN(G4:G72)</f>
        <v>41.146081222882</v>
      </c>
      <c r="H73" s="0" t="n">
        <f aca="false">MIN(H4:H72)</f>
        <v>0.847188017242101</v>
      </c>
      <c r="I73" s="0" t="n">
        <f aca="false">MIN(I4:I72)</f>
        <v>10.4880884817015</v>
      </c>
      <c r="J73" s="0" t="n">
        <f aca="false">MIN(J4:J72)</f>
        <v>0.628896770580549</v>
      </c>
      <c r="K73" s="0" t="n">
        <f aca="false">MIN(K4:K72)</f>
        <v>9</v>
      </c>
      <c r="L73" s="0" t="n">
        <f aca="false">MIN(L4:L72)</f>
        <v>0.354510240085909</v>
      </c>
      <c r="M73" s="0" t="n">
        <f aca="false">MIN(M4:M72)</f>
        <v>6.48074069840786</v>
      </c>
      <c r="N73" s="0" t="n">
        <f aca="false">MIN(N4:N72)</f>
        <v>0.869537526228973</v>
      </c>
      <c r="O73" s="0" t="n">
        <f aca="false">MIN(O4:O72)</f>
        <v>11.4891252930761</v>
      </c>
      <c r="P73" s="0" t="n">
        <f aca="false">MIN(P4:P72)</f>
        <v>0.464228267711029</v>
      </c>
      <c r="Q73" s="0" t="n">
        <f aca="false">MIN(Q4:Q72)</f>
        <v>7.07106781186548</v>
      </c>
      <c r="R73" s="0" t="n">
        <f aca="false">MIN(R4:R72)</f>
        <v>0.273522975929978</v>
      </c>
      <c r="S73" s="0" t="n">
        <f aca="false">MIN(S4:S72)</f>
        <v>5.3851648071345</v>
      </c>
      <c r="T73" s="0" t="n">
        <f aca="false">MIN(T4:T72)</f>
        <v>0.89425803020142</v>
      </c>
      <c r="U73" s="0" t="n">
        <f aca="false">MIN(U4:U72)</f>
        <v>5.3851648071345</v>
      </c>
      <c r="V73" s="0" t="n">
        <f aca="false">MIN(V4:V72)</f>
        <v>0</v>
      </c>
      <c r="W73" s="0" t="n">
        <f aca="false">MIN(W4:W72)</f>
        <v>5</v>
      </c>
      <c r="X73" s="0" t="n">
        <f aca="false">MIN(X4:X72)</f>
        <v>0.182425659873037</v>
      </c>
      <c r="Y73" s="0" t="n">
        <f aca="false">MIN(Y4:Y72)</f>
        <v>5.74456264653803</v>
      </c>
    </row>
    <row r="74" customFormat="false" ht="13.8" hidden="false" customHeight="false" outlineLevel="0" collapsed="false">
      <c r="A74" s="1" t="s">
        <v>79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0.636354763319226</v>
      </c>
      <c r="E74" s="0" t="n">
        <f aca="false">MAX(E4:E72)</f>
        <v>140.854534893272</v>
      </c>
      <c r="F74" s="0" t="n">
        <f aca="false">MAX(F4:F72)</f>
        <v>0.394429760181537</v>
      </c>
      <c r="G74" s="0" t="n">
        <f aca="false">MAX(G4:G72)</f>
        <v>201.846476313063</v>
      </c>
      <c r="H74" s="0" t="n">
        <f aca="false">MAX(H4:H72)</f>
        <v>0.932960863991357</v>
      </c>
      <c r="I74" s="0" t="n">
        <f aca="false">MAX(I4:I72)</f>
        <v>63.285069329187</v>
      </c>
      <c r="J74" s="0" t="n">
        <f aca="false">MAX(J4:J72)</f>
        <v>0.94789175643429</v>
      </c>
      <c r="K74" s="0" t="n">
        <f aca="false">MAX(K4:K72)</f>
        <v>60.2909611799314</v>
      </c>
      <c r="L74" s="0" t="n">
        <f aca="false">MAX(L4:L72)</f>
        <v>0.956007744733645</v>
      </c>
      <c r="M74" s="0" t="n">
        <f aca="false">MAX(M4:M72)</f>
        <v>128.046866420073</v>
      </c>
      <c r="N74" s="0" t="n">
        <f aca="false">MAX(N4:N72)</f>
        <v>0.946733604493565</v>
      </c>
      <c r="O74" s="0" t="n">
        <f aca="false">MAX(O4:O72)</f>
        <v>59.8414572015087</v>
      </c>
      <c r="P74" s="0" t="n">
        <f aca="false">MAX(P4:P72)</f>
        <v>0.957604346907589</v>
      </c>
      <c r="Q74" s="0" t="n">
        <f aca="false">MAX(Q4:Q72)</f>
        <v>60.2992537267253</v>
      </c>
      <c r="R74" s="0" t="n">
        <f aca="false">MAX(R4:R72)</f>
        <v>0.944313007043808</v>
      </c>
      <c r="S74" s="0" t="n">
        <f aca="false">MAX(S4:S72)</f>
        <v>130.361037123828</v>
      </c>
      <c r="T74" s="0" t="n">
        <f aca="false">MAX(T4:T72)</f>
        <v>0.953760968779601</v>
      </c>
      <c r="U74" s="0" t="n">
        <f aca="false">MAX(U4:U72)</f>
        <v>28.6006992921502</v>
      </c>
      <c r="V74" s="0" t="n">
        <f aca="false">MAX(V4:V72)</f>
        <v>0.923964091006384</v>
      </c>
      <c r="W74" s="0" t="n">
        <f aca="false">MAX(W4:W72)</f>
        <v>79.328431221095</v>
      </c>
      <c r="X74" s="0" t="n">
        <f aca="false">MAX(X4:X72)</f>
        <v>0.85664367132443</v>
      </c>
      <c r="Y74" s="0" t="n">
        <f aca="false">MAX(Y4:Y72)</f>
        <v>76.4002617796562</v>
      </c>
    </row>
    <row r="75" customFormat="false" ht="13.8" hidden="false" customHeight="false" outlineLevel="0" collapsed="false">
      <c r="A75" s="1" t="s">
        <v>80</v>
      </c>
      <c r="B75" s="2" t="n">
        <f aca="false">AVERAGE(B4:B72)</f>
        <v>0.208970721396147</v>
      </c>
      <c r="C75" s="3" t="n">
        <f aca="false">AVERAGE(C4:C72)</f>
        <v>101.018271006242</v>
      </c>
      <c r="D75" s="2" t="n">
        <f aca="false">AVERAGE(D4:D72)</f>
        <v>0.13776999918484</v>
      </c>
      <c r="E75" s="3" t="n">
        <f aca="false">AVERAGE(E4:E72)</f>
        <v>84.9133560906863</v>
      </c>
      <c r="F75" s="2" t="n">
        <f aca="false">AVERAGE(F4:F72)</f>
        <v>0.0527093482084987</v>
      </c>
      <c r="G75" s="3" t="n">
        <f aca="false">AVERAGE(G4:G72)</f>
        <v>100.531172796318</v>
      </c>
      <c r="H75" s="2" t="n">
        <f aca="false">AVERAGE(H4:H72)</f>
        <v>0.900435915892148</v>
      </c>
      <c r="I75" s="3" t="n">
        <f aca="false">AVERAGE(I4:I72)</f>
        <v>22.3218613124749</v>
      </c>
      <c r="J75" s="2" t="n">
        <f aca="false">AVERAGE(J4:J72)</f>
        <v>0.80896791938269</v>
      </c>
      <c r="K75" s="3" t="n">
        <f aca="false">AVERAGE(K4:K72)</f>
        <v>26.9464973434751</v>
      </c>
      <c r="L75" s="2" t="n">
        <f aca="false">AVERAGE(L4:L72)</f>
        <v>0.753102414362586</v>
      </c>
      <c r="M75" s="3" t="n">
        <f aca="false">AVERAGE(M4:M72)</f>
        <v>21.4658796596099</v>
      </c>
      <c r="N75" s="4" t="n">
        <f aca="false">AVERAGE(N4:N72)</f>
        <v>0.917065036848832</v>
      </c>
      <c r="O75" s="3" t="n">
        <f aca="false">AVERAGE(O4:O72)</f>
        <v>20.8127782172954</v>
      </c>
      <c r="P75" s="2" t="n">
        <f aca="false">AVERAGE(P4:P72)</f>
        <v>0.798411879897161</v>
      </c>
      <c r="Q75" s="3" t="n">
        <f aca="false">AVERAGE(Q4:Q72)</f>
        <v>25.0086643412393</v>
      </c>
      <c r="R75" s="2" t="n">
        <f aca="false">AVERAGE(R4:R72)</f>
        <v>0.763092591177682</v>
      </c>
      <c r="S75" s="3" t="n">
        <f aca="false">AVERAGE(S4:S72)</f>
        <v>21.6216626685384</v>
      </c>
      <c r="T75" s="4" t="n">
        <f aca="false">AVERAGE(T4:T72)</f>
        <v>0.928437334559924</v>
      </c>
      <c r="U75" s="3" t="n">
        <f aca="false">AVERAGE(U4:U72)</f>
        <v>10.5122906570335</v>
      </c>
      <c r="V75" s="2" t="n">
        <f aca="false">AVERAGE(V4:V72)</f>
        <v>0.694007912633451</v>
      </c>
      <c r="W75" s="3" t="n">
        <f aca="false">AVERAGE(W4:W72)</f>
        <v>16.0052777367149</v>
      </c>
      <c r="X75" s="2" t="n">
        <f aca="false">AVERAGE(X4:X72)</f>
        <v>0.627132344680625</v>
      </c>
      <c r="Y75" s="3" t="n">
        <f aca="false">AVERAGE(Y4:Y72)</f>
        <v>16.9386000713365</v>
      </c>
    </row>
    <row r="76" customFormat="false" ht="13.8" hidden="false" customHeight="false" outlineLevel="0" collapsed="false">
      <c r="A76" s="1" t="s">
        <v>81</v>
      </c>
      <c r="B76" s="0" t="n">
        <f aca="false">MEDIAN(B4:B72)</f>
        <v>0.160210641749103</v>
      </c>
      <c r="C76" s="0" t="n">
        <f aca="false">MEDIAN(C4:C72)</f>
        <v>102.083299319722</v>
      </c>
      <c r="D76" s="0" t="n">
        <f aca="false">MEDIAN(D4:D72)</f>
        <v>0.0222311594799808</v>
      </c>
      <c r="E76" s="0" t="n">
        <f aca="false">MEDIAN(E4:E72)</f>
        <v>69.4190175672344</v>
      </c>
      <c r="F76" s="0" t="n">
        <f aca="false">MEDIAN(F4:F72)</f>
        <v>0</v>
      </c>
      <c r="G76" s="0" t="n">
        <f aca="false">MEDIAN(G4:G72)</f>
        <v>96.8813707582629</v>
      </c>
      <c r="H76" s="0" t="n">
        <f aca="false">MEDIAN(H4:H72)</f>
        <v>0.902842789148238</v>
      </c>
      <c r="I76" s="0" t="n">
        <f aca="false">MEDIAN(I4:I72)</f>
        <v>20.2237484161567</v>
      </c>
      <c r="J76" s="0" t="n">
        <f aca="false">MEDIAN(J4:J72)</f>
        <v>0.803703068235224</v>
      </c>
      <c r="K76" s="0" t="n">
        <f aca="false">MEDIAN(K4:K72)</f>
        <v>22.8254244210266</v>
      </c>
      <c r="L76" s="0" t="n">
        <f aca="false">MEDIAN(L4:L72)</f>
        <v>0.802651954905253</v>
      </c>
      <c r="M76" s="0" t="n">
        <f aca="false">MEDIAN(M4:M72)</f>
        <v>15.52417469626</v>
      </c>
      <c r="N76" s="0" t="n">
        <f aca="false">MEDIAN(N4:N72)</f>
        <v>0.916449522043583</v>
      </c>
      <c r="O76" s="0" t="n">
        <f aca="false">MEDIAN(O4:O72)</f>
        <v>19.0262975904405</v>
      </c>
      <c r="P76" s="0" t="n">
        <f aca="false">MEDIAN(P4:P72)</f>
        <v>0.838959741236413</v>
      </c>
      <c r="Q76" s="0" t="n">
        <f aca="false">MEDIAN(Q4:Q72)</f>
        <v>24.6779253585061</v>
      </c>
      <c r="R76" s="0" t="n">
        <f aca="false">MEDIAN(R4:R72)</f>
        <v>0.806439888674433</v>
      </c>
      <c r="S76" s="0" t="n">
        <f aca="false">MEDIAN(S4:S72)</f>
        <v>14.3527000944073</v>
      </c>
      <c r="T76" s="0" t="n">
        <f aca="false">MEDIAN(T4:T72)</f>
        <v>0.93022232538425</v>
      </c>
      <c r="U76" s="0" t="n">
        <f aca="false">MEDIAN(U4:U72)</f>
        <v>9.4339811320566</v>
      </c>
      <c r="V76" s="0" t="n">
        <f aca="false">MEDIAN(V4:V72)</f>
        <v>0.765299747708534</v>
      </c>
      <c r="W76" s="0" t="n">
        <f aca="false">MEDIAN(W4:W72)</f>
        <v>8.93797188126917</v>
      </c>
      <c r="X76" s="0" t="n">
        <f aca="false">MEDIAN(X4:X72)</f>
        <v>0.648090277777778</v>
      </c>
      <c r="Y76" s="0" t="n">
        <f aca="false">MEDIAN(Y4:Y72)</f>
        <v>14.142135623731</v>
      </c>
    </row>
    <row r="77" customFormat="false" ht="13.8" hidden="false" customHeight="false" outlineLevel="0" collapsed="false">
      <c r="A77" s="1" t="s">
        <v>82</v>
      </c>
      <c r="B77" s="0" t="n">
        <f aca="false">_xlfn.STDEV.P(B4:B72)</f>
        <v>0.190004096407743</v>
      </c>
      <c r="C77" s="0" t="n">
        <f aca="false">_xlfn.STDEV.P(C4:C72)</f>
        <v>32.0265550326177</v>
      </c>
      <c r="D77" s="0" t="n">
        <f aca="false">_xlfn.STDEV.P(D4:D72)</f>
        <v>0.18647749484932</v>
      </c>
      <c r="E77" s="0" t="n">
        <f aca="false">_xlfn.STDEV.P(E4:E72)</f>
        <v>38.3179776601237</v>
      </c>
      <c r="F77" s="0" t="n">
        <f aca="false">_xlfn.STDEV.P(F4:F72)</f>
        <v>0.102257680317085</v>
      </c>
      <c r="G77" s="0" t="n">
        <f aca="false">_xlfn.STDEV.P(G4:G72)</f>
        <v>34.8446547244118</v>
      </c>
      <c r="H77" s="0" t="n">
        <f aca="false">_xlfn.STDEV.P(H4:H72)</f>
        <v>0.0192734887978826</v>
      </c>
      <c r="I77" s="0" t="n">
        <f aca="false">_xlfn.STDEV.P(I4:I72)</f>
        <v>8.28713077802829</v>
      </c>
      <c r="J77" s="0" t="n">
        <f aca="false">_xlfn.STDEV.P(J4:J72)</f>
        <v>0.0837733640509697</v>
      </c>
      <c r="K77" s="0" t="n">
        <f aca="false">_xlfn.STDEV.P(K4:K72)</f>
        <v>15.5702195059524</v>
      </c>
      <c r="L77" s="0" t="n">
        <f aca="false">_xlfn.STDEV.P(L4:L72)</f>
        <v>0.158340289560862</v>
      </c>
      <c r="M77" s="0" t="n">
        <f aca="false">_xlfn.STDEV.P(M4:M72)</f>
        <v>22.0021181576139</v>
      </c>
      <c r="N77" s="0" t="n">
        <f aca="false">_xlfn.STDEV.P(N4:N72)</f>
        <v>0.0168577245774386</v>
      </c>
      <c r="O77" s="0" t="n">
        <f aca="false">_xlfn.STDEV.P(O4:O72)</f>
        <v>7.79831841643119</v>
      </c>
      <c r="P77" s="0" t="n">
        <f aca="false">_xlfn.STDEV.P(P4:P72)</f>
        <v>0.125783556296031</v>
      </c>
      <c r="Q77" s="0" t="n">
        <f aca="false">_xlfn.STDEV.P(Q4:Q72)</f>
        <v>15.0973621613467</v>
      </c>
      <c r="R77" s="0" t="n">
        <f aca="false">_xlfn.STDEV.P(R4:R72)</f>
        <v>0.161438790845396</v>
      </c>
      <c r="S77" s="0" t="n">
        <f aca="false">_xlfn.STDEV.P(S4:S72)</f>
        <v>22.1872853966522</v>
      </c>
      <c r="T77" s="0" t="n">
        <f aca="false">_xlfn.STDEV.P(T4:T72)</f>
        <v>0.0124448457192084</v>
      </c>
      <c r="U77" s="0" t="n">
        <f aca="false">_xlfn.STDEV.P(U4:U72)</f>
        <v>4.17537712399174</v>
      </c>
      <c r="V77" s="0" t="n">
        <f aca="false">_xlfn.STDEV.P(V4:V72)</f>
        <v>0.23546276440956</v>
      </c>
      <c r="W77" s="0" t="n">
        <f aca="false">_xlfn.STDEV.P(W4:W72)</f>
        <v>18.7971030898545</v>
      </c>
      <c r="X77" s="0" t="n">
        <f aca="false">_xlfn.STDEV.P(X4:X72)</f>
        <v>0.154557482439232</v>
      </c>
      <c r="Y77" s="0" t="n">
        <f aca="false">_xlfn.STDEV.P(Y4:Y72)</f>
        <v>10.9133867081443</v>
      </c>
    </row>
    <row r="78" customFormat="false" ht="13.8" hidden="false" customHeight="false" outlineLevel="0" collapsed="false">
      <c r="A78" s="1" t="s">
        <v>83</v>
      </c>
      <c r="B78" s="5" t="n">
        <f aca="false">SUM(B74,-B73)</f>
        <v>0.681283344230518</v>
      </c>
      <c r="C78" s="3" t="n">
        <f aca="false">SUM(C74,-C73)</f>
        <v>170.786873938563</v>
      </c>
      <c r="D78" s="5" t="n">
        <f aca="false">SUM(D74,-D73)</f>
        <v>0.636354763319226</v>
      </c>
      <c r="E78" s="3" t="n">
        <f aca="false">SUM(E74,-E73)</f>
        <v>99.2612662071012</v>
      </c>
      <c r="F78" s="5" t="n">
        <f aca="false">SUM(F74,-F73)</f>
        <v>0.394429760181537</v>
      </c>
      <c r="G78" s="3" t="n">
        <f aca="false">SUM(G74,-G73)</f>
        <v>160.700395090181</v>
      </c>
      <c r="H78" s="5" t="n">
        <f aca="false">SUM(H74,-H73)</f>
        <v>0.085772846749256</v>
      </c>
      <c r="I78" s="3" t="n">
        <f aca="false">SUM(I74,-I73)</f>
        <v>52.7969808474855</v>
      </c>
      <c r="J78" s="5" t="n">
        <f aca="false">SUM(J74,-J73)</f>
        <v>0.318994985853741</v>
      </c>
      <c r="K78" s="3" t="n">
        <f aca="false">SUM(K74,-K73)</f>
        <v>51.2909611799314</v>
      </c>
      <c r="L78" s="5" t="n">
        <f aca="false">SUM(L74,-L73)</f>
        <v>0.601497504647736</v>
      </c>
      <c r="M78" s="3" t="n">
        <f aca="false">SUM(M74,-M73)</f>
        <v>121.566125721665</v>
      </c>
      <c r="N78" s="6" t="n">
        <f aca="false">SUM(N74,-N73)</f>
        <v>0.0771960782645921</v>
      </c>
      <c r="O78" s="3" t="n">
        <f aca="false">SUM(O74,-O73)</f>
        <v>48.3523319084326</v>
      </c>
      <c r="P78" s="5" t="n">
        <f aca="false">SUM(P74,-P73)</f>
        <v>0.49337607919656</v>
      </c>
      <c r="Q78" s="3" t="n">
        <f aca="false">SUM(Q74,-Q73)</f>
        <v>53.2281859148598</v>
      </c>
      <c r="R78" s="5" t="n">
        <f aca="false">SUM(R74,-R73)</f>
        <v>0.67079003111383</v>
      </c>
      <c r="S78" s="3" t="n">
        <f aca="false">SUM(S74,-S73)</f>
        <v>124.975872316694</v>
      </c>
      <c r="T78" s="6" t="n">
        <f aca="false">SUM(T74,-T73)</f>
        <v>0.059502938578181</v>
      </c>
      <c r="U78" s="3" t="n">
        <f aca="false">SUM(U74,-U73)</f>
        <v>23.2155344850157</v>
      </c>
      <c r="V78" s="5" t="n">
        <f aca="false">SUM(V74,-V73)</f>
        <v>0.923964091006384</v>
      </c>
      <c r="W78" s="3" t="n">
        <f aca="false">SUM(W74,-W73)</f>
        <v>74.328431221095</v>
      </c>
      <c r="X78" s="5" t="n">
        <f aca="false">SUM(X74,-X73)</f>
        <v>0.674218011451393</v>
      </c>
      <c r="Y78" s="3" t="n">
        <f aca="false">SUM(Y74,-Y73)</f>
        <v>70.6556991331182</v>
      </c>
    </row>
    <row r="79" customFormat="false" ht="13.8" hidden="false" customHeight="false" outlineLevel="0" collapsed="false">
      <c r="A79" s="7" t="s">
        <v>84</v>
      </c>
      <c r="B79" s="5" t="n">
        <f aca="false">QUARTILE(B$4:B$72,1)</f>
        <v>0.0309669812009118</v>
      </c>
      <c r="C79" s="5" t="n">
        <f aca="false">QUARTILE(C$4:C$72,1)</f>
        <v>75.7693869580585</v>
      </c>
      <c r="D79" s="5" t="n">
        <f aca="false">QUARTILE(D$4:D$72,1)</f>
        <v>8.9708948288174E-007</v>
      </c>
      <c r="E79" s="3" t="n">
        <f aca="false">QUARTILE(E$4:E$72,1)</f>
        <v>48.5172979989306</v>
      </c>
      <c r="F79" s="5" t="n">
        <f aca="false">QUARTILE(F$4:F$72,1)</f>
        <v>0</v>
      </c>
      <c r="G79" s="3" t="n">
        <f aca="false">QUARTILE(G$4:G$72,1)</f>
        <v>83.4445923951936</v>
      </c>
      <c r="H79" s="5" t="n">
        <f aca="false">QUARTILE(H$4:H$72,1)</f>
        <v>0.890234697485166</v>
      </c>
      <c r="I79" s="3" t="n">
        <f aca="false">QUARTILE(I$4:I$72,1)</f>
        <v>16.9705627484771</v>
      </c>
      <c r="J79" s="5" t="n">
        <f aca="false">QUARTILE(J$4:J$72,1)</f>
        <v>0.772429796972184</v>
      </c>
      <c r="K79" s="3" t="n">
        <f aca="false">QUARTILE(K$4:K$72,1)</f>
        <v>14.5841824008302</v>
      </c>
      <c r="L79" s="5" t="n">
        <f aca="false">QUARTILE(L$4:L$72,1)</f>
        <v>0.708799441696258</v>
      </c>
      <c r="M79" s="3" t="n">
        <f aca="false">QUARTILE(M$4:M$72,1)</f>
        <v>11.180339887499</v>
      </c>
      <c r="N79" s="5" t="n">
        <f aca="false">QUARTILE(N$4:N$72,1)</f>
        <v>0.907782434473879</v>
      </c>
      <c r="O79" s="3" t="n">
        <f aca="false">QUARTILE(O$4:O$72,1)</f>
        <v>16.2788205960997</v>
      </c>
      <c r="P79" s="5" t="n">
        <f aca="false">QUARTILE(P$4:P$72,1)</f>
        <v>0.758924452777668</v>
      </c>
      <c r="Q79" s="3" t="n">
        <f aca="false">QUARTILE(Q$4:Q$72,1)</f>
        <v>12.3858117570221</v>
      </c>
      <c r="R79" s="5" t="n">
        <f aca="false">QUARTILE(R$4:R$72,1)</f>
        <v>0.722408239382894</v>
      </c>
      <c r="S79" s="3" t="n">
        <f aca="false">QUARTILE(S$4:S$72,1)</f>
        <v>11.180339887499</v>
      </c>
      <c r="T79" s="5" t="n">
        <f aca="false">QUARTILE(T$4:T$72,1)</f>
        <v>0.919218815692934</v>
      </c>
      <c r="U79" s="5" t="n">
        <f aca="false">QUARTILE(U$4:U$72,1)</f>
        <v>7.68114574786861</v>
      </c>
      <c r="V79" s="5" t="n">
        <f aca="false">QUARTILE(V$4:V$72,1)</f>
        <v>0.715783081894693</v>
      </c>
      <c r="W79" s="3" t="n">
        <f aca="false">QUARTILE(W$4:W$72,1)</f>
        <v>7.22358729586626</v>
      </c>
      <c r="X79" s="5" t="n">
        <f aca="false">QUARTILE(X$4:X$72,1)</f>
        <v>0.60034805205777</v>
      </c>
      <c r="Y79" s="3" t="n">
        <f aca="false">QUARTILE(Y$4:Y$72,1)</f>
        <v>10.975334750884</v>
      </c>
    </row>
    <row r="80" customFormat="false" ht="13.8" hidden="false" customHeight="false" outlineLevel="0" collapsed="false">
      <c r="A80" s="7" t="s">
        <v>85</v>
      </c>
      <c r="B80" s="5" t="n">
        <f aca="false">QUARTILE(B$4:B$72,2)</f>
        <v>0.160210641749103</v>
      </c>
      <c r="C80" s="0" t="n">
        <f aca="false">QUARTILE(C$4:C$71,2)</f>
        <v>101.601020700253</v>
      </c>
      <c r="D80" s="0" t="n">
        <f aca="false">QUARTILE(D$4:D$71,2)</f>
        <v>0.0222311594799808</v>
      </c>
      <c r="E80" s="0" t="n">
        <f aca="false">QUARTILE(E$4:E$71,2)</f>
        <v>69.4190175672344</v>
      </c>
      <c r="F80" s="0" t="n">
        <f aca="false">QUARTILE(F$4:F$71,2)</f>
        <v>0</v>
      </c>
      <c r="G80" s="0" t="n">
        <f aca="false">QUARTILE(G$4:G$71,2)</f>
        <v>96.5577301761678</v>
      </c>
      <c r="H80" s="0" t="n">
        <f aca="false">QUARTILE(H$4:H$71,2)</f>
        <v>0.903014494953847</v>
      </c>
      <c r="I80" s="0" t="n">
        <f aca="false">QUARTILE(I$4:I$71,2)</f>
        <v>20.1493041580207</v>
      </c>
      <c r="J80" s="0" t="n">
        <f aca="false">QUARTILE(J$4:J$71,2)</f>
        <v>0.803703068235224</v>
      </c>
      <c r="K80" s="0" t="n">
        <f aca="false">QUARTILE(K$4:K$71,2)</f>
        <v>22.8254244210266</v>
      </c>
      <c r="L80" s="0" t="n">
        <f aca="false">QUARTILE(L$4:L$71,2)</f>
        <v>0.806186588467503</v>
      </c>
      <c r="M80" s="0" t="n">
        <f aca="false">QUARTILE(M$4:M$71,2)</f>
        <v>15.3778604539939</v>
      </c>
      <c r="N80" s="0" t="n">
        <f aca="false">QUARTILE(N$4:N$71,2)</f>
        <v>0.916700236585761</v>
      </c>
      <c r="O80" s="0" t="n">
        <f aca="false">QUARTILE(O$4:O$71,2)</f>
        <v>18.74624145153</v>
      </c>
      <c r="P80" s="0" t="n">
        <f aca="false">QUARTILE(P$4:P$71,2)</f>
        <v>0.838959741236413</v>
      </c>
      <c r="Q80" s="0" t="n">
        <f aca="false">QUARTILE(Q$4:Q$71,2)</f>
        <v>24.6779253585061</v>
      </c>
      <c r="R80" s="0" t="n">
        <f aca="false">QUARTILE(R$4:R$71,2)</f>
        <v>0.807450935167551</v>
      </c>
      <c r="S80" s="0" t="n">
        <f aca="false">QUARTILE(S$4:S$71,2)</f>
        <v>14.1763500472037</v>
      </c>
      <c r="T80" s="0" t="n">
        <f aca="false">QUARTILE(T$4:T$71,2)</f>
        <v>0.93035603760627</v>
      </c>
      <c r="U80" s="0" t="n">
        <f aca="false">QUARTILE(U$4:U$71,2)</f>
        <v>9.4339811320566</v>
      </c>
      <c r="V80" s="0" t="n">
        <f aca="false">QUARTILE(V$4:V$71,2)</f>
        <v>0.765299747708534</v>
      </c>
      <c r="W80" s="0" t="n">
        <f aca="false">QUARTILE(W$4:W$71,2)</f>
        <v>8.93797188126917</v>
      </c>
      <c r="X80" s="0" t="n">
        <f aca="false">QUARTILE(X$4:X$71,2)</f>
        <v>0.649834627063774</v>
      </c>
      <c r="Y80" s="0" t="n">
        <f aca="false">QUARTILE(Y$4:Y$71,2)</f>
        <v>13.8155354629158</v>
      </c>
    </row>
    <row r="81" customFormat="false" ht="13.8" hidden="false" customHeight="false" outlineLevel="0" collapsed="false">
      <c r="A81" s="7" t="s">
        <v>86</v>
      </c>
      <c r="B81" s="5" t="n">
        <f aca="false">QUARTILE(B$4:B$72,3)</f>
        <v>0.356239703189662</v>
      </c>
      <c r="C81" s="0" t="n">
        <f aca="false">QUARTILE(C$4:C$71,3)</f>
        <v>120.380221028394</v>
      </c>
      <c r="D81" s="0" t="n">
        <f aca="false">QUARTILE(D$4:D$71,3)</f>
        <v>0.212544122323749</v>
      </c>
      <c r="E81" s="0" t="n">
        <f aca="false">QUARTILE(E$4:E$71,3)</f>
        <v>121.814412160776</v>
      </c>
      <c r="F81" s="0" t="n">
        <f aca="false">QUARTILE(F$4:F$71,3)</f>
        <v>0.0243749632962448</v>
      </c>
      <c r="G81" s="0" t="n">
        <f aca="false">QUARTILE(G$4:G$71,3)</f>
        <v>119.075404917121</v>
      </c>
      <c r="H81" s="0" t="n">
        <f aca="false">QUARTILE(H$4:H$71,3)</f>
        <v>0.915128434412444</v>
      </c>
      <c r="I81" s="0" t="n">
        <f aca="false">QUARTILE(I$4:I$71,3)</f>
        <v>25.9028978115448</v>
      </c>
      <c r="J81" s="0" t="n">
        <f aca="false">QUARTILE(J$4:J$71,3)</f>
        <v>0.869810927686305</v>
      </c>
      <c r="K81" s="0" t="n">
        <f aca="false">QUARTILE(K$4:K$71,3)</f>
        <v>37.4034952764856</v>
      </c>
      <c r="L81" s="0" t="n">
        <f aca="false">QUARTILE(L$4:L$71,3)</f>
        <v>0.854839360782997</v>
      </c>
      <c r="M81" s="0" t="n">
        <f aca="false">QUARTILE(M$4:M$71,3)</f>
        <v>20.6817993505215</v>
      </c>
      <c r="N81" s="0" t="n">
        <f aca="false">QUARTILE(N$4:N$71,3)</f>
        <v>0.930017719911484</v>
      </c>
      <c r="O81" s="0" t="n">
        <f aca="false">QUARTILE(O$4:O$71,3)</f>
        <v>22.7356229338242</v>
      </c>
      <c r="P81" s="0" t="n">
        <f aca="false">QUARTILE(P$4:P$71,3)</f>
        <v>0.874533254430847</v>
      </c>
      <c r="Q81" s="0" t="n">
        <f aca="false">QUARTILE(Q$4:Q$71,3)</f>
        <v>33.0831860906947</v>
      </c>
      <c r="R81" s="0" t="n">
        <f aca="false">QUARTILE(R$4:R$71,3)</f>
        <v>0.889279440060217</v>
      </c>
      <c r="S81" s="0" t="n">
        <f aca="false">QUARTILE(S$4:S$71,3)</f>
        <v>20.7175951064734</v>
      </c>
      <c r="T81" s="0" t="n">
        <f aca="false">QUARTILE(T$4:T$71,3)</f>
        <v>0.937138957456905</v>
      </c>
      <c r="U81" s="0" t="n">
        <f aca="false">QUARTILE(U$4:U$71,3)</f>
        <v>12.061862178479</v>
      </c>
      <c r="V81" s="0" t="n">
        <f aca="false">QUARTILE(V$4:V$71,3)</f>
        <v>0.810791002587252</v>
      </c>
      <c r="W81" s="0" t="n">
        <f aca="false">QUARTILE(W$4:W$71,3)</f>
        <v>13.2629650600305</v>
      </c>
      <c r="X81" s="0" t="n">
        <f aca="false">QUARTILE(X$4:X$71,3)</f>
        <v>0.751762125288533</v>
      </c>
      <c r="Y81" s="0" t="n">
        <f aca="false">QUARTILE(Y$4:Y$71,3)</f>
        <v>18.5876156760516</v>
      </c>
    </row>
    <row r="82" customFormat="false" ht="13.8" hidden="false" customHeight="false" outlineLevel="0" collapsed="false">
      <c r="A82" s="7" t="s">
        <v>87</v>
      </c>
      <c r="H82" s="5"/>
      <c r="J82" s="5"/>
      <c r="N82" s="5" t="n">
        <f aca="false">SUMPRODUCT(N4:N72 &gt; H4:H72)/COUNT(N4:N72)</f>
        <v>0.840579710144927</v>
      </c>
      <c r="O82" s="5"/>
      <c r="P82" s="5" t="n">
        <f aca="false">SUMPRODUCT(P4:P72 &gt; J4:J72)/COUNT(P4:P72)</f>
        <v>0.545454545454545</v>
      </c>
      <c r="Q82" s="5"/>
      <c r="R82" s="5" t="n">
        <f aca="false">SUMPRODUCT(R4:R72 &gt; L4:L72)/COUNT(R4:R72)</f>
        <v>0.631578947368421</v>
      </c>
      <c r="S82" s="5"/>
      <c r="T82" s="5" t="n">
        <f aca="false">SUMPRODUCT(T4:T72 &gt; H4:H72)/COUNT(T4:T72)</f>
        <v>0.985507246376812</v>
      </c>
      <c r="U82" s="5"/>
      <c r="V82" s="5" t="n">
        <f aca="false">SUMPRODUCT(V4:V72 &gt; J4:J72)/COUNT(V4:V72)</f>
        <v>0.285714285714286</v>
      </c>
      <c r="W82" s="5"/>
      <c r="X82" s="5" t="n">
        <f aca="false">SUMPRODUCT(X4:X72 &gt; L4:L72)/COUNT(X4:X72)</f>
        <v>0.0545454545454545</v>
      </c>
      <c r="Y82" s="5"/>
    </row>
    <row r="83" customFormat="false" ht="13.8" hidden="false" customHeight="false" outlineLevel="0" collapsed="false">
      <c r="A83" s="7" t="s">
        <v>88</v>
      </c>
    </row>
    <row r="84" customFormat="false" ht="13.8" hidden="false" customHeight="false" outlineLevel="0" collapsed="false">
      <c r="A84" s="7" t="s">
        <v>89</v>
      </c>
      <c r="B84" s="8"/>
      <c r="C84" s="8"/>
      <c r="D84" s="9"/>
      <c r="E84" s="8"/>
      <c r="F84" s="9"/>
      <c r="G84" s="8"/>
      <c r="H84" s="8"/>
      <c r="I84" s="8"/>
      <c r="J84" s="8"/>
    </row>
  </sheetData>
  <mergeCells count="16">
    <mergeCell ref="B1:G1"/>
    <mergeCell ref="H1:M1"/>
    <mergeCell ref="N1:S1"/>
    <mergeCell ref="T1:Y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2023-07-11T19:43:16Z</dcterms:created>
  <dc:creator/>
  <dc:description/>
  <dc:language>en-US</dc:language>
  <cp:lastModifiedBy/>
  <dcterms:modified xsi:type="dcterms:W3CDTF">2023-07-20T17:22:09Z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