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840" yWindow="0" windowWidth="23460" windowHeight="15380" tabRatio="500" firstSheet="18" activeTab="20"/>
  </bookViews>
  <sheets>
    <sheet name=" _check_year opt" sheetId="1" r:id="rId1"/>
    <sheet name="listOfGames Opt1" sheetId="2" r:id="rId2"/>
    <sheet name=" listOfGames Opt2" sheetId="3" r:id="rId3"/>
    <sheet name="get_participants Opt1" sheetId="4" r:id="rId4"/>
    <sheet name="get_participants_Opt1" sheetId="5" r:id="rId5"/>
    <sheet name="_search_boxscore Opt1" sheetId="6" r:id="rId6"/>
    <sheet name="introduced playerInfoBuffer" sheetId="7" r:id="rId7"/>
    <sheet name="Killed get_players progressbar" sheetId="8" r:id="rId8"/>
    <sheet name="Removed Index from Player " sheetId="9" r:id="rId9"/>
    <sheet name="Created update_history buffer" sheetId="10" r:id="rId10"/>
    <sheet name="Fixed playerInfo appends" sheetId="11" r:id="rId11"/>
    <sheet name="Switched to iTerm2" sheetId="12" r:id="rId12"/>
    <sheet name="Change to boxscoreBuffer" sheetId="13" r:id="rId13"/>
    <sheet name="Mass simulation working" sheetId="14" r:id="rId14"/>
    <sheet name="created c_did_get_hit" sheetId="15" r:id="rId15"/>
    <sheet name="optimized rId in participants" sheetId="16" r:id="rId16"/>
    <sheet name="no redun batAve calcs" sheetId="17" r:id="rId17"/>
    <sheet name="boxscoreBuffer installed" sheetId="18" r:id="rId18"/>
    <sheet name="extended batAveCSV" sheetId="19" r:id="rId19"/>
    <sheet name="optimized get_part_supserset" sheetId="20" r:id="rId20"/>
    <sheet name="Installed player hit_info hash" sheetId="21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1" l="1"/>
  <c r="E2" i="21"/>
  <c r="E3" i="21"/>
  <c r="E4" i="21"/>
  <c r="E5" i="21"/>
  <c r="E6" i="21"/>
  <c r="D5" i="21"/>
  <c r="D6" i="21"/>
  <c r="C5" i="21"/>
  <c r="C6" i="21"/>
  <c r="B5" i="21"/>
  <c r="B6" i="21"/>
  <c r="F2" i="20"/>
  <c r="E2" i="20"/>
  <c r="E3" i="20"/>
  <c r="E4" i="20"/>
  <c r="E5" i="20"/>
  <c r="E6" i="20"/>
  <c r="D5" i="20"/>
  <c r="D6" i="20"/>
  <c r="C5" i="20"/>
  <c r="C6" i="20"/>
  <c r="B5" i="20"/>
  <c r="B6" i="20"/>
  <c r="F2" i="19"/>
  <c r="E2" i="19"/>
  <c r="E3" i="19"/>
  <c r="E4" i="19"/>
  <c r="E5" i="19"/>
  <c r="E6" i="19"/>
  <c r="D5" i="19"/>
  <c r="D6" i="19"/>
  <c r="C5" i="19"/>
  <c r="C6" i="19"/>
  <c r="B5" i="19"/>
  <c r="B6" i="19"/>
  <c r="F2" i="18"/>
  <c r="E2" i="18"/>
  <c r="E3" i="18"/>
  <c r="E4" i="18"/>
  <c r="E5" i="18"/>
  <c r="E6" i="18"/>
  <c r="D5" i="18"/>
  <c r="D6" i="18"/>
  <c r="C5" i="18"/>
  <c r="C6" i="18"/>
  <c r="B5" i="18"/>
  <c r="B6" i="18"/>
  <c r="F2" i="17"/>
  <c r="E2" i="17"/>
  <c r="E3" i="17"/>
  <c r="E4" i="17"/>
  <c r="E5" i="17"/>
  <c r="E6" i="17"/>
  <c r="D5" i="17"/>
  <c r="D6" i="17"/>
  <c r="C5" i="17"/>
  <c r="C6" i="17"/>
  <c r="B5" i="17"/>
  <c r="B6" i="17"/>
  <c r="F2" i="16"/>
  <c r="E2" i="16"/>
  <c r="E3" i="16"/>
  <c r="E4" i="16"/>
  <c r="E5" i="16"/>
  <c r="E6" i="16"/>
  <c r="D5" i="16"/>
  <c r="D6" i="16"/>
  <c r="C5" i="16"/>
  <c r="C6" i="16"/>
  <c r="B5" i="16"/>
  <c r="B6" i="16"/>
  <c r="F2" i="15"/>
  <c r="E2" i="15"/>
  <c r="E3" i="15"/>
  <c r="E4" i="15"/>
  <c r="E5" i="15"/>
  <c r="E6" i="15"/>
  <c r="D5" i="15"/>
  <c r="D6" i="15"/>
  <c r="C5" i="15"/>
  <c r="C6" i="15"/>
  <c r="B5" i="15"/>
  <c r="B6" i="15"/>
  <c r="E2" i="14"/>
  <c r="E3" i="14"/>
  <c r="E4" i="14"/>
  <c r="E5" i="14"/>
  <c r="E6" i="14"/>
  <c r="D5" i="14"/>
  <c r="D6" i="14"/>
  <c r="C5" i="14"/>
  <c r="C6" i="14"/>
  <c r="B5" i="14"/>
  <c r="B6" i="14"/>
  <c r="E2" i="13"/>
  <c r="E3" i="13"/>
  <c r="E4" i="13"/>
  <c r="E5" i="13"/>
  <c r="E6" i="13"/>
  <c r="D5" i="13"/>
  <c r="D6" i="13"/>
  <c r="C5" i="13"/>
  <c r="C6" i="13"/>
  <c r="B5" i="13"/>
  <c r="B6" i="13"/>
  <c r="E2" i="12"/>
  <c r="E3" i="12"/>
  <c r="E4" i="12"/>
  <c r="E5" i="12"/>
  <c r="E6" i="12"/>
  <c r="D5" i="12"/>
  <c r="D6" i="12"/>
  <c r="C5" i="12"/>
  <c r="C6" i="12"/>
  <c r="B5" i="12"/>
  <c r="B6" i="12"/>
  <c r="E2" i="11"/>
  <c r="E3" i="11"/>
  <c r="E4" i="11"/>
  <c r="E5" i="11"/>
  <c r="E6" i="11"/>
  <c r="D5" i="11"/>
  <c r="D6" i="11"/>
  <c r="C5" i="11"/>
  <c r="C6" i="11"/>
  <c r="B5" i="11"/>
  <c r="B6" i="11"/>
  <c r="E2" i="10"/>
  <c r="E3" i="10"/>
  <c r="E4" i="10"/>
  <c r="E5" i="10"/>
  <c r="E6" i="10"/>
  <c r="D5" i="10"/>
  <c r="D6" i="10"/>
  <c r="C5" i="10"/>
  <c r="C6" i="10"/>
  <c r="B5" i="10"/>
  <c r="B6" i="10"/>
  <c r="E2" i="9"/>
  <c r="E3" i="9"/>
  <c r="E4" i="9"/>
  <c r="E5" i="9"/>
  <c r="E6" i="9"/>
  <c r="D5" i="9"/>
  <c r="D6" i="9"/>
  <c r="C5" i="9"/>
  <c r="C6" i="9"/>
  <c r="B5" i="9"/>
  <c r="B6" i="9"/>
  <c r="E2" i="8"/>
  <c r="E3" i="8"/>
  <c r="E4" i="8"/>
  <c r="E5" i="8"/>
  <c r="E6" i="8"/>
  <c r="D5" i="8"/>
  <c r="D6" i="8"/>
  <c r="C5" i="8"/>
  <c r="C6" i="8"/>
  <c r="B5" i="8"/>
  <c r="B6" i="8"/>
  <c r="E2" i="7"/>
  <c r="E3" i="7"/>
  <c r="E4" i="7"/>
  <c r="E5" i="7"/>
  <c r="E6" i="7"/>
  <c r="D5" i="7"/>
  <c r="D6" i="7"/>
  <c r="C5" i="7"/>
  <c r="C6" i="7"/>
  <c r="B5" i="7"/>
  <c r="B6" i="7"/>
  <c r="E2" i="6"/>
  <c r="E3" i="6"/>
  <c r="E4" i="6"/>
  <c r="E5" i="6"/>
  <c r="E6" i="6"/>
  <c r="D5" i="6"/>
  <c r="D6" i="6"/>
  <c r="C5" i="6"/>
  <c r="C6" i="6"/>
  <c r="B5" i="6"/>
  <c r="B6" i="6"/>
  <c r="E2" i="5"/>
  <c r="E3" i="5"/>
  <c r="E4" i="5"/>
  <c r="E5" i="5"/>
  <c r="E6" i="5"/>
  <c r="D5" i="5"/>
  <c r="D6" i="5"/>
  <c r="C5" i="5"/>
  <c r="C6" i="5"/>
  <c r="B5" i="5"/>
  <c r="B6" i="5"/>
  <c r="E2" i="4"/>
  <c r="E3" i="4"/>
  <c r="E4" i="4"/>
  <c r="E5" i="4"/>
  <c r="E6" i="4"/>
  <c r="D5" i="4"/>
  <c r="D6" i="4"/>
  <c r="C5" i="4"/>
  <c r="C6" i="4"/>
  <c r="B5" i="4"/>
  <c r="B6" i="4"/>
  <c r="E2" i="3"/>
  <c r="E3" i="3"/>
  <c r="E4" i="3"/>
  <c r="E5" i="3"/>
  <c r="E6" i="3"/>
  <c r="D5" i="3"/>
  <c r="D6" i="3"/>
  <c r="C5" i="3"/>
  <c r="C6" i="3"/>
  <c r="B5" i="3"/>
  <c r="B6" i="3"/>
  <c r="E2" i="2"/>
  <c r="E3" i="2"/>
  <c r="E4" i="2"/>
  <c r="E5" i="2"/>
  <c r="E6" i="2"/>
  <c r="D5" i="2"/>
  <c r="D6" i="2"/>
  <c r="C5" i="2"/>
  <c r="C6" i="2"/>
  <c r="B5" i="2"/>
  <c r="B6" i="2"/>
  <c r="C5" i="1"/>
  <c r="C6" i="1"/>
  <c r="D5" i="1"/>
  <c r="D6" i="1"/>
  <c r="E2" i="1"/>
  <c r="E3" i="1"/>
  <c r="E4" i="1"/>
  <c r="E5" i="1"/>
  <c r="E6" i="1"/>
  <c r="B5" i="1"/>
  <c r="B6" i="1"/>
</calcChain>
</file>

<file path=xl/sharedStrings.xml><?xml version="1.0" encoding="utf-8"?>
<sst xmlns="http://schemas.openxmlformats.org/spreadsheetml/2006/main" count="255" uniqueCount="30">
  <si>
    <t>T1</t>
  </si>
  <si>
    <t>T2</t>
  </si>
  <si>
    <t>T3</t>
  </si>
  <si>
    <t>R</t>
  </si>
  <si>
    <t>U</t>
  </si>
  <si>
    <t>S</t>
  </si>
  <si>
    <t>AVERAGE</t>
  </si>
  <si>
    <t>U + S</t>
  </si>
  <si>
    <t>R - (U+S)</t>
  </si>
  <si>
    <t>Note: This was after first making the changes. For some reason, the next morning all the timings are coming out around 33 seconds..</t>
  </si>
  <si>
    <t xml:space="preserve">Date: </t>
  </si>
  <si>
    <t>Note:</t>
  </si>
  <si>
    <t>Switched from testing in terminal</t>
  </si>
  <si>
    <t>to testing in iTerm2</t>
  </si>
  <si>
    <t xml:space="preserve">reduced dictionary lookups in boxscore buffer by 33%ish. </t>
  </si>
  <si>
    <t>Did not reduce lines of code used explicitly for testing</t>
  </si>
  <si>
    <t>% Improvement</t>
  </si>
  <si>
    <t xml:space="preserve">We're now returning a set instead of a generator from get_participants, </t>
  </si>
  <si>
    <t>which allows for hash-based lookups</t>
  </si>
  <si>
    <t>Setup was having the players calculate their batting averages again…</t>
  </si>
  <si>
    <t xml:space="preserve">even though the batave csvs have that info!! </t>
  </si>
  <si>
    <t>Dumb.</t>
  </si>
  <si>
    <t>Installed boxscore buffer in cresearcher</t>
  </si>
  <si>
    <t xml:space="preserve">Added retrosheetID, firstName and lastName to batAveCSV. </t>
  </si>
  <si>
    <t>When we initalize players in setup, we no longer have to</t>
  </si>
  <si>
    <t>recalculate those values.</t>
  </si>
  <si>
    <t>Installed hash table-based lookup of player hit Infos (hitVals and otherInfo)</t>
  </si>
  <si>
    <t>During setup, csv's of the player's hit info for the entire season</t>
  </si>
  <si>
    <t>are generated, and then lazily loaded into a hash table</t>
  </si>
  <si>
    <t>during the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</si>
</sst>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4" fillId="0" borderId="0" xfId="0" applyFont="1"/>
    <xf numFmtId="14" fontId="5" fillId="0" borderId="0" xfId="0" applyNumberFormat="1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6</v>
      </c>
      <c r="G1" s="1" t="s">
        <v>10</v>
      </c>
    </row>
    <row r="2" spans="1:7">
      <c r="A2" s="1" t="s">
        <v>3</v>
      </c>
      <c r="B2">
        <v>61.689</v>
      </c>
      <c r="C2">
        <v>60.853999999999999</v>
      </c>
      <c r="D2">
        <v>60.448999999999998</v>
      </c>
      <c r="E2">
        <f>AVERAGE(B2:D2)</f>
        <v>60.997333333333337</v>
      </c>
      <c r="G2" s="4">
        <v>41800</v>
      </c>
    </row>
    <row r="3" spans="1:7">
      <c r="A3" s="1" t="s">
        <v>4</v>
      </c>
      <c r="B3">
        <v>53.915999999999997</v>
      </c>
      <c r="C3">
        <v>54.134999999999998</v>
      </c>
      <c r="D3">
        <v>53.780999999999999</v>
      </c>
      <c r="E3">
        <f>AVERAGE(B3:D3)</f>
        <v>53.943999999999996</v>
      </c>
    </row>
    <row r="4" spans="1:7">
      <c r="A4" s="1" t="s">
        <v>5</v>
      </c>
      <c r="B4">
        <v>6.6779999999999999</v>
      </c>
      <c r="C4">
        <v>6.6689999999999996</v>
      </c>
      <c r="D4">
        <v>6.6559999999999997</v>
      </c>
      <c r="E4">
        <f>AVERAGE(B4:D4)</f>
        <v>6.6676666666666664</v>
      </c>
    </row>
    <row r="5" spans="1:7">
      <c r="A5" s="1" t="s">
        <v>7</v>
      </c>
      <c r="B5">
        <f>SUM(B3:B4)</f>
        <v>60.593999999999994</v>
      </c>
      <c r="C5">
        <f t="shared" ref="C5:E5" si="0">SUM(C3:C4)</f>
        <v>60.803999999999995</v>
      </c>
      <c r="D5">
        <f t="shared" si="0"/>
        <v>60.436999999999998</v>
      </c>
      <c r="E5">
        <f t="shared" si="0"/>
        <v>60.611666666666665</v>
      </c>
    </row>
    <row r="6" spans="1:7">
      <c r="A6" s="1" t="s">
        <v>8</v>
      </c>
      <c r="B6">
        <f>B2-B5</f>
        <v>1.095000000000006</v>
      </c>
      <c r="C6">
        <f t="shared" ref="C6:E6" si="1">C2-C5</f>
        <v>5.0000000000004263E-2</v>
      </c>
      <c r="D6">
        <f t="shared" si="1"/>
        <v>1.2000000000000455E-2</v>
      </c>
      <c r="E6">
        <f t="shared" si="1"/>
        <v>0.3856666666666726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8.1639999999999997</v>
      </c>
      <c r="C2">
        <v>7.9939999999999998</v>
      </c>
      <c r="D2">
        <v>8.0190000000000001</v>
      </c>
      <c r="E2" s="3">
        <f>AVERAGE(B2:D2)</f>
        <v>8.0589999999999993</v>
      </c>
      <c r="G2" s="6">
        <v>41802</v>
      </c>
    </row>
    <row r="3" spans="1:7">
      <c r="A3" s="1" t="s">
        <v>4</v>
      </c>
      <c r="B3">
        <v>7.4420000000000002</v>
      </c>
      <c r="C3">
        <v>7.266</v>
      </c>
      <c r="D3">
        <v>7.2930000000000001</v>
      </c>
      <c r="E3" s="3">
        <f>AVERAGE(B3:D3)</f>
        <v>7.3336666666666668</v>
      </c>
    </row>
    <row r="4" spans="1:7">
      <c r="A4" s="1" t="s">
        <v>5</v>
      </c>
      <c r="B4">
        <v>0.72499999999999998</v>
      </c>
      <c r="C4">
        <v>0.72199999999999998</v>
      </c>
      <c r="D4">
        <v>0.72399999999999998</v>
      </c>
      <c r="E4" s="3">
        <f>AVERAGE(B4:D4)</f>
        <v>0.72366666666666679</v>
      </c>
    </row>
    <row r="5" spans="1:7">
      <c r="A5" s="1" t="s">
        <v>7</v>
      </c>
      <c r="B5">
        <f>SUM(B3:B4)</f>
        <v>8.1669999999999998</v>
      </c>
      <c r="C5">
        <f t="shared" ref="C5:E5" si="0">SUM(C3:C4)</f>
        <v>7.9879999999999995</v>
      </c>
      <c r="D5">
        <f t="shared" si="0"/>
        <v>8.0169999999999995</v>
      </c>
      <c r="E5" s="3">
        <f t="shared" si="0"/>
        <v>8.0573333333333341</v>
      </c>
    </row>
    <row r="6" spans="1:7">
      <c r="A6" s="1" t="s">
        <v>8</v>
      </c>
      <c r="B6">
        <f>B2-B5</f>
        <v>-3.0000000000001137E-3</v>
      </c>
      <c r="C6">
        <f t="shared" ref="C6:E6" si="1">C2-C5</f>
        <v>6.0000000000002274E-3</v>
      </c>
      <c r="D6">
        <f t="shared" si="1"/>
        <v>2.0000000000006679E-3</v>
      </c>
      <c r="E6" s="3">
        <f t="shared" si="1"/>
        <v>1.6666666666651508E-3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7.8789999999999996</v>
      </c>
      <c r="C2">
        <v>7.7649999999999997</v>
      </c>
      <c r="D2">
        <v>8.0229999999999997</v>
      </c>
      <c r="E2" s="3">
        <f>AVERAGE(B2:D2)</f>
        <v>7.8889999999999993</v>
      </c>
      <c r="G2" s="6">
        <v>41809</v>
      </c>
    </row>
    <row r="3" spans="1:7">
      <c r="A3" s="1" t="s">
        <v>4</v>
      </c>
      <c r="B3">
        <v>7.1550000000000002</v>
      </c>
      <c r="C3">
        <v>7.0510000000000002</v>
      </c>
      <c r="D3">
        <v>7.2960000000000003</v>
      </c>
      <c r="E3" s="3">
        <f>AVERAGE(B3:D3)</f>
        <v>7.1673333333333327</v>
      </c>
    </row>
    <row r="4" spans="1:7">
      <c r="A4" s="1" t="s">
        <v>5</v>
      </c>
      <c r="B4">
        <v>0.72</v>
      </c>
      <c r="C4">
        <v>0.70799999999999996</v>
      </c>
      <c r="D4">
        <v>0.72499999999999998</v>
      </c>
      <c r="E4" s="3">
        <f>AVERAGE(B4:D4)</f>
        <v>0.71766666666666667</v>
      </c>
    </row>
    <row r="5" spans="1:7">
      <c r="A5" s="1" t="s">
        <v>7</v>
      </c>
      <c r="B5">
        <f>SUM(B3:B4)</f>
        <v>7.875</v>
      </c>
      <c r="C5">
        <f t="shared" ref="C5:E5" si="0">SUM(C3:C4)</f>
        <v>7.7590000000000003</v>
      </c>
      <c r="D5">
        <f t="shared" si="0"/>
        <v>8.0210000000000008</v>
      </c>
      <c r="E5" s="3">
        <f t="shared" si="0"/>
        <v>7.8849999999999998</v>
      </c>
    </row>
    <row r="6" spans="1:7">
      <c r="A6" s="1" t="s">
        <v>8</v>
      </c>
      <c r="B6">
        <f>B2-B5</f>
        <v>3.9999999999995595E-3</v>
      </c>
      <c r="C6">
        <f t="shared" ref="C6:E6" si="1">C2-C5</f>
        <v>5.9999999999993392E-3</v>
      </c>
      <c r="D6">
        <f t="shared" si="1"/>
        <v>1.9999999999988916E-3</v>
      </c>
      <c r="E6" s="3">
        <f t="shared" si="1"/>
        <v>3.9999999999995595E-3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1" sqref="H1"/>
    </sheetView>
  </sheetViews>
  <sheetFormatPr baseColWidth="10" defaultRowHeight="15" x14ac:dyDescent="0"/>
  <sheetData>
    <row r="1" spans="1:9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  <c r="I1" s="1"/>
    </row>
    <row r="2" spans="1:9">
      <c r="A2" s="1" t="s">
        <v>3</v>
      </c>
      <c r="B2">
        <v>8.0250000000000004</v>
      </c>
      <c r="C2">
        <v>7.8570000000000002</v>
      </c>
      <c r="D2">
        <v>7.8369999999999997</v>
      </c>
      <c r="E2" s="3">
        <f>AVERAGE(B2:D2)</f>
        <v>7.9063333333333334</v>
      </c>
      <c r="G2" s="6">
        <v>41809</v>
      </c>
      <c r="H2" t="s">
        <v>12</v>
      </c>
    </row>
    <row r="3" spans="1:9">
      <c r="A3" s="1" t="s">
        <v>4</v>
      </c>
      <c r="B3">
        <v>7.1479999999999997</v>
      </c>
      <c r="C3">
        <v>7.1219999999999999</v>
      </c>
      <c r="D3">
        <v>7.1239999999999997</v>
      </c>
      <c r="E3" s="3">
        <f>AVERAGE(B3:D3)</f>
        <v>7.1313333333333331</v>
      </c>
      <c r="H3" t="s">
        <v>13</v>
      </c>
    </row>
    <row r="4" spans="1:9">
      <c r="A4" s="1" t="s">
        <v>5</v>
      </c>
      <c r="B4">
        <v>0.72799999999999998</v>
      </c>
      <c r="C4">
        <v>0.73</v>
      </c>
      <c r="D4">
        <v>0.70799999999999996</v>
      </c>
      <c r="E4" s="3">
        <f>AVERAGE(B4:D4)</f>
        <v>0.72199999999999998</v>
      </c>
    </row>
    <row r="5" spans="1:9">
      <c r="A5" s="1" t="s">
        <v>7</v>
      </c>
      <c r="B5">
        <f>SUM(B3:B4)</f>
        <v>7.8759999999999994</v>
      </c>
      <c r="C5">
        <f t="shared" ref="C5:E5" si="0">SUM(C3:C4)</f>
        <v>7.8520000000000003</v>
      </c>
      <c r="D5">
        <f t="shared" si="0"/>
        <v>7.8319999999999999</v>
      </c>
      <c r="E5" s="3">
        <f t="shared" si="0"/>
        <v>7.8533333333333335</v>
      </c>
    </row>
    <row r="6" spans="1:9">
      <c r="A6" s="1" t="s">
        <v>8</v>
      </c>
      <c r="B6">
        <f>B2-B5</f>
        <v>0.14900000000000091</v>
      </c>
      <c r="C6">
        <f t="shared" ref="C6:E6" si="1">C2-C5</f>
        <v>4.9999999999998934E-3</v>
      </c>
      <c r="D6">
        <f t="shared" si="1"/>
        <v>4.9999999999998934E-3</v>
      </c>
      <c r="E6" s="3">
        <f t="shared" si="1"/>
        <v>5.2999999999999936E-2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</row>
    <row r="2" spans="1:8">
      <c r="A2" s="1" t="s">
        <v>3</v>
      </c>
      <c r="B2">
        <v>7.9889999999999999</v>
      </c>
      <c r="C2">
        <v>7.7809999999999997</v>
      </c>
      <c r="D2">
        <v>7.9649999999999999</v>
      </c>
      <c r="E2" s="3">
        <f>AVERAGE(B2:D2)</f>
        <v>7.9116666666666662</v>
      </c>
      <c r="G2" s="6">
        <v>41809</v>
      </c>
      <c r="H2" t="s">
        <v>14</v>
      </c>
    </row>
    <row r="3" spans="1:8">
      <c r="A3" s="1" t="s">
        <v>4</v>
      </c>
      <c r="B3">
        <v>7.2560000000000002</v>
      </c>
      <c r="C3">
        <v>7.0609999999999999</v>
      </c>
      <c r="D3">
        <v>7.2359999999999998</v>
      </c>
      <c r="E3" s="3">
        <f>AVERAGE(B3:D3)</f>
        <v>7.1843333333333339</v>
      </c>
    </row>
    <row r="4" spans="1:8">
      <c r="A4" s="1" t="s">
        <v>5</v>
      </c>
      <c r="B4">
        <v>0.72799999999999998</v>
      </c>
      <c r="C4">
        <v>0.71599999999999997</v>
      </c>
      <c r="D4">
        <v>0.72399999999999998</v>
      </c>
      <c r="E4" s="3">
        <f>AVERAGE(B4:D4)</f>
        <v>0.72266666666666668</v>
      </c>
    </row>
    <row r="5" spans="1:8">
      <c r="A5" s="1" t="s">
        <v>7</v>
      </c>
      <c r="B5">
        <f>SUM(B3:B4)</f>
        <v>7.984</v>
      </c>
      <c r="C5">
        <f t="shared" ref="C5:E5" si="0">SUM(C3:C4)</f>
        <v>7.7770000000000001</v>
      </c>
      <c r="D5">
        <f t="shared" si="0"/>
        <v>7.96</v>
      </c>
      <c r="E5" s="3">
        <f t="shared" si="0"/>
        <v>7.9070000000000009</v>
      </c>
    </row>
    <row r="6" spans="1:8">
      <c r="A6" s="1" t="s">
        <v>8</v>
      </c>
      <c r="B6">
        <f>B2-B5</f>
        <v>4.9999999999998934E-3</v>
      </c>
      <c r="C6">
        <f t="shared" ref="C6:E6" si="1">C2-C5</f>
        <v>3.9999999999995595E-3</v>
      </c>
      <c r="D6">
        <f t="shared" si="1"/>
        <v>4.9999999999998934E-3</v>
      </c>
      <c r="E6" s="3">
        <f t="shared" si="1"/>
        <v>4.6666666666652645E-3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</row>
    <row r="2" spans="1:8">
      <c r="A2" s="1" t="s">
        <v>3</v>
      </c>
      <c r="B2">
        <v>7.9429999999999996</v>
      </c>
      <c r="C2">
        <v>7.7220000000000004</v>
      </c>
      <c r="D2">
        <v>7.9359999999999999</v>
      </c>
      <c r="E2" s="3">
        <f>AVERAGE(B2:D2)</f>
        <v>7.867</v>
      </c>
      <c r="G2" s="6">
        <v>41810</v>
      </c>
      <c r="H2" t="s">
        <v>15</v>
      </c>
    </row>
    <row r="3" spans="1:8">
      <c r="A3" s="1" t="s">
        <v>4</v>
      </c>
      <c r="B3">
        <v>7.2279999999999998</v>
      </c>
      <c r="C3">
        <v>7.0129999999999999</v>
      </c>
      <c r="D3">
        <v>7.21</v>
      </c>
      <c r="E3" s="3">
        <f>AVERAGE(B3:D3)</f>
        <v>7.1503333333333332</v>
      </c>
    </row>
    <row r="4" spans="1:8">
      <c r="A4" s="1" t="s">
        <v>5</v>
      </c>
      <c r="B4">
        <v>0.70899999999999996</v>
      </c>
      <c r="C4">
        <v>0.70699999999999996</v>
      </c>
      <c r="D4">
        <v>0.72099999999999997</v>
      </c>
      <c r="E4" s="3">
        <f>AVERAGE(B4:D4)</f>
        <v>0.71233333333333337</v>
      </c>
    </row>
    <row r="5" spans="1:8">
      <c r="A5" s="1" t="s">
        <v>7</v>
      </c>
      <c r="B5">
        <f>SUM(B3:B4)</f>
        <v>7.9369999999999994</v>
      </c>
      <c r="C5">
        <f t="shared" ref="C5:E5" si="0">SUM(C3:C4)</f>
        <v>7.72</v>
      </c>
      <c r="D5">
        <f t="shared" si="0"/>
        <v>7.931</v>
      </c>
      <c r="E5" s="3">
        <f t="shared" si="0"/>
        <v>7.8626666666666667</v>
      </c>
    </row>
    <row r="6" spans="1:8">
      <c r="A6" s="1" t="s">
        <v>8</v>
      </c>
      <c r="B6">
        <f>B2-B5</f>
        <v>6.0000000000002274E-3</v>
      </c>
      <c r="C6">
        <f t="shared" ref="C6:E6" si="1">C2-C5</f>
        <v>2.0000000000006679E-3</v>
      </c>
      <c r="D6">
        <f t="shared" si="1"/>
        <v>4.9999999999998934E-3</v>
      </c>
      <c r="E6" s="3">
        <f t="shared" si="1"/>
        <v>4.3333333333333002E-3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cols>
    <col min="1" max="1" width="8.33203125" bestFit="1" customWidth="1"/>
    <col min="2" max="4" width="6.1640625" bestFit="1" customWidth="1"/>
    <col min="5" max="5" width="9.1640625" bestFit="1" customWidth="1"/>
    <col min="6" max="6" width="14.5" bestFit="1" customWidth="1"/>
    <col min="7" max="7" width="12.1640625" bestFit="1" customWidth="1"/>
    <col min="8" max="8" width="44.83203125" bestFit="1" customWidth="1"/>
  </cols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6.1669999999999998</v>
      </c>
      <c r="C2">
        <v>6.1609999999999996</v>
      </c>
      <c r="D2">
        <v>6.1269999999999998</v>
      </c>
      <c r="E2" s="3">
        <f>AVERAGE(B2:D2)</f>
        <v>6.1516666666666664</v>
      </c>
      <c r="F2" s="3">
        <f>('Mass simulation working'!E2-'created c_did_get_hit'!E2)/'Mass simulation working'!E2</f>
        <v>0.2180416084064235</v>
      </c>
      <c r="G2" s="6">
        <v>41811</v>
      </c>
      <c r="H2" t="s">
        <v>15</v>
      </c>
    </row>
    <row r="3" spans="1:8">
      <c r="A3" s="1" t="s">
        <v>4</v>
      </c>
      <c r="B3">
        <v>5.4649999999999999</v>
      </c>
      <c r="C3">
        <v>5.468</v>
      </c>
      <c r="D3">
        <v>5.4409999999999998</v>
      </c>
      <c r="E3" s="3">
        <f>AVERAGE(B3:D3)</f>
        <v>5.4579999999999993</v>
      </c>
    </row>
    <row r="4" spans="1:8">
      <c r="A4" s="1" t="s">
        <v>5</v>
      </c>
      <c r="B4">
        <v>0.69699999999999995</v>
      </c>
      <c r="C4">
        <v>0.68899999999999995</v>
      </c>
      <c r="D4">
        <v>0.68400000000000005</v>
      </c>
      <c r="E4" s="3">
        <f>AVERAGE(B4:D4)</f>
        <v>0.69</v>
      </c>
    </row>
    <row r="5" spans="1:8">
      <c r="A5" s="1" t="s">
        <v>7</v>
      </c>
      <c r="B5">
        <f>SUM(B3:B4)</f>
        <v>6.1619999999999999</v>
      </c>
      <c r="C5">
        <f t="shared" ref="C5:E5" si="0">SUM(C3:C4)</f>
        <v>6.157</v>
      </c>
      <c r="D5">
        <f t="shared" si="0"/>
        <v>6.125</v>
      </c>
      <c r="E5" s="3">
        <f t="shared" si="0"/>
        <v>6.1479999999999997</v>
      </c>
    </row>
    <row r="6" spans="1:8">
      <c r="A6" s="1" t="s">
        <v>8</v>
      </c>
      <c r="B6">
        <f>B2-B5</f>
        <v>4.9999999999998934E-3</v>
      </c>
      <c r="C6">
        <f t="shared" ref="C6:E6" si="1">C2-C5</f>
        <v>3.9999999999995595E-3</v>
      </c>
      <c r="D6">
        <f t="shared" si="1"/>
        <v>1.9999999999997797E-3</v>
      </c>
      <c r="E6" s="3">
        <f t="shared" si="1"/>
        <v>3.6666666666667069E-3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5.6120000000000001</v>
      </c>
      <c r="C2">
        <v>5.7329999999999997</v>
      </c>
      <c r="D2">
        <v>5.6630000000000003</v>
      </c>
      <c r="E2" s="3">
        <f>AVERAGE(B2:D2)</f>
        <v>5.6693333333333333</v>
      </c>
      <c r="F2" s="3">
        <f>('created c_did_get_hit'!E2 - E2)/'created c_did_get_hit'!E2</f>
        <v>7.8406935789758825E-2</v>
      </c>
      <c r="G2" s="6">
        <v>41811</v>
      </c>
      <c r="H2" t="s">
        <v>15</v>
      </c>
    </row>
    <row r="3" spans="1:8">
      <c r="A3" s="1" t="s">
        <v>4</v>
      </c>
      <c r="B3">
        <v>4.9240000000000004</v>
      </c>
      <c r="C3">
        <v>5.0359999999999996</v>
      </c>
      <c r="D3">
        <v>4.976</v>
      </c>
      <c r="E3" s="3">
        <f>AVERAGE(B3:D3)</f>
        <v>4.9786666666666664</v>
      </c>
      <c r="H3" t="s">
        <v>17</v>
      </c>
    </row>
    <row r="4" spans="1:8">
      <c r="A4" s="1" t="s">
        <v>5</v>
      </c>
      <c r="B4">
        <v>0.66700000000000004</v>
      </c>
      <c r="C4">
        <v>0.69599999999999995</v>
      </c>
      <c r="D4">
        <v>0.68600000000000005</v>
      </c>
      <c r="E4" s="3">
        <f>AVERAGE(B4:D4)</f>
        <v>0.68299999999999994</v>
      </c>
      <c r="H4" t="s">
        <v>18</v>
      </c>
    </row>
    <row r="5" spans="1:8">
      <c r="A5" s="1" t="s">
        <v>7</v>
      </c>
      <c r="B5">
        <f>SUM(B3:B4)</f>
        <v>5.5910000000000002</v>
      </c>
      <c r="C5">
        <f t="shared" ref="C5:E5" si="0">SUM(C3:C4)</f>
        <v>5.7319999999999993</v>
      </c>
      <c r="D5">
        <f t="shared" si="0"/>
        <v>5.6619999999999999</v>
      </c>
      <c r="E5" s="3">
        <f t="shared" si="0"/>
        <v>5.6616666666666662</v>
      </c>
    </row>
    <row r="6" spans="1:8">
      <c r="A6" s="1" t="s">
        <v>8</v>
      </c>
      <c r="B6">
        <f>B2-B5</f>
        <v>2.0999999999999908E-2</v>
      </c>
      <c r="C6">
        <f t="shared" ref="C6:E6" si="1">C2-C5</f>
        <v>1.000000000000334E-3</v>
      </c>
      <c r="D6">
        <f t="shared" si="1"/>
        <v>1.000000000000334E-3</v>
      </c>
      <c r="E6" s="3">
        <f t="shared" si="1"/>
        <v>7.6666666666671546E-3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3.633</v>
      </c>
      <c r="C2">
        <v>3.5630000000000002</v>
      </c>
      <c r="D2">
        <v>3.6960000000000002</v>
      </c>
      <c r="E2" s="3">
        <f>AVERAGE(B2:D2)</f>
        <v>3.6306666666666665</v>
      </c>
      <c r="F2" s="3">
        <f>('optimized rId in participants'!E2-E2)/'optimized rId in participants'!E2</f>
        <v>0.3595954844778928</v>
      </c>
      <c r="G2" s="6">
        <v>41811</v>
      </c>
      <c r="H2" t="s">
        <v>15</v>
      </c>
    </row>
    <row r="3" spans="1:8">
      <c r="A3" s="1" t="s">
        <v>4</v>
      </c>
      <c r="B3">
        <v>3.2410000000000001</v>
      </c>
      <c r="C3">
        <v>3.1850000000000001</v>
      </c>
      <c r="D3">
        <v>3.2890000000000001</v>
      </c>
      <c r="E3" s="3">
        <f>AVERAGE(B3:D3)</f>
        <v>3.2383333333333333</v>
      </c>
      <c r="H3" t="s">
        <v>19</v>
      </c>
    </row>
    <row r="4" spans="1:8">
      <c r="A4" s="1" t="s">
        <v>5</v>
      </c>
      <c r="B4">
        <v>0.29099999999999998</v>
      </c>
      <c r="C4">
        <v>0.378</v>
      </c>
      <c r="D4">
        <v>0.39400000000000002</v>
      </c>
      <c r="E4" s="3">
        <f>AVERAGE(B4:D4)</f>
        <v>0.35433333333333339</v>
      </c>
      <c r="H4" t="s">
        <v>20</v>
      </c>
    </row>
    <row r="5" spans="1:8">
      <c r="A5" s="1" t="s">
        <v>7</v>
      </c>
      <c r="B5">
        <f>SUM(B3:B4)</f>
        <v>3.532</v>
      </c>
      <c r="C5">
        <f t="shared" ref="C5:E5" si="0">SUM(C3:C4)</f>
        <v>3.5630000000000002</v>
      </c>
      <c r="D5">
        <f t="shared" si="0"/>
        <v>3.6830000000000003</v>
      </c>
      <c r="E5" s="3">
        <f t="shared" si="0"/>
        <v>3.5926666666666667</v>
      </c>
      <c r="H5" t="s">
        <v>21</v>
      </c>
    </row>
    <row r="6" spans="1:8">
      <c r="A6" s="1" t="s">
        <v>8</v>
      </c>
      <c r="B6">
        <f>B2-B5</f>
        <v>0.10099999999999998</v>
      </c>
      <c r="C6">
        <f t="shared" ref="C6:E6" si="1">C2-C5</f>
        <v>0</v>
      </c>
      <c r="D6">
        <f t="shared" si="1"/>
        <v>1.2999999999999901E-2</v>
      </c>
      <c r="E6" s="3">
        <f t="shared" si="1"/>
        <v>3.7999999999999812E-2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3.1850000000000001</v>
      </c>
      <c r="C2">
        <v>3.1520000000000001</v>
      </c>
      <c r="D2">
        <v>3.1749999999999998</v>
      </c>
      <c r="E2" s="3">
        <f>AVERAGE(B2:D2)</f>
        <v>3.170666666666667</v>
      </c>
      <c r="F2" s="3">
        <f>('no redun batAve calcs'!E2-'boxscoreBuffer installed'!E2)/'no redun batAve calcs'!E2</f>
        <v>0.12669849430774868</v>
      </c>
      <c r="G2" s="6">
        <v>41814</v>
      </c>
      <c r="H2" t="s">
        <v>15</v>
      </c>
    </row>
    <row r="3" spans="1:8">
      <c r="A3" s="1" t="s">
        <v>4</v>
      </c>
      <c r="B3">
        <v>2.8149999999999999</v>
      </c>
      <c r="C3">
        <v>2.79</v>
      </c>
      <c r="D3">
        <v>2.8079999999999998</v>
      </c>
      <c r="E3" s="3">
        <f>AVERAGE(B3:D3)</f>
        <v>2.8043333333333336</v>
      </c>
      <c r="H3" t="s">
        <v>22</v>
      </c>
    </row>
    <row r="4" spans="1:8">
      <c r="A4" s="1" t="s">
        <v>5</v>
      </c>
      <c r="B4">
        <v>0.36899999999999999</v>
      </c>
      <c r="C4">
        <v>0.36</v>
      </c>
      <c r="D4">
        <v>0.36599999999999999</v>
      </c>
      <c r="E4" s="3">
        <f>AVERAGE(B4:D4)</f>
        <v>0.36499999999999999</v>
      </c>
    </row>
    <row r="5" spans="1:8">
      <c r="A5" s="1" t="s">
        <v>7</v>
      </c>
      <c r="B5">
        <f>SUM(B3:B4)</f>
        <v>3.1840000000000002</v>
      </c>
      <c r="C5">
        <f t="shared" ref="C5:E5" si="0">SUM(C3:C4)</f>
        <v>3.15</v>
      </c>
      <c r="D5">
        <f t="shared" si="0"/>
        <v>3.1739999999999999</v>
      </c>
      <c r="E5" s="3">
        <f t="shared" si="0"/>
        <v>3.1693333333333333</v>
      </c>
    </row>
    <row r="6" spans="1:8">
      <c r="A6" s="1" t="s">
        <v>8</v>
      </c>
      <c r="B6">
        <f>B2-B5</f>
        <v>9.9999999999988987E-4</v>
      </c>
      <c r="C6">
        <f t="shared" ref="C6:E6" si="1">C2-C5</f>
        <v>2.0000000000002238E-3</v>
      </c>
      <c r="D6">
        <f t="shared" si="1"/>
        <v>9.9999999999988987E-4</v>
      </c>
      <c r="E6" s="3">
        <f t="shared" si="1"/>
        <v>1.3333333333336306E-3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1.9019999999999999</v>
      </c>
      <c r="C2">
        <v>1.89</v>
      </c>
      <c r="D2">
        <v>1.9119999999999999</v>
      </c>
      <c r="E2" s="3">
        <f>AVERAGE(B2:D2)</f>
        <v>1.9013333333333333</v>
      </c>
      <c r="F2" s="3">
        <f>('boxscoreBuffer installed'!E2-'extended batAveCSV'!E2)/'boxscoreBuffer installed'!E2</f>
        <v>0.40033641715727508</v>
      </c>
      <c r="G2" s="6">
        <v>41814</v>
      </c>
      <c r="H2" t="s">
        <v>15</v>
      </c>
    </row>
    <row r="3" spans="1:8">
      <c r="A3" s="1" t="s">
        <v>4</v>
      </c>
      <c r="B3">
        <v>1.748</v>
      </c>
      <c r="C3">
        <v>1.7390000000000001</v>
      </c>
      <c r="D3">
        <v>1.758</v>
      </c>
      <c r="E3" s="3">
        <f>AVERAGE(B3:D3)</f>
        <v>1.7483333333333333</v>
      </c>
      <c r="H3" t="s">
        <v>23</v>
      </c>
    </row>
    <row r="4" spans="1:8">
      <c r="A4" s="1" t="s">
        <v>5</v>
      </c>
      <c r="B4">
        <v>0.153</v>
      </c>
      <c r="C4">
        <v>0.14899999999999999</v>
      </c>
      <c r="D4">
        <v>0.151</v>
      </c>
      <c r="E4" s="3">
        <f>AVERAGE(B4:D4)</f>
        <v>0.151</v>
      </c>
      <c r="H4" t="s">
        <v>24</v>
      </c>
    </row>
    <row r="5" spans="1:8">
      <c r="A5" s="1" t="s">
        <v>7</v>
      </c>
      <c r="B5">
        <f>SUM(B3:B4)</f>
        <v>1.901</v>
      </c>
      <c r="C5">
        <f t="shared" ref="C5:E5" si="0">SUM(C3:C4)</f>
        <v>1.8880000000000001</v>
      </c>
      <c r="D5">
        <f t="shared" si="0"/>
        <v>1.909</v>
      </c>
      <c r="E5" s="3">
        <f t="shared" si="0"/>
        <v>1.8993333333333333</v>
      </c>
      <c r="H5" t="s">
        <v>25</v>
      </c>
    </row>
    <row r="6" spans="1:8">
      <c r="A6" s="1" t="s">
        <v>8</v>
      </c>
      <c r="B6">
        <f>B2-B5</f>
        <v>9.9999999999988987E-4</v>
      </c>
      <c r="C6">
        <f t="shared" ref="C6:E6" si="1">C2-C5</f>
        <v>1.9999999999997797E-3</v>
      </c>
      <c r="D6">
        <f t="shared" si="1"/>
        <v>2.9999999999998916E-3</v>
      </c>
      <c r="E6" s="3">
        <f t="shared" si="1"/>
        <v>2.0000000000000018E-3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1" t="s">
        <v>10</v>
      </c>
    </row>
    <row r="2" spans="1:7">
      <c r="A2" s="1" t="s">
        <v>3</v>
      </c>
      <c r="B2">
        <v>33.795999999999999</v>
      </c>
      <c r="C2">
        <v>33.917000000000002</v>
      </c>
      <c r="D2">
        <v>34.156999999999996</v>
      </c>
      <c r="E2" s="3">
        <f>AVERAGE(B2:D2)</f>
        <v>33.956666666666663</v>
      </c>
      <c r="G2" s="4">
        <v>41801</v>
      </c>
    </row>
    <row r="3" spans="1:7">
      <c r="A3" s="1" t="s">
        <v>4</v>
      </c>
      <c r="B3">
        <v>32.722000000000001</v>
      </c>
      <c r="C3">
        <v>32.857999999999997</v>
      </c>
      <c r="D3">
        <v>33.08</v>
      </c>
      <c r="E3" s="3">
        <f>AVERAGE(B3:D3)</f>
        <v>32.886666666666663</v>
      </c>
    </row>
    <row r="4" spans="1:7">
      <c r="A4" s="1" t="s">
        <v>5</v>
      </c>
      <c r="B4">
        <v>1.0620000000000001</v>
      </c>
      <c r="C4">
        <v>1.0529999999999999</v>
      </c>
      <c r="D4">
        <v>1.07</v>
      </c>
      <c r="E4" s="3">
        <f>AVERAGE(B4:D4)</f>
        <v>1.0616666666666668</v>
      </c>
    </row>
    <row r="5" spans="1:7">
      <c r="A5" s="1" t="s">
        <v>7</v>
      </c>
      <c r="B5">
        <f>SUM(B3:B4)</f>
        <v>33.783999999999999</v>
      </c>
      <c r="C5">
        <f t="shared" ref="C5:E5" si="0">SUM(C3:C4)</f>
        <v>33.910999999999994</v>
      </c>
      <c r="D5">
        <f t="shared" si="0"/>
        <v>34.15</v>
      </c>
      <c r="E5" s="3">
        <f t="shared" si="0"/>
        <v>33.948333333333331</v>
      </c>
    </row>
    <row r="6" spans="1:7">
      <c r="A6" s="1" t="s">
        <v>8</v>
      </c>
      <c r="B6">
        <f>B2-B5</f>
        <v>1.2000000000000455E-2</v>
      </c>
      <c r="C6">
        <f t="shared" ref="C6:E6" si="1">C2-C5</f>
        <v>6.0000000000073328E-3</v>
      </c>
      <c r="D6">
        <f t="shared" si="1"/>
        <v>6.9999999999978968E-3</v>
      </c>
      <c r="E6" s="3">
        <f t="shared" si="1"/>
        <v>8.3333333333328596E-3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1.867</v>
      </c>
      <c r="C2">
        <v>1.8640000000000001</v>
      </c>
      <c r="D2">
        <v>1.873</v>
      </c>
      <c r="E2" s="3">
        <f>AVERAGE(B2:D2)</f>
        <v>1.8680000000000001</v>
      </c>
      <c r="F2" s="3">
        <f>('extended batAveCSV'!E2-'optimized get_part_supserset'!E2)/'extended batAveCSV'!E2</f>
        <v>1.7531556802243976E-2</v>
      </c>
      <c r="G2" s="6">
        <v>41814</v>
      </c>
      <c r="H2" t="s">
        <v>15</v>
      </c>
    </row>
    <row r="3" spans="1:8">
      <c r="A3" s="1" t="s">
        <v>4</v>
      </c>
      <c r="B3">
        <v>1.708</v>
      </c>
      <c r="C3">
        <v>1.708</v>
      </c>
      <c r="D3">
        <v>1.72</v>
      </c>
      <c r="E3" s="3">
        <f>AVERAGE(B3:D3)</f>
        <v>1.712</v>
      </c>
      <c r="H3" t="s">
        <v>23</v>
      </c>
    </row>
    <row r="4" spans="1:8">
      <c r="A4" s="1" t="s">
        <v>5</v>
      </c>
      <c r="B4">
        <v>0.155</v>
      </c>
      <c r="C4">
        <v>0.153</v>
      </c>
      <c r="D4">
        <v>0.14899999999999999</v>
      </c>
      <c r="E4" s="3">
        <f>AVERAGE(B4:D4)</f>
        <v>0.15233333333333332</v>
      </c>
      <c r="H4" t="s">
        <v>24</v>
      </c>
    </row>
    <row r="5" spans="1:8">
      <c r="A5" s="1" t="s">
        <v>7</v>
      </c>
      <c r="B5">
        <f>SUM(B3:B4)</f>
        <v>1.863</v>
      </c>
      <c r="C5">
        <f t="shared" ref="C5:E5" si="0">SUM(C3:C4)</f>
        <v>1.861</v>
      </c>
      <c r="D5">
        <f t="shared" si="0"/>
        <v>1.869</v>
      </c>
      <c r="E5" s="3">
        <f t="shared" si="0"/>
        <v>1.8643333333333332</v>
      </c>
      <c r="H5" t="s">
        <v>25</v>
      </c>
    </row>
    <row r="6" spans="1:8">
      <c r="A6" s="1" t="s">
        <v>8</v>
      </c>
      <c r="B6">
        <f>B2-B5</f>
        <v>4.0000000000000036E-3</v>
      </c>
      <c r="C6">
        <f t="shared" ref="C6:E6" si="1">C2-C5</f>
        <v>3.0000000000001137E-3</v>
      </c>
      <c r="D6">
        <f t="shared" si="1"/>
        <v>4.0000000000000036E-3</v>
      </c>
      <c r="E6" s="3">
        <f t="shared" si="1"/>
        <v>3.666666666666929E-3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6" sqref="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1.19</v>
      </c>
      <c r="C2">
        <v>1.222</v>
      </c>
      <c r="D2">
        <v>1.2</v>
      </c>
      <c r="E2" s="3">
        <f>AVERAGE(B2:D2)</f>
        <v>1.204</v>
      </c>
      <c r="F2" s="3">
        <f>('optimized get_part_supserset'!E2-'Installed player hit_info hash'!E2)/'optimized get_part_supserset'!E2</f>
        <v>0.35546038543897224</v>
      </c>
      <c r="G2" s="6">
        <v>41814</v>
      </c>
      <c r="H2" t="s">
        <v>15</v>
      </c>
    </row>
    <row r="3" spans="1:8">
      <c r="A3" s="1" t="s">
        <v>4</v>
      </c>
      <c r="B3">
        <v>1.105</v>
      </c>
      <c r="C3">
        <v>1.1319999999999999</v>
      </c>
      <c r="D3">
        <v>1.113</v>
      </c>
      <c r="E3" s="3">
        <f>AVERAGE(B3:D3)</f>
        <v>1.1166666666666667</v>
      </c>
      <c r="H3" t="s">
        <v>26</v>
      </c>
    </row>
    <row r="4" spans="1:8">
      <c r="A4" s="1" t="s">
        <v>5</v>
      </c>
      <c r="B4">
        <v>8.1000000000000003E-2</v>
      </c>
      <c r="C4">
        <v>8.5000000000000006E-2</v>
      </c>
      <c r="D4">
        <v>8.3000000000000004E-2</v>
      </c>
      <c r="E4" s="3">
        <f>AVERAGE(B4:D4)</f>
        <v>8.3000000000000004E-2</v>
      </c>
      <c r="H4" t="s">
        <v>27</v>
      </c>
    </row>
    <row r="5" spans="1:8">
      <c r="A5" s="1" t="s">
        <v>7</v>
      </c>
      <c r="B5">
        <f>SUM(B3:B4)</f>
        <v>1.1859999999999999</v>
      </c>
      <c r="C5">
        <f t="shared" ref="C5:E5" si="0">SUM(C3:C4)</f>
        <v>1.2169999999999999</v>
      </c>
      <c r="D5">
        <f t="shared" si="0"/>
        <v>1.196</v>
      </c>
      <c r="E5" s="3">
        <f t="shared" si="0"/>
        <v>1.1996666666666667</v>
      </c>
      <c r="H5" t="s">
        <v>28</v>
      </c>
    </row>
    <row r="6" spans="1:8">
      <c r="A6" s="1" t="s">
        <v>8</v>
      </c>
      <c r="B6">
        <f>B2-B5</f>
        <v>4.0000000000000036E-3</v>
      </c>
      <c r="C6">
        <f t="shared" ref="C6:E6" si="1">C2-C5</f>
        <v>5.0000000000001155E-3</v>
      </c>
      <c r="D6">
        <f t="shared" si="1"/>
        <v>4.0000000000000036E-3</v>
      </c>
      <c r="E6" s="3">
        <f t="shared" si="1"/>
        <v>4.3333333333333002E-3</v>
      </c>
      <c r="H6" t="s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2" workbookViewId="0">
      <selection activeCell="G2" sqref="G2:G3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</row>
    <row r="2" spans="1:7">
      <c r="A2" s="1" t="s">
        <v>3</v>
      </c>
      <c r="B2">
        <v>29.952000000000002</v>
      </c>
      <c r="C2">
        <v>26.2</v>
      </c>
      <c r="D2">
        <v>26.289000000000001</v>
      </c>
      <c r="E2" s="3">
        <f>AVERAGE(B2:D2)</f>
        <v>27.480333333333334</v>
      </c>
      <c r="G2" s="1" t="s">
        <v>10</v>
      </c>
    </row>
    <row r="3" spans="1:7">
      <c r="A3" s="1" t="s">
        <v>4</v>
      </c>
      <c r="B3">
        <v>27.082999999999998</v>
      </c>
      <c r="C3">
        <v>25.361999999999998</v>
      </c>
      <c r="D3">
        <v>25.46</v>
      </c>
      <c r="E3" s="3">
        <f>AVERAGE(B3:D3)</f>
        <v>25.968333333333334</v>
      </c>
      <c r="G3" s="4">
        <v>41801</v>
      </c>
    </row>
    <row r="4" spans="1:7">
      <c r="A4" s="1" t="s">
        <v>5</v>
      </c>
      <c r="B4">
        <v>1.1379999999999999</v>
      </c>
      <c r="C4">
        <v>0.82399999999999995</v>
      </c>
      <c r="D4">
        <v>0.82099999999999995</v>
      </c>
      <c r="E4" s="3">
        <f>AVERAGE(B4:D4)</f>
        <v>0.92766666666666653</v>
      </c>
    </row>
    <row r="5" spans="1:7">
      <c r="A5" s="1" t="s">
        <v>7</v>
      </c>
      <c r="B5">
        <f>SUM(B3:B4)</f>
        <v>28.220999999999997</v>
      </c>
      <c r="C5">
        <f t="shared" ref="C5:E5" si="0">SUM(C3:C4)</f>
        <v>26.186</v>
      </c>
      <c r="D5">
        <f t="shared" si="0"/>
        <v>26.281000000000002</v>
      </c>
      <c r="E5" s="3">
        <f t="shared" si="0"/>
        <v>26.896000000000001</v>
      </c>
    </row>
    <row r="6" spans="1:7">
      <c r="A6" s="1" t="s">
        <v>8</v>
      </c>
      <c r="B6">
        <f>B2-B5</f>
        <v>1.7310000000000052</v>
      </c>
      <c r="C6">
        <f t="shared" ref="C6:E6" si="1">C2-C5</f>
        <v>1.3999999999999346E-2</v>
      </c>
      <c r="D6">
        <f t="shared" si="1"/>
        <v>7.9999999999991189E-3</v>
      </c>
      <c r="E6" s="3">
        <f t="shared" si="1"/>
        <v>0.58433333333333337</v>
      </c>
    </row>
    <row r="9" spans="1:7">
      <c r="B9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28.92</v>
      </c>
      <c r="C2">
        <v>28.48</v>
      </c>
      <c r="D2">
        <v>28.481000000000002</v>
      </c>
      <c r="E2" s="3">
        <f>AVERAGE(B2:D2)</f>
        <v>28.626999999999999</v>
      </c>
      <c r="G2" s="6">
        <v>41802</v>
      </c>
    </row>
    <row r="3" spans="1:7">
      <c r="A3" s="1" t="s">
        <v>4</v>
      </c>
      <c r="B3">
        <v>27.951000000000001</v>
      </c>
      <c r="C3">
        <v>27.878</v>
      </c>
      <c r="D3">
        <v>27.512</v>
      </c>
      <c r="E3" s="3">
        <f>AVERAGE(B3:D3)</f>
        <v>27.780333333333335</v>
      </c>
    </row>
    <row r="4" spans="1:7">
      <c r="A4" s="1" t="s">
        <v>5</v>
      </c>
      <c r="B4">
        <v>0.96199999999999997</v>
      </c>
      <c r="C4">
        <v>0.95399999999999996</v>
      </c>
      <c r="D4">
        <v>0.95899999999999996</v>
      </c>
      <c r="E4" s="3">
        <f>AVERAGE(B4:D4)</f>
        <v>0.95833333333333337</v>
      </c>
    </row>
    <row r="5" spans="1:7">
      <c r="A5" s="1" t="s">
        <v>7</v>
      </c>
      <c r="B5">
        <f>SUM(B3:B4)</f>
        <v>28.913</v>
      </c>
      <c r="C5">
        <f t="shared" ref="C5:E5" si="0">SUM(C3:C4)</f>
        <v>28.832000000000001</v>
      </c>
      <c r="D5">
        <f t="shared" si="0"/>
        <v>28.471</v>
      </c>
      <c r="E5" s="3">
        <f t="shared" si="0"/>
        <v>28.738666666666667</v>
      </c>
    </row>
    <row r="6" spans="1:7">
      <c r="A6" s="1" t="s">
        <v>8</v>
      </c>
      <c r="B6">
        <f>B2-B5</f>
        <v>7.0000000000014495E-3</v>
      </c>
      <c r="C6">
        <f t="shared" ref="C6:E6" si="1">C2-C5</f>
        <v>-0.35200000000000031</v>
      </c>
      <c r="D6">
        <f t="shared" si="1"/>
        <v>1.0000000000001563E-2</v>
      </c>
      <c r="E6" s="3">
        <f t="shared" si="1"/>
        <v>-0.11166666666666814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26.111999999999998</v>
      </c>
      <c r="C2">
        <v>20.936</v>
      </c>
      <c r="D2">
        <v>22.914000000000001</v>
      </c>
      <c r="E2" s="3">
        <f>AVERAGE(B2:D2)</f>
        <v>23.320666666666668</v>
      </c>
      <c r="G2" s="6">
        <v>41802</v>
      </c>
    </row>
    <row r="3" spans="1:7">
      <c r="A3" s="1" t="s">
        <v>4</v>
      </c>
      <c r="B3">
        <v>22.207000000000001</v>
      </c>
      <c r="C3">
        <v>19.952000000000002</v>
      </c>
      <c r="D3">
        <v>21.914999999999999</v>
      </c>
      <c r="E3" s="3">
        <f>AVERAGE(B3:D3)</f>
        <v>21.358000000000004</v>
      </c>
    </row>
    <row r="4" spans="1:7">
      <c r="A4" s="1" t="s">
        <v>5</v>
      </c>
      <c r="B4">
        <v>1.3169999999999999</v>
      </c>
      <c r="C4">
        <v>0.97899999999999998</v>
      </c>
      <c r="D4">
        <v>0.98899999999999999</v>
      </c>
      <c r="E4" s="3">
        <f>AVERAGE(B4:D4)</f>
        <v>1.095</v>
      </c>
    </row>
    <row r="5" spans="1:7">
      <c r="A5" s="1" t="s">
        <v>7</v>
      </c>
      <c r="B5">
        <f>SUM(B3:B4)</f>
        <v>23.524000000000001</v>
      </c>
      <c r="C5">
        <f t="shared" ref="C5:E5" si="0">SUM(C3:C4)</f>
        <v>20.931000000000001</v>
      </c>
      <c r="D5">
        <f t="shared" si="0"/>
        <v>22.904</v>
      </c>
      <c r="E5" s="3">
        <f t="shared" si="0"/>
        <v>22.453000000000003</v>
      </c>
    </row>
    <row r="6" spans="1:7">
      <c r="A6" s="1" t="s">
        <v>8</v>
      </c>
      <c r="B6">
        <f>B2-B5</f>
        <v>2.5879999999999974</v>
      </c>
      <c r="C6">
        <f t="shared" ref="C6:E6" si="1">C2-C5</f>
        <v>4.9999999999990052E-3</v>
      </c>
      <c r="D6">
        <f t="shared" si="1"/>
        <v>1.0000000000001563E-2</v>
      </c>
      <c r="E6" s="3">
        <f t="shared" si="1"/>
        <v>0.86766666666666481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19.297999999999998</v>
      </c>
      <c r="C2">
        <v>17.789000000000001</v>
      </c>
      <c r="D2">
        <v>17.834</v>
      </c>
      <c r="E2" s="3">
        <f>AVERAGE(B2:D2)</f>
        <v>18.307000000000002</v>
      </c>
      <c r="G2" s="6">
        <v>41802</v>
      </c>
    </row>
    <row r="3" spans="1:7">
      <c r="A3" s="1" t="s">
        <v>4</v>
      </c>
      <c r="B3">
        <v>18.350000000000001</v>
      </c>
      <c r="C3">
        <v>16.853000000000002</v>
      </c>
      <c r="D3">
        <v>16.896999999999998</v>
      </c>
      <c r="E3" s="3">
        <f>AVERAGE(B3:D3)</f>
        <v>17.366666666666667</v>
      </c>
    </row>
    <row r="4" spans="1:7">
      <c r="A4" s="1" t="s">
        <v>5</v>
      </c>
      <c r="B4">
        <v>0.92900000000000005</v>
      </c>
      <c r="C4">
        <v>0.93</v>
      </c>
      <c r="D4">
        <v>0.93300000000000005</v>
      </c>
      <c r="E4" s="3">
        <f>AVERAGE(B4:D4)</f>
        <v>0.93066666666666664</v>
      </c>
    </row>
    <row r="5" spans="1:7">
      <c r="A5" s="1" t="s">
        <v>7</v>
      </c>
      <c r="B5">
        <f>SUM(B3:B4)</f>
        <v>19.279</v>
      </c>
      <c r="C5">
        <f t="shared" ref="C5:E5" si="0">SUM(C3:C4)</f>
        <v>17.783000000000001</v>
      </c>
      <c r="D5">
        <f t="shared" si="0"/>
        <v>17.829999999999998</v>
      </c>
      <c r="E5" s="3">
        <f t="shared" si="0"/>
        <v>18.297333333333334</v>
      </c>
    </row>
    <row r="6" spans="1:7">
      <c r="A6" s="1" t="s">
        <v>8</v>
      </c>
      <c r="B6">
        <f>B2-B5</f>
        <v>1.8999999999998352E-2</v>
      </c>
      <c r="C6">
        <f t="shared" ref="C6:E6" si="1">C2-C5</f>
        <v>6.0000000000002274E-3</v>
      </c>
      <c r="D6">
        <f t="shared" si="1"/>
        <v>4.0000000000013358E-3</v>
      </c>
      <c r="E6" s="3">
        <f t="shared" si="1"/>
        <v>9.6666666666678225E-3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38" sqref="F38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8.4019999999999992</v>
      </c>
      <c r="C2">
        <v>8.3119999999999994</v>
      </c>
      <c r="D2">
        <v>8.3629999999999995</v>
      </c>
      <c r="E2" s="3">
        <f>AVERAGE(B2:D2)</f>
        <v>8.359</v>
      </c>
      <c r="G2" s="6">
        <v>41802</v>
      </c>
    </row>
    <row r="3" spans="1:7">
      <c r="A3" s="1" t="s">
        <v>4</v>
      </c>
      <c r="B3">
        <v>7.6470000000000002</v>
      </c>
      <c r="C3">
        <v>7.569</v>
      </c>
      <c r="D3">
        <v>7.6050000000000004</v>
      </c>
      <c r="E3" s="3">
        <f>AVERAGE(B3:D3)</f>
        <v>7.6070000000000002</v>
      </c>
    </row>
    <row r="4" spans="1:7">
      <c r="A4" s="1" t="s">
        <v>5</v>
      </c>
      <c r="B4">
        <v>0.751</v>
      </c>
      <c r="C4">
        <v>0.73899999999999999</v>
      </c>
      <c r="D4">
        <v>0.754</v>
      </c>
      <c r="E4" s="3">
        <f>AVERAGE(B4:D4)</f>
        <v>0.74799999999999989</v>
      </c>
    </row>
    <row r="5" spans="1:7">
      <c r="A5" s="1" t="s">
        <v>7</v>
      </c>
      <c r="B5">
        <f>SUM(B3:B4)</f>
        <v>8.3979999999999997</v>
      </c>
      <c r="C5">
        <f t="shared" ref="C5:E5" si="0">SUM(C3:C4)</f>
        <v>8.3079999999999998</v>
      </c>
      <c r="D5">
        <f t="shared" si="0"/>
        <v>8.359</v>
      </c>
      <c r="E5" s="3">
        <f t="shared" si="0"/>
        <v>8.3550000000000004</v>
      </c>
    </row>
    <row r="6" spans="1:7">
      <c r="A6" s="1" t="s">
        <v>8</v>
      </c>
      <c r="B6">
        <f>B2-B5</f>
        <v>3.9999999999995595E-3</v>
      </c>
      <c r="C6">
        <f t="shared" ref="C6:E6" si="1">C2-C5</f>
        <v>3.9999999999995595E-3</v>
      </c>
      <c r="D6">
        <f t="shared" si="1"/>
        <v>3.9999999999995595E-3</v>
      </c>
      <c r="E6" s="3">
        <f t="shared" si="1"/>
        <v>3.9999999999995595E-3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8.31</v>
      </c>
      <c r="C2">
        <v>8.2520000000000007</v>
      </c>
      <c r="D2">
        <v>8.33</v>
      </c>
      <c r="E2" s="3">
        <f>AVERAGE(B2:D2)</f>
        <v>8.2973333333333343</v>
      </c>
      <c r="G2" s="6">
        <v>41802</v>
      </c>
    </row>
    <row r="3" spans="1:7">
      <c r="A3" s="1" t="s">
        <v>4</v>
      </c>
      <c r="B3">
        <v>7.556</v>
      </c>
      <c r="C3">
        <v>7.4989999999999997</v>
      </c>
      <c r="D3">
        <v>7.585</v>
      </c>
      <c r="E3" s="3">
        <f>AVERAGE(B3:D3)</f>
        <v>7.5466666666666669</v>
      </c>
    </row>
    <row r="4" spans="1:7">
      <c r="A4" s="1" t="s">
        <v>5</v>
      </c>
      <c r="B4">
        <v>0.751</v>
      </c>
      <c r="C4">
        <v>0.749</v>
      </c>
      <c r="D4">
        <v>0.74</v>
      </c>
      <c r="E4" s="3">
        <f>AVERAGE(B4:D4)</f>
        <v>0.7466666666666667</v>
      </c>
    </row>
    <row r="5" spans="1:7">
      <c r="A5" s="1" t="s">
        <v>7</v>
      </c>
      <c r="B5">
        <f>SUM(B3:B4)</f>
        <v>8.3070000000000004</v>
      </c>
      <c r="C5">
        <f t="shared" ref="C5:E5" si="0">SUM(C3:C4)</f>
        <v>8.2479999999999993</v>
      </c>
      <c r="D5">
        <f t="shared" si="0"/>
        <v>8.3249999999999993</v>
      </c>
      <c r="E5" s="3">
        <f t="shared" si="0"/>
        <v>8.293333333333333</v>
      </c>
    </row>
    <row r="6" spans="1:7">
      <c r="A6" s="1" t="s">
        <v>8</v>
      </c>
      <c r="B6">
        <f>B2-B5</f>
        <v>3.0000000000001137E-3</v>
      </c>
      <c r="C6">
        <f t="shared" ref="C6:E6" si="1">C2-C5</f>
        <v>4.0000000000013358E-3</v>
      </c>
      <c r="D6">
        <f t="shared" si="1"/>
        <v>5.0000000000007816E-3</v>
      </c>
      <c r="E6" s="3">
        <f t="shared" si="1"/>
        <v>4.0000000000013358E-3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8.1549999999999994</v>
      </c>
      <c r="C2">
        <v>8.407</v>
      </c>
      <c r="D2">
        <v>8.2449999999999992</v>
      </c>
      <c r="E2" s="3">
        <f>AVERAGE(B2:D2)</f>
        <v>8.2689999999999984</v>
      </c>
      <c r="G2" s="6">
        <v>41802</v>
      </c>
    </row>
    <row r="3" spans="1:7">
      <c r="A3" s="1" t="s">
        <v>4</v>
      </c>
      <c r="B3">
        <v>7.415</v>
      </c>
      <c r="C3">
        <v>7.6440000000000001</v>
      </c>
      <c r="D3">
        <v>7.5049999999999999</v>
      </c>
      <c r="E3" s="3">
        <f>AVERAGE(B3:D3)</f>
        <v>7.5213333333333336</v>
      </c>
    </row>
    <row r="4" spans="1:7">
      <c r="A4" s="1" t="s">
        <v>5</v>
      </c>
      <c r="B4">
        <v>0.73699999999999999</v>
      </c>
      <c r="C4">
        <v>0.746</v>
      </c>
      <c r="D4">
        <v>0.73599999999999999</v>
      </c>
      <c r="E4" s="3">
        <f>AVERAGE(B4:D4)</f>
        <v>0.73966666666666681</v>
      </c>
    </row>
    <row r="5" spans="1:7">
      <c r="A5" s="1" t="s">
        <v>7</v>
      </c>
      <c r="B5">
        <f>SUM(B3:B4)</f>
        <v>8.1519999999999992</v>
      </c>
      <c r="C5">
        <f t="shared" ref="C5:E5" si="0">SUM(C3:C4)</f>
        <v>8.39</v>
      </c>
      <c r="D5">
        <f t="shared" si="0"/>
        <v>8.2409999999999997</v>
      </c>
      <c r="E5" s="3">
        <f t="shared" si="0"/>
        <v>8.261000000000001</v>
      </c>
    </row>
    <row r="6" spans="1:7">
      <c r="A6" s="1" t="s">
        <v>8</v>
      </c>
      <c r="B6">
        <f>B2-B5</f>
        <v>3.0000000000001137E-3</v>
      </c>
      <c r="C6">
        <f t="shared" ref="C6:E6" si="1">C2-C5</f>
        <v>1.699999999999946E-2</v>
      </c>
      <c r="D6">
        <f t="shared" si="1"/>
        <v>3.9999999999995595E-3</v>
      </c>
      <c r="E6" s="3">
        <f t="shared" si="1"/>
        <v>7.9999999999973426E-3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 _check_year opt</vt:lpstr>
      <vt:lpstr>listOfGames Opt1</vt:lpstr>
      <vt:lpstr> listOfGames Opt2</vt:lpstr>
      <vt:lpstr>get_participants Opt1</vt:lpstr>
      <vt:lpstr>get_participants_Opt1</vt:lpstr>
      <vt:lpstr>_search_boxscore Opt1</vt:lpstr>
      <vt:lpstr>introduced playerInfoBuffer</vt:lpstr>
      <vt:lpstr>Killed get_players progressbar</vt:lpstr>
      <vt:lpstr>Removed Index from Player </vt:lpstr>
      <vt:lpstr>Created update_history buffer</vt:lpstr>
      <vt:lpstr>Fixed playerInfo appends</vt:lpstr>
      <vt:lpstr>Switched to iTerm2</vt:lpstr>
      <vt:lpstr>Change to boxscoreBuffer</vt:lpstr>
      <vt:lpstr>Mass simulation working</vt:lpstr>
      <vt:lpstr>created c_did_get_hit</vt:lpstr>
      <vt:lpstr>optimized rId in participants</vt:lpstr>
      <vt:lpstr>no redun batAve calcs</vt:lpstr>
      <vt:lpstr>boxscoreBuffer installed</vt:lpstr>
      <vt:lpstr>extended batAveCSV</vt:lpstr>
      <vt:lpstr>optimized get_part_supserset</vt:lpstr>
      <vt:lpstr>Installed player hit_info hash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2014-06-11T18:00:04Z</dcterms:created>
  <dcterms:modified xsi:type="dcterms:W3CDTF">2014-06-27T03:21:23Z</dcterms:modified>
</cp:coreProperties>
</file>