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<sst xmlns="http://schemas.openxmlformats.org/spreadsheetml/2006/main" count="1364" uniqueCount="451">
  <si>
    <t xml:space="preserve">VALORI (xi)</t>
  </si>
  <si>
    <t xml:space="preserve">xavg</t>
  </si>
  <si>
    <t xml:space="preserve">((xi – xavg)^2)/(n-1)</t>
  </si>
  <si>
    <t xml:space="preserve">S^2</t>
  </si>
  <si>
    <t xml:space="preserve">NUMERO CAMPIONI</t>
  </si>
  <si>
    <t xml:space="preserve">Z(0.025) </t>
  </si>
  <si>
    <t xml:space="preserve">95% CI scissor</t>
  </si>
  <si>
    <t xml:space="preserve">Come usare questo file </t>
  </si>
  <si>
    <t xml:space="preserve">1) Piazza I valori sotto la colonna valori (MAX 100 campioni)</t>
  </si>
  <si>
    <t xml:space="preserve">run</t>
  </si>
  <si>
    <t xml:space="preserve">repetition</t>
  </si>
  <si>
    <t xml:space="preserve">interarrival time</t>
  </si>
  <si>
    <t xml:space="preserve">Module</t>
  </si>
  <si>
    <t xml:space="preserve">throughput:mean</t>
  </si>
  <si>
    <t xml:space="preserve">Lorenz</t>
  </si>
  <si>
    <t xml:space="preserve">Interarrival time</t>
  </si>
  <si>
    <t xml:space="preserve">left bound</t>
  </si>
  <si>
    <t xml:space="preserve">right bound</t>
  </si>
  <si>
    <t xml:space="preserve">2) Modifica n con il numero di campioni </t>
  </si>
  <si>
    <t xml:space="preserve">ThroughputExperiment1-20-20210127-22:33:16-60242</t>
  </si>
  <si>
    <t xml:space="preserve">125ms</t>
  </si>
  <si>
    <t xml:space="preserve">slottedNetwork.ch</t>
  </si>
  <si>
    <t xml:space="preserve">ThroughputExperiment1-64-20210127-22:36:46-60384</t>
  </si>
  <si>
    <t xml:space="preserve">200ms</t>
  </si>
  <si>
    <t xml:space="preserve">ThroughputExperiment1-70-20210127-22:36:53-60405</t>
  </si>
  <si>
    <t xml:space="preserve">275ms</t>
  </si>
  <si>
    <t xml:space="preserve">ThroughputExperiment1-131-20210127-22:42:13-60688</t>
  </si>
  <si>
    <t xml:space="preserve">350ms</t>
  </si>
  <si>
    <t xml:space="preserve">ThroughputExperiment1-154-20210127-22:42:58-60760</t>
  </si>
  <si>
    <t xml:space="preserve">425ms</t>
  </si>
  <si>
    <t xml:space="preserve">ThroughputExperiment1-201-20210127-22:46:44-60903</t>
  </si>
  <si>
    <t xml:space="preserve">500ms</t>
  </si>
  <si>
    <t xml:space="preserve">Mean throughput</t>
  </si>
  <si>
    <t xml:space="preserve">95% CI Scissor</t>
  </si>
  <si>
    <t xml:space="preserve">LCG</t>
  </si>
  <si>
    <t xml:space="preserve">ThroughputExperiment1-18-20210127-22:33:16-60237</t>
  </si>
  <si>
    <t xml:space="preserve">ThroughputExperiment1-65-20210127-22:37:22-60384</t>
  </si>
  <si>
    <t xml:space="preserve">ThroughputExperiment1-72-20210127-22:36:54-60410</t>
  </si>
  <si>
    <t xml:space="preserve">ThroughputExperiment1-123-20210127-22:41:05-60655</t>
  </si>
  <si>
    <t xml:space="preserve">ThroughputExperiment1-167-20210127-22:44:39-60797</t>
  </si>
  <si>
    <t xml:space="preserve">ThroughputExperiment1-191-20210127-22:45:55-60867</t>
  </si>
  <si>
    <t xml:space="preserve">N=30, C=6</t>
  </si>
  <si>
    <t xml:space="preserve">ThroughputExperiment1-29-20210127-22:33:55-60262</t>
  </si>
  <si>
    <t xml:space="preserve">ThroughputExperiment1-58-20210127-22:35:44-60366</t>
  </si>
  <si>
    <t xml:space="preserve">ThroughputExperiment1-74-20210127-22:36:55-60415</t>
  </si>
  <si>
    <t xml:space="preserve">ThroughputExperiment1-134-20210127-22:41:38-60698</t>
  </si>
  <si>
    <t xml:space="preserve">ThroughputExperiment1-143-20210127-22:42:29-60718</t>
  </si>
  <si>
    <t xml:space="preserve">ThroughputExperiment1-204-20210127-22:46:18-60913</t>
  </si>
  <si>
    <t xml:space="preserve">ThroughputExperiment1-15-20210127-22:32:44-60144</t>
  </si>
  <si>
    <t xml:space="preserve">ThroughputExperiment1-53-20210127-22:36:13-60349</t>
  </si>
  <si>
    <t xml:space="preserve">ThroughputExperiment1-76-20210127-22:36:55-60420</t>
  </si>
  <si>
    <t xml:space="preserve">ThroughputExperiment1-121-20210127-22:41:04-60650</t>
  </si>
  <si>
    <t xml:space="preserve">ThroughputExperiment1-162-20210127-22:44:00-60785</t>
  </si>
  <si>
    <t xml:space="preserve">ThroughputExperiment1-193-20210127-22:46:38-60880</t>
  </si>
  <si>
    <t xml:space="preserve">ThroughputExperiment1-30-20210127-22:33:20-60267</t>
  </si>
  <si>
    <t xml:space="preserve">ThroughputExperiment1-55-20210127-22:36:15-60355</t>
  </si>
  <si>
    <t xml:space="preserve">ThroughputExperiment1-78-20210127-22:36:55-60425</t>
  </si>
  <si>
    <t xml:space="preserve">ThroughputExperiment1-135-20210127-22:42:14-60698</t>
  </si>
  <si>
    <t xml:space="preserve">ThroughputExperiment1-170-20210127-22:44:09-60807</t>
  </si>
  <si>
    <t xml:space="preserve">ThroughputExperiment1-194-20210127-22:46:09-60886</t>
  </si>
  <si>
    <t xml:space="preserve">ThroughputExperiment1-11-20210127-22:32:42-60143</t>
  </si>
  <si>
    <t xml:space="preserve">ThroughputExperiment1-69-20210127-22:37:28-60396</t>
  </si>
  <si>
    <t xml:space="preserve">ThroughputExperiment1-71-20210127-22:37:27-60405</t>
  </si>
  <si>
    <t xml:space="preserve">ThroughputExperiment1-124-20210127-22:40:30-60660</t>
  </si>
  <si>
    <t xml:space="preserve">ThroughputExperiment1-153-20210127-22:43:29-60755</t>
  </si>
  <si>
    <t xml:space="preserve">ThroughputExperiment1-198-20210127-22:46:12-60898</t>
  </si>
  <si>
    <t xml:space="preserve">ThroughputExperiment1-0-20210127-22:32:11-60146</t>
  </si>
  <si>
    <t xml:space="preserve">ThroughputExperiment1-50-20210127-22:35:38-60344</t>
  </si>
  <si>
    <t xml:space="preserve">ThroughputExperiment1-73-20210127-22:37:30-60410</t>
  </si>
  <si>
    <t xml:space="preserve">ThroughputExperiment1-125-20210127-22:41:07-60660</t>
  </si>
  <si>
    <t xml:space="preserve">ThroughputExperiment1-168-20210127-22:44:06-60802</t>
  </si>
  <si>
    <t xml:space="preserve">ThroughputExperiment1-180-20210127-22:45:09-60839</t>
  </si>
  <si>
    <t xml:space="preserve">ThroughputExperiment1-1-20210127-22:32:42-60146</t>
  </si>
  <si>
    <t xml:space="preserve">ThroughputExperiment1-44-20210127-22:34:36-60313</t>
  </si>
  <si>
    <t xml:space="preserve">ThroughputExperiment1-75-20210127-22:37:28-60415</t>
  </si>
  <si>
    <t xml:space="preserve">ThroughputExperiment1-105-20210127-22:39:50-60601</t>
  </si>
  <si>
    <t xml:space="preserve">ThroughputExperiment1-159-20210127-22:43:42-60771</t>
  </si>
  <si>
    <t xml:space="preserve">ThroughputExperiment1-187-20210127-22:45:47-60855</t>
  </si>
  <si>
    <t xml:space="preserve">N=6 C=30</t>
  </si>
  <si>
    <t xml:space="preserve">ThroughputExperiment1-9-20210127-22:32:42-60142</t>
  </si>
  <si>
    <t xml:space="preserve">ThroughputExperiment1-46-20210127-22:34:36-60318</t>
  </si>
  <si>
    <t xml:space="preserve">ThroughputExperiment1-79-20210127-22:37:30-60425</t>
  </si>
  <si>
    <t xml:space="preserve">ThroughputExperiment1-126-20210127-22:40:37-60667</t>
  </si>
  <si>
    <t xml:space="preserve">ThroughputExperiment1-155-20210127-22:43:34-60760</t>
  </si>
  <si>
    <t xml:space="preserve">ThroughputExperiment1-196-20210127-22:46:09-60893</t>
  </si>
  <si>
    <t xml:space="preserve">ThroughputExperiment1-19-20210127-22:33:50-60237</t>
  </si>
  <si>
    <t xml:space="preserve">ThroughputExperiment1-54-20210127-22:35:41-60355</t>
  </si>
  <si>
    <t xml:space="preserve">ThroughputExperiment1-77-20210127-22:37:30-60420</t>
  </si>
  <si>
    <t xml:space="preserve">ThroughputExperiment1-139-20210127-22:42:16-60708</t>
  </si>
  <si>
    <t xml:space="preserve">ThroughputExperiment1-149-20210127-22:43:26-60745</t>
  </si>
  <si>
    <t xml:space="preserve">ThroughputExperiment1-192-20210127-22:46:08-60880</t>
  </si>
  <si>
    <t xml:space="preserve">ThroughputExperiment1-23-20210127-22:33:53-60247</t>
  </si>
  <si>
    <t xml:space="preserve">ThroughputExperiment1-61-20210127-22:36:19-60371</t>
  </si>
  <si>
    <t xml:space="preserve">ThroughputExperiment1-80-20210127-22:37:58-60435</t>
  </si>
  <si>
    <t xml:space="preserve">ThroughputExperiment1-120-20210127-22:40:28-60650</t>
  </si>
  <si>
    <t xml:space="preserve">ThroughputExperiment1-147-20210127-22:43:25-60740</t>
  </si>
  <si>
    <t xml:space="preserve">ThroughputExperiment1-190-20210127-22:45:23-60867</t>
  </si>
  <si>
    <t xml:space="preserve">ThroughputExperiment1-16-20210127-22:33:16-60232</t>
  </si>
  <si>
    <t xml:space="preserve">ThroughputExperiment1-51-20210127-22:36:18-60344</t>
  </si>
  <si>
    <t xml:space="preserve">ThroughputExperiment1-82-20210127-22:38:02-60442</t>
  </si>
  <si>
    <t xml:space="preserve">ThroughputExperiment1-128-20210127-22:41:36-60678</t>
  </si>
  <si>
    <t xml:space="preserve">ThroughputExperiment1-166-20210127-22:44:04-60797</t>
  </si>
  <si>
    <t xml:space="preserve">ThroughputExperiment1-195-20210127-22:46:39-60886</t>
  </si>
  <si>
    <t xml:space="preserve">ThroughputExperiment1-27-20210127-22:33:53-60257</t>
  </si>
  <si>
    <t xml:space="preserve">ThroughputExperiment1-62-20210127-22:35:46-60376</t>
  </si>
  <si>
    <t xml:space="preserve">ThroughputExperiment1-86-20210127-22:38:03-60452</t>
  </si>
  <si>
    <t xml:space="preserve">ThroughputExperiment1-110-20210127-22:39:19-60620</t>
  </si>
  <si>
    <t xml:space="preserve">ThroughputExperiment1-172-20210127-22:44:10-60812</t>
  </si>
  <si>
    <t xml:space="preserve">ThroughputExperiment1-175-20210127-22:44:52-60819</t>
  </si>
  <si>
    <t xml:space="preserve">ThroughputExperiment1-26-20210127-22:33:18-60257</t>
  </si>
  <si>
    <t xml:space="preserve">ThroughputExperiment1-40-20210127-22:34:30-60302</t>
  </si>
  <si>
    <t xml:space="preserve">ThroughputExperiment1-84-20210127-22:38:02-60447</t>
  </si>
  <si>
    <t xml:space="preserve">ThroughputExperiment1-119-20210127-22:41:03-60645</t>
  </si>
  <si>
    <t xml:space="preserve">ThroughputExperiment1-150-20210127-22:42:50-60746</t>
  </si>
  <si>
    <t xml:space="preserve">ThroughputExperiment1-209-20210127-22:47:24-60929</t>
  </si>
  <si>
    <t xml:space="preserve">ThroughputExperiment1-22-20210127-22:33:17-60247</t>
  </si>
  <si>
    <t xml:space="preserve">ThroughputExperiment1-56-20210127-22:35:42-60360</t>
  </si>
  <si>
    <t xml:space="preserve">ThroughputExperiment1-88-20210127-22:38:04-60457</t>
  </si>
  <si>
    <t xml:space="preserve">ThroughputExperiment1-138-20210127-22:41:41-60708</t>
  </si>
  <si>
    <t xml:space="preserve">ThroughputExperiment1-163-20210127-22:44:34-60785</t>
  </si>
  <si>
    <t xml:space="preserve">ThroughputExperiment1-197-20210127-22:46:40-60893</t>
  </si>
  <si>
    <t xml:space="preserve">ThroughputExperiment1-10-20210127-22:32:11-60143</t>
  </si>
  <si>
    <t xml:space="preserve">ThroughputExperiment1-36-20210127-22:34:28-60292</t>
  </si>
  <si>
    <t xml:space="preserve">ThroughputExperiment1-90-20210127-22:38:04-60462</t>
  </si>
  <si>
    <t xml:space="preserve">ThroughputExperiment1-109-20210127-22:39:59-60615</t>
  </si>
  <si>
    <t xml:space="preserve">ThroughputExperiment1-140-20210127-22:41:44-60713</t>
  </si>
  <si>
    <t xml:space="preserve">ThroughputExperiment1-182-20210127-22:45:11-60844</t>
  </si>
  <si>
    <t xml:space="preserve">ThroughputExperiment1-7-20210127-22:32:44-60148</t>
  </si>
  <si>
    <t xml:space="preserve">ThroughputExperiment1-45-20210127-22:35:11-60313</t>
  </si>
  <si>
    <t xml:space="preserve">ThroughputExperiment1-92-20210127-22:38:05-60467</t>
  </si>
  <si>
    <t xml:space="preserve">ThroughputExperiment1-114-20210127-22:40:25-60635</t>
  </si>
  <si>
    <t xml:space="preserve">ThroughputExperiment1-171-20210127-22:44:43-60807</t>
  </si>
  <si>
    <t xml:space="preserve">ThroughputExperiment1-208-20210127-22:47:09-60929</t>
  </si>
  <si>
    <t xml:space="preserve">ThroughputExperiment1-24-20210127-22:33:17-60252</t>
  </si>
  <si>
    <t xml:space="preserve">ThroughputExperiment1-57-20210127-22:36:19-60360</t>
  </si>
  <si>
    <t xml:space="preserve">ThroughputExperiment1-94-20210127-22:38:07-60472</t>
  </si>
  <si>
    <t xml:space="preserve">ThroughputExperiment1-116-20210127-22:40:26-60640</t>
  </si>
  <si>
    <t xml:space="preserve">ThroughputExperiment1-144-20210127-22:42:48-60734</t>
  </si>
  <si>
    <t xml:space="preserve">ThroughputExperiment1-202-20210127-22:46:18-60908</t>
  </si>
  <si>
    <t xml:space="preserve">ThroughputExperiment1-5-20210127-22:32:41-60147</t>
  </si>
  <si>
    <t xml:space="preserve">ThroughputExperiment1-35-20210127-22:35:07-60287</t>
  </si>
  <si>
    <t xml:space="preserve">ThroughputExperiment1-81-20210127-22:38:32-60435</t>
  </si>
  <si>
    <t xml:space="preserve">ThroughputExperiment1-117-20210127-22:41:02-60640</t>
  </si>
  <si>
    <t xml:space="preserve">ThroughputExperiment1-158-20210127-22:43:05-60771</t>
  </si>
  <si>
    <t xml:space="preserve">ThroughputExperiment1-205-20210127-22:46:49-60913</t>
  </si>
  <si>
    <t xml:space="preserve">ThroughputExperiment1-4-20210127-22:32:11-60147</t>
  </si>
  <si>
    <t xml:space="preserve">ThroughputExperiment1-42-20210127-22:34:31-60308</t>
  </si>
  <si>
    <t xml:space="preserve">ThroughputExperiment1-83-20210127-22:38:36-60442</t>
  </si>
  <si>
    <t xml:space="preserve">ThroughputExperiment1-115-20210127-22:41:00-60635</t>
  </si>
  <si>
    <t xml:space="preserve">ThroughputExperiment1-148-20210127-22:42:50-60745</t>
  </si>
  <si>
    <t xml:space="preserve">ThroughputExperiment1-188-20210127-22:45:15-60860</t>
  </si>
  <si>
    <t xml:space="preserve">ThroughputExperiment1-8-20210127-22:32:11-60142</t>
  </si>
  <si>
    <t xml:space="preserve">ThroughputExperiment1-43-20210127-22:35:04-60308</t>
  </si>
  <si>
    <t xml:space="preserve">ThroughputExperiment1-85-20210127-22:38:39-60447</t>
  </si>
  <si>
    <t xml:space="preserve">ThroughputExperiment1-132-20210127-22:41:38-60693</t>
  </si>
  <si>
    <t xml:space="preserve">ThroughputExperiment1-173-20210127-22:44:44-60812</t>
  </si>
  <si>
    <t xml:space="preserve">ThroughputExperiment1-186-20210127-22:45:15-60855</t>
  </si>
  <si>
    <t xml:space="preserve">ThroughputExperiment1-21-20210127-22:33:57-60242</t>
  </si>
  <si>
    <t xml:space="preserve">ThroughputExperiment1-39-20210127-22:35:03-60297</t>
  </si>
  <si>
    <t xml:space="preserve">ThroughputExperiment1-87-20210127-22:38:38-60452</t>
  </si>
  <si>
    <t xml:space="preserve">ThroughputExperiment1-112-20210127-22:40:22-60629</t>
  </si>
  <si>
    <t xml:space="preserve">ThroughputExperiment1-165-20210127-22:44:37-60792</t>
  </si>
  <si>
    <t xml:space="preserve">ThroughputExperiment1-189-20210127-22:45:47-60860</t>
  </si>
  <si>
    <t xml:space="preserve">ThroughputExperiment1-2-20210127-22:32:11-60141</t>
  </si>
  <si>
    <t xml:space="preserve">ThroughputExperiment1-48-20210127-22:35:37-60338</t>
  </si>
  <si>
    <t xml:space="preserve">ThroughputExperiment1-89-20210127-22:38:40-60457</t>
  </si>
  <si>
    <t xml:space="preserve">ThroughputExperiment1-133-20210127-22:42:13-60693</t>
  </si>
  <si>
    <t xml:space="preserve">ThroughputExperiment1-160-20210127-22:43:58-60779</t>
  </si>
  <si>
    <t xml:space="preserve">ThroughputExperiment1-207-20210127-22:46:57-60919</t>
  </si>
  <si>
    <t xml:space="preserve">ThroughputExperiment1-25-20210127-22:33:55-60252</t>
  </si>
  <si>
    <t xml:space="preserve">ThroughputExperiment1-38-20210127-22:34:28-60297</t>
  </si>
  <si>
    <t xml:space="preserve">ThroughputExperiment1-93-20210127-22:38:40-60467</t>
  </si>
  <si>
    <t xml:space="preserve">ThroughputExperiment1-118-20210127-22:40:26-60645</t>
  </si>
  <si>
    <t xml:space="preserve">ThroughputExperiment1-141-20210127-22:42:21-60713</t>
  </si>
  <si>
    <t xml:space="preserve">ThroughputExperiment1-181-20210127-22:45:39-60839</t>
  </si>
  <si>
    <t xml:space="preserve">ThroughputExperiment1-13-20210127-22:32:42-60145</t>
  </si>
  <si>
    <t xml:space="preserve">ThroughputExperiment1-68-20210127-22:36:51-60396</t>
  </si>
  <si>
    <t xml:space="preserve">ThroughputExperiment1-95-20210127-22:38:42-60472</t>
  </si>
  <si>
    <t xml:space="preserve">ThroughputExperiment1-111-20210127-22:39:55-60620</t>
  </si>
  <si>
    <t xml:space="preserve">ThroughputExperiment1-164-20210127-22:44:02-60792</t>
  </si>
  <si>
    <t xml:space="preserve">ThroughputExperiment1-184-20210127-22:45:12-60850</t>
  </si>
  <si>
    <t xml:space="preserve">ThroughputExperiment1-31-20210127-22:33:57-60267</t>
  </si>
  <si>
    <t xml:space="preserve">ThroughputExperiment1-47-20210127-22:35:10-60318</t>
  </si>
  <si>
    <t xml:space="preserve">ThroughputExperiment1-91-20210127-22:38:42-60462</t>
  </si>
  <si>
    <t xml:space="preserve">ThroughputExperiment1-122-20210127-22:40:29-60655</t>
  </si>
  <si>
    <t xml:space="preserve">ThroughputExperiment1-151-20210127-22:43:26-60746</t>
  </si>
  <si>
    <t xml:space="preserve">ThroughputExperiment1-185-20210127-22:45:43-60850</t>
  </si>
  <si>
    <t xml:space="preserve">ThroughputExperiment1-12-20210127-22:32:11-60145</t>
  </si>
  <si>
    <t xml:space="preserve">ThroughputExperiment1-59-20210127-22:36:18-60366</t>
  </si>
  <si>
    <t xml:space="preserve">ThroughputExperiment1-96-20210127-22:39:09-60512</t>
  </si>
  <si>
    <t xml:space="preserve">ThroughputExperiment1-130-20210127-22:41:37-60688</t>
  </si>
  <si>
    <t xml:space="preserve">ThroughputExperiment1-145-20210127-22:43:24-60734</t>
  </si>
  <si>
    <t xml:space="preserve">ThroughputExperiment1-179-20210127-22:45:38-60834</t>
  </si>
  <si>
    <t xml:space="preserve">ThroughputExperiment1-3-20210127-22:32:42-60141</t>
  </si>
  <si>
    <t xml:space="preserve">ThroughputExperiment1-60-20210127-22:35:45-60371</t>
  </si>
  <si>
    <t xml:space="preserve">ThroughputExperiment1-98-20210127-22:39:12-60518</t>
  </si>
  <si>
    <t xml:space="preserve">ThroughputExperiment1-108-20210127-22:39:18-60615</t>
  </si>
  <si>
    <t xml:space="preserve">ThroughputExperiment1-157-20210127-22:43:34-60765</t>
  </si>
  <si>
    <t xml:space="preserve">ThroughputExperiment1-183-20210127-22:45:41-60844</t>
  </si>
  <si>
    <t xml:space="preserve">ThroughputExperiment1-28-20210127-22:33:18-60262</t>
  </si>
  <si>
    <t xml:space="preserve">ThroughputExperiment1-67-20210127-22:37:27-60391</t>
  </si>
  <si>
    <t xml:space="preserve">ThroughputExperiment1-102-20210127-22:39:15-60596</t>
  </si>
  <si>
    <t xml:space="preserve">ThroughputExperiment1-113-20210127-22:40:57-60629</t>
  </si>
  <si>
    <t xml:space="preserve">ThroughputExperiment1-161-20210127-22:44:33-60779</t>
  </si>
  <si>
    <t xml:space="preserve">ThroughputExperiment1-177-20210127-22:45:37-60828</t>
  </si>
  <si>
    <t xml:space="preserve">ThroughputExperiment1-34-20210127-22:34:27-60287</t>
  </si>
  <si>
    <t xml:space="preserve">ThroughputExperiment1-66-20210127-22:36:51-60391</t>
  </si>
  <si>
    <t xml:space="preserve">ThroughputExperiment1-104-20210127-22:39:15-60601</t>
  </si>
  <si>
    <t xml:space="preserve">ThroughputExperiment1-127-20210127-22:41:12-60667</t>
  </si>
  <si>
    <t xml:space="preserve">ThroughputExperiment1-142-20210127-22:41:49-60718</t>
  </si>
  <si>
    <t xml:space="preserve">ThroughputExperiment1-178-20210127-22:45:07-60834</t>
  </si>
  <si>
    <t xml:space="preserve">ThroughputExperiment1-32-20210127-22:34:27-60281</t>
  </si>
  <si>
    <t xml:space="preserve">ThroughputExperiment1-63-20210127-22:36:20-60376</t>
  </si>
  <si>
    <t xml:space="preserve">ThroughputExperiment1-100-20210127-22:39:12-60523</t>
  </si>
  <si>
    <t xml:space="preserve">ThroughputExperiment1-106-20210127-22:39:16-60606</t>
  </si>
  <si>
    <t xml:space="preserve">ThroughputExperiment1-174-20210127-22:44:19-60819</t>
  </si>
  <si>
    <t xml:space="preserve">ThroughputExperiment1-176-20210127-22:45:06-60828</t>
  </si>
  <si>
    <t xml:space="preserve">ThroughputExperiment1-14-20210127-22:32:11-60144</t>
  </si>
  <si>
    <t xml:space="preserve">ThroughputExperiment1-49-20210127-22:36:12-60338</t>
  </si>
  <si>
    <t xml:space="preserve">ThroughputExperiment1-97-20210127-22:39:47-60512</t>
  </si>
  <si>
    <t xml:space="preserve">ThroughputExperiment1-137-20210127-22:42:18-60703</t>
  </si>
  <si>
    <t xml:space="preserve">ThroughputExperiment1-169-20210127-22:44:40-60802</t>
  </si>
  <si>
    <t xml:space="preserve">ThroughputExperiment1-206-20210127-22:46:27-60919</t>
  </si>
  <si>
    <t xml:space="preserve">ThroughputExperiment1-33-20210127-22:35:02-60281</t>
  </si>
  <si>
    <t xml:space="preserve">ThroughputExperiment1-37-20210127-22:35:02-60292</t>
  </si>
  <si>
    <t xml:space="preserve">ThroughputExperiment1-99-20210127-22:39:48-60518</t>
  </si>
  <si>
    <t xml:space="preserve">ThroughputExperiment1-129-20210127-22:42:13-60678</t>
  </si>
  <si>
    <t xml:space="preserve">ThroughputExperiment1-152-20210127-22:42:51-60755</t>
  </si>
  <si>
    <t xml:space="preserve">ThroughputExperiment1-200-20210127-22:46:14-60903</t>
  </si>
  <si>
    <t xml:space="preserve">ThroughputExperiment1-6-20210127-22:32:11-60148</t>
  </si>
  <si>
    <t xml:space="preserve">ThroughputExperiment1-41-20210127-22:35:06-60302</t>
  </si>
  <si>
    <t xml:space="preserve">ThroughputExperiment1-101-20210127-22:39:51-60523</t>
  </si>
  <si>
    <t xml:space="preserve">ThroughputExperiment1-136-20210127-22:41:40-60703</t>
  </si>
  <si>
    <t xml:space="preserve">ThroughputExperiment1-156-20210127-22:42:59-60765</t>
  </si>
  <si>
    <t xml:space="preserve">ThroughputExperiment1-199-20210127-22:46:43-60898</t>
  </si>
  <si>
    <t xml:space="preserve">ThroughputExperiment1-17-20210127-22:33:51-60232</t>
  </si>
  <si>
    <t xml:space="preserve">ThroughputExperiment1-52-20210127-22:35:38-60349</t>
  </si>
  <si>
    <t xml:space="preserve">ThroughputExperiment1-103-20210127-22:39:50-60596</t>
  </si>
  <si>
    <t xml:space="preserve">ThroughputExperiment1-107-20210127-22:39:52-60606</t>
  </si>
  <si>
    <t xml:space="preserve">ThroughputExperiment1-146-20210127-22:42:49-60740</t>
  </si>
  <si>
    <t xml:space="preserve">ThroughputExperiment1-203-20210127-22:46:49-60908</t>
  </si>
  <si>
    <t xml:space="preserve">ThroughputExperiment2-34-20210127-23:44:33-64046</t>
  </si>
  <si>
    <t xml:space="preserve">ThroughputExperiment2-49-20210127-23:44:52-64104</t>
  </si>
  <si>
    <t xml:space="preserve">ThroughputExperiment2-80-20210127-23:45:11-64192</t>
  </si>
  <si>
    <t xml:space="preserve">ThroughputExperiment2-131-20210127-23:45:58-64322</t>
  </si>
  <si>
    <t xml:space="preserve">ThroughputExperiment2-165-20210127-23:46:25-64412</t>
  </si>
  <si>
    <t xml:space="preserve">ThroughputExperiment2-184-20210127-23:46:34-64465</t>
  </si>
  <si>
    <t xml:space="preserve">ThroughputExperiment2-12-20210127-23:44:06-63952</t>
  </si>
  <si>
    <t xml:space="preserve">ThroughputExperiment2-54-20210127-23:44:47-64119</t>
  </si>
  <si>
    <t xml:space="preserve">ThroughputExperiment2-98-20210127-23:45:25-64239</t>
  </si>
  <si>
    <t xml:space="preserve">ThroughputExperiment2-124-20210127-23:45:42-64306</t>
  </si>
  <si>
    <t xml:space="preserve">ThroughputExperiment2-157-20210127-23:46:15-64392</t>
  </si>
  <si>
    <t xml:space="preserve">ThroughputExperiment2-197-20210127-23:46:52-64497</t>
  </si>
  <si>
    <t xml:space="preserve">ThroughputExperiment2-21-20210127-23:44:25-63982</t>
  </si>
  <si>
    <t xml:space="preserve">ThroughputExperiment2-62-20210127-23:44:50-64139</t>
  </si>
  <si>
    <t xml:space="preserve">ThroughputExperiment2-77-20210127-23:45:08-64179</t>
  </si>
  <si>
    <t xml:space="preserve">ThroughputExperiment2-118-20210127-23:45:40-64288</t>
  </si>
  <si>
    <t xml:space="preserve">ThroughputExperiment2-160-20210127-23:46:18-64403</t>
  </si>
  <si>
    <t xml:space="preserve">ThroughputExperiment2-179-20210127-23:46:38-64450</t>
  </si>
  <si>
    <t xml:space="preserve">ThroughputExperiment2-8-20210127-23:44:06-63928</t>
  </si>
  <si>
    <t xml:space="preserve">ThroughputExperiment2-43-20210127-23:44:40-64066</t>
  </si>
  <si>
    <t xml:space="preserve">ThroughputExperiment2-85-20210127-23:45:19-64202</t>
  </si>
  <si>
    <t xml:space="preserve">ThroughputExperiment2-135-20210127-23:45:59-64334</t>
  </si>
  <si>
    <t xml:space="preserve">ThroughputExperiment2-173-20210127-23:46:29-64434</t>
  </si>
  <si>
    <t xml:space="preserve">ThroughputExperiment2-202-20210127-23:46:49-64512</t>
  </si>
  <si>
    <t xml:space="preserve">ThroughputExperiment2-20-20210127-23:44:18-63982</t>
  </si>
  <si>
    <t xml:space="preserve">ThroughputExperiment2-44-20210127-23:44:35-64073</t>
  </si>
  <si>
    <t xml:space="preserve">ThroughputExperiment2-73-20210127-23:45:06-64168</t>
  </si>
  <si>
    <t xml:space="preserve">ThroughputExperiment2-122-20210127-23:45:41-64301</t>
  </si>
  <si>
    <t xml:space="preserve">ThroughputExperiment2-149-20210127-23:46:12-64372</t>
  </si>
  <si>
    <t xml:space="preserve">ThroughputExperiment2-188-20210127-23:46:36-64476</t>
  </si>
  <si>
    <t xml:space="preserve">ThroughputExperiment2-25-20210127-23:44:26-63996</t>
  </si>
  <si>
    <t xml:space="preserve">ThroughputExperiment2-39-20210127-23:44:39-64053</t>
  </si>
  <si>
    <t xml:space="preserve">ThroughputExperiment2-89-20210127-23:45:20-64212</t>
  </si>
  <si>
    <t xml:space="preserve">ThroughputExperiment2-139-20210127-23:46:02-64344</t>
  </si>
  <si>
    <t xml:space="preserve">ThroughputExperiment2-151-20210127-23:46:12-64377</t>
  </si>
  <si>
    <t xml:space="preserve">ThroughputExperiment2-196-20210127-23:46:45-64497</t>
  </si>
  <si>
    <t xml:space="preserve">ThroughputExperiment2-18-20210127-23:44:18-63981</t>
  </si>
  <si>
    <t xml:space="preserve">ThroughputExperiment2-57-20210127-23:44:54-64123</t>
  </si>
  <si>
    <t xml:space="preserve">ThroughputExperiment2-102-20210127-23:45:26-64249</t>
  </si>
  <si>
    <t xml:space="preserve">ThroughputExperiment2-126-20210127-23:45:44-64311</t>
  </si>
  <si>
    <t xml:space="preserve">ThroughputExperiment2-166-20210127-23:46:19-64417</t>
  </si>
  <si>
    <t xml:space="preserve">ThroughputExperiment2-194-20210127-23:46:45-64492</t>
  </si>
  <si>
    <t xml:space="preserve">ThroughputExperiment2-2-20210127-23:44:06-63908</t>
  </si>
  <si>
    <t xml:space="preserve">ThroughputExperiment2-66-20210127-23:44:59-64153</t>
  </si>
  <si>
    <t xml:space="preserve">ThroughputExperiment2-93-20210127-23:45:22-64223</t>
  </si>
  <si>
    <t xml:space="preserve">ThroughputExperiment2-107-20210127-23:45:34-64256</t>
  </si>
  <si>
    <t xml:space="preserve">ThroughputExperiment2-143-20210127-23:46:04-64354</t>
  </si>
  <si>
    <t xml:space="preserve">ThroughputExperiment2-205-20210127-23:46:57-64517</t>
  </si>
  <si>
    <t xml:space="preserve">ThroughputExperiment2-16-20210127-23:44:18-63976</t>
  </si>
  <si>
    <t xml:space="preserve">ThroughputExperiment2-67-20210127-23:45:05-64153</t>
  </si>
  <si>
    <t xml:space="preserve">ThroughputExperiment2-76-20210127-23:45:01-64179</t>
  </si>
  <si>
    <t xml:space="preserve">ThroughputExperiment2-112-20210127-23:45:37-64276</t>
  </si>
  <si>
    <t xml:space="preserve">ThroughputExperiment2-153-20210127-23:46:15-64382</t>
  </si>
  <si>
    <t xml:space="preserve">ThroughputExperiment2-198-20210127-23:46:47-64502</t>
  </si>
  <si>
    <t xml:space="preserve">ThroughputExperiment2-4-20210127-23:44:06-63909</t>
  </si>
  <si>
    <t xml:space="preserve">ThroughputExperiment2-53-20210127-23:44:52-64114</t>
  </si>
  <si>
    <t xml:space="preserve">ThroughputExperiment2-81-20210127-23:45:18-64192</t>
  </si>
  <si>
    <t xml:space="preserve">ThroughputExperiment2-136-20210127-23:45:53-64339</t>
  </si>
  <si>
    <t xml:space="preserve">ThroughputExperiment2-164-20210127-23:46:18-64412</t>
  </si>
  <si>
    <t xml:space="preserve">ThroughputExperiment2-180-20210127-23:46:32-64455</t>
  </si>
  <si>
    <t xml:space="preserve">ThroughputExperiment2-22-20210127-23:44:19-63991</t>
  </si>
  <si>
    <t xml:space="preserve">ThroughputExperiment2-63-20210127-23:44:58-64139</t>
  </si>
  <si>
    <t xml:space="preserve">ThroughputExperiment2-99-20210127-23:45:31-64239</t>
  </si>
  <si>
    <t xml:space="preserve">ThroughputExperiment2-134-20210127-23:45:53-64334</t>
  </si>
  <si>
    <t xml:space="preserve">ThroughputExperiment2-140-20210127-23:45:56-64349</t>
  </si>
  <si>
    <t xml:space="preserve">ThroughputExperiment2-185-20210127-23:46:41-64465</t>
  </si>
  <si>
    <t xml:space="preserve">ThroughputExperiment2-26-20210127-23:44:19-64001</t>
  </si>
  <si>
    <t xml:space="preserve">ThroughputExperiment2-42-20210127-23:44:34-64066</t>
  </si>
  <si>
    <t xml:space="preserve">ThroughputExperiment2-86-20210127-23:45:13-64207</t>
  </si>
  <si>
    <t xml:space="preserve">ThroughputExperiment2-117-20210127-23:45:46-64286</t>
  </si>
  <si>
    <t xml:space="preserve">ThroughputExperiment2-170-20210127-23:46:22-64429</t>
  </si>
  <si>
    <t xml:space="preserve">ThroughputExperiment2-201-20210127-23:46:54-64507</t>
  </si>
  <si>
    <t xml:space="preserve">ThroughputExperiment2-13-20210127-23:44:13-63952</t>
  </si>
  <si>
    <t xml:space="preserve">ThroughputExperiment2-50-20210127-23:44:46-64109</t>
  </si>
  <si>
    <t xml:space="preserve">ThroughputExperiment2-103-20210127-23:45:32-64249</t>
  </si>
  <si>
    <t xml:space="preserve">ThroughputExperiment2-121-20210127-23:45:47-64296</t>
  </si>
  <si>
    <t xml:space="preserve">ThroughputExperiment2-144-20210127-23:46:05-64360</t>
  </si>
  <si>
    <t xml:space="preserve">ThroughputExperiment2-183-20210127-23:46:40-64460</t>
  </si>
  <si>
    <t xml:space="preserve">ThroughputExperiment2-7-20210127-23:44:12-63911</t>
  </si>
  <si>
    <t xml:space="preserve">ThroughputExperiment2-58-20210127-23:44:47-64129</t>
  </si>
  <si>
    <t xml:space="preserve">ThroughputExperiment2-72-20210127-23:45:00-64168</t>
  </si>
  <si>
    <t xml:space="preserve">ThroughputExperiment2-108-20210127-23:45:29-64264</t>
  </si>
  <si>
    <t xml:space="preserve">ThroughputExperiment2-174-20210127-23:46:24-64439</t>
  </si>
  <si>
    <t xml:space="preserve">ThroughputExperiment2-189-20210127-23:46:43-64476</t>
  </si>
  <si>
    <t xml:space="preserve">ThroughputExperiment2-30-20210127-23:44:20-64011</t>
  </si>
  <si>
    <t xml:space="preserve">ThroughputExperiment2-38-20210127-23:44:33-64053</t>
  </si>
  <si>
    <t xml:space="preserve">ThroughputExperiment2-94-20210127-23:45:18-64228</t>
  </si>
  <si>
    <t xml:space="preserve">ThroughputExperiment2-125-20210127-23:45:49-64306</t>
  </si>
  <si>
    <t xml:space="preserve">ThroughputExperiment2-156-20210127-23:46:08-64392</t>
  </si>
  <si>
    <t xml:space="preserve">ThroughputExperiment2-193-20210127-23:46:51-64487</t>
  </si>
  <si>
    <t xml:space="preserve">ThroughputExperiment2-17-20210127-23:44:25-63976</t>
  </si>
  <si>
    <t xml:space="preserve">ThroughputExperiment2-45-20210127-23:44:41-64073</t>
  </si>
  <si>
    <t xml:space="preserve">ThroughputExperiment2-90-20210127-23:45:13-64217</t>
  </si>
  <si>
    <t xml:space="preserve">ThroughputExperiment2-138-20210127-23:45:55-64344</t>
  </si>
  <si>
    <t xml:space="preserve">ThroughputExperiment2-161-20210127-23:46:25-64403</t>
  </si>
  <si>
    <t xml:space="preserve">ThroughputExperiment2-206-20210127-23:46:51-64522</t>
  </si>
  <si>
    <t xml:space="preserve">ThroughputExperiment2-3-20210127-23:44:13-63908</t>
  </si>
  <si>
    <t xml:space="preserve">ThroughputExperiment2-36-20210127-23:44:33-64051</t>
  </si>
  <si>
    <t xml:space="preserve">ThroughputExperiment2-104-20210127-23:45:27-64254</t>
  </si>
  <si>
    <t xml:space="preserve">ThroughputExperiment2-130-20210127-23:45:51-64322</t>
  </si>
  <si>
    <t xml:space="preserve">ThroughputExperiment2-148-20210127-23:46:05-64372</t>
  </si>
  <si>
    <t xml:space="preserve">ThroughputExperiment2-175-20210127-23:46:30-64439</t>
  </si>
  <si>
    <t xml:space="preserve">ThroughputExperiment2-28-20210127-23:44:20-64006</t>
  </si>
  <si>
    <t xml:space="preserve">ThroughputExperiment2-68-20210127-23:44:59-64158</t>
  </si>
  <si>
    <t xml:space="preserve">ThroughputExperiment2-75-20210127-23:45:06-64173</t>
  </si>
  <si>
    <t xml:space="preserve">ThroughputExperiment2-113-20210127-23:45:44-64276</t>
  </si>
  <si>
    <t xml:space="preserve">ThroughputExperiment2-169-20210127-23:46:28-64424</t>
  </si>
  <si>
    <t xml:space="preserve">ThroughputExperiment2-191-20210127-23:46:44-64481</t>
  </si>
  <si>
    <t xml:space="preserve">ThroughputExperiment2-10-20210127-23:44:06-63929</t>
  </si>
  <si>
    <t xml:space="preserve">ThroughputExperiment2-60-20210127-23:44:48-64134</t>
  </si>
  <si>
    <t xml:space="preserve">ThroughputExperiment2-87-20210127-23:45:19-64207</t>
  </si>
  <si>
    <t xml:space="preserve">ThroughputExperiment2-119-20210127-23:45:46-64288</t>
  </si>
  <si>
    <t xml:space="preserve">ThroughputExperiment2-152-20210127-23:46:07-64382</t>
  </si>
  <si>
    <t xml:space="preserve">ThroughputExperiment2-204-20210127-23:46:50-64517</t>
  </si>
  <si>
    <t xml:space="preserve">ThroughputExperiment2-23-20210127-23:44:25-63991</t>
  </si>
  <si>
    <t xml:space="preserve">ThroughputExperiment2-51-20210127-23:44:52-64109</t>
  </si>
  <si>
    <t xml:space="preserve">ThroughputExperiment2-95-20210127-23:45:24-64228</t>
  </si>
  <si>
    <t xml:space="preserve">ThroughputExperiment2-120-20210127-23:45:40-64296</t>
  </si>
  <si>
    <t xml:space="preserve">ThroughputExperiment2-171-20210127-23:46:29-64429</t>
  </si>
  <si>
    <t xml:space="preserve">ThroughputExperiment2-199-20210127-23:46:53-64502</t>
  </si>
  <si>
    <t xml:space="preserve">ThroughputExperiment2-14-20210127-23:44:06-63953</t>
  </si>
  <si>
    <t xml:space="preserve">ThroughputExperiment2-41-20210127-23:44:40-64061</t>
  </si>
  <si>
    <t xml:space="preserve">ThroughputExperiment2-82-20210127-23:45:12-64197</t>
  </si>
  <si>
    <t xml:space="preserve">ThroughputExperiment2-129-20210127-23:45:57-64317</t>
  </si>
  <si>
    <t xml:space="preserve">ThroughputExperiment2-141-20210127-23:46:02-64349</t>
  </si>
  <si>
    <t xml:space="preserve">ThroughputExperiment2-182-20210127-23:46:33-64460</t>
  </si>
  <si>
    <t xml:space="preserve">ThroughputExperiment2-31-20210127-23:44:28-64011</t>
  </si>
  <si>
    <t xml:space="preserve">ThroughputExperiment2-59-20210127-23:44:54-64129</t>
  </si>
  <si>
    <t xml:space="preserve">ThroughputExperiment2-91-20210127-23:45:21-64217</t>
  </si>
  <si>
    <t xml:space="preserve">ThroughputExperiment2-110-20210127-23:45:31-64270</t>
  </si>
  <si>
    <t xml:space="preserve">ThroughputExperiment2-159-20210127-23:46:17-64397</t>
  </si>
  <si>
    <t xml:space="preserve">ThroughputExperiment2-186-20210127-23:46:36-64471</t>
  </si>
  <si>
    <t xml:space="preserve">ThroughputExperiment2-6-20210127-23:44:06-63911</t>
  </si>
  <si>
    <t xml:space="preserve">ThroughputExperiment2-46-20210127-23:44:36-64078</t>
  </si>
  <si>
    <t xml:space="preserve">ThroughputExperiment2-71-20210127-23:45:06-64163</t>
  </si>
  <si>
    <t xml:space="preserve">ThroughputExperiment2-116-20210127-23:45:40-64286</t>
  </si>
  <si>
    <t xml:space="preserve">ThroughputExperiment2-155-20210127-23:46:15-64387</t>
  </si>
  <si>
    <t xml:space="preserve">ThroughputExperiment2-176-20210127-23:46:31-64445</t>
  </si>
  <si>
    <t xml:space="preserve">ThroughputExperiment2-0-20210127-23:44:06-63906</t>
  </si>
  <si>
    <t xml:space="preserve">ThroughputExperiment2-35-20210127-23:44:39-64046</t>
  </si>
  <si>
    <t xml:space="preserve">ThroughputExperiment2-97-20210127-23:45:31-64234</t>
  </si>
  <si>
    <t xml:space="preserve">ThroughputExperiment2-105-20210127-23:45:35-64254</t>
  </si>
  <si>
    <t xml:space="preserve">ThroughputExperiment2-162-20210127-23:46:18-64402</t>
  </si>
  <si>
    <t xml:space="preserve">ThroughputExperiment2-207-20210127-23:46:58-64522</t>
  </si>
  <si>
    <t xml:space="preserve">ThroughputExperiment2-29-20210127-23:44:27-64006</t>
  </si>
  <si>
    <t xml:space="preserve">ThroughputExperiment2-55-20210127-23:44:53-64119</t>
  </si>
  <si>
    <t xml:space="preserve">ThroughputExperiment2-100-20210127-23:45:25-64244</t>
  </si>
  <si>
    <t xml:space="preserve">ThroughputExperiment2-109-20210127-23:45:36-64264</t>
  </si>
  <si>
    <t xml:space="preserve">ThroughputExperiment2-168-20210127-23:46:21-64424</t>
  </si>
  <si>
    <t xml:space="preserve">ThroughputExperiment2-192-20210127-23:46:44-64487</t>
  </si>
  <si>
    <t xml:space="preserve">ThroughputExperiment2-9-20210127-23:44:12-63928</t>
  </si>
  <si>
    <t xml:space="preserve">ThroughputExperiment2-61-20210127-23:44:54-64134</t>
  </si>
  <si>
    <t xml:space="preserve">ThroughputExperiment2-84-20210127-23:45:12-64202</t>
  </si>
  <si>
    <t xml:space="preserve">ThroughputExperiment2-114-20210127-23:45:38-64281</t>
  </si>
  <si>
    <t xml:space="preserve">ThroughputExperiment2-145-20210127-23:46:12-64360</t>
  </si>
  <si>
    <t xml:space="preserve">ThroughputExperiment2-203-20210127-23:46:56-64512</t>
  </si>
  <si>
    <t xml:space="preserve">ThroughputExperiment2-11-20210127-23:44:12-63929</t>
  </si>
  <si>
    <t xml:space="preserve">ThroughputExperiment2-37-20210127-23:44:40-64051</t>
  </si>
  <si>
    <t xml:space="preserve">ThroughputExperiment2-79-20210127-23:45:11-64186</t>
  </si>
  <si>
    <t xml:space="preserve">ThroughputExperiment2-137-20210127-23:46:00-64339</t>
  </si>
  <si>
    <t xml:space="preserve">ThroughputExperiment2-158-20210127-23:46:10-64397</t>
  </si>
  <si>
    <t xml:space="preserve">ThroughputExperiment2-178-20210127-23:46:32-64450</t>
  </si>
  <si>
    <t xml:space="preserve">ThroughputExperiment2-27-20210127-23:44:27-64001</t>
  </si>
  <si>
    <t xml:space="preserve">ThroughputExperiment2-40-20210127-23:44:34-64061</t>
  </si>
  <si>
    <t xml:space="preserve">ThroughputExperiment2-78-20210127-23:45:04-64186</t>
  </si>
  <si>
    <t xml:space="preserve">ThroughputExperiment2-133-20210127-23:45:59-64328</t>
  </si>
  <si>
    <t xml:space="preserve">ThroughputExperiment2-147-20210127-23:46:12-64367</t>
  </si>
  <si>
    <t xml:space="preserve">ThroughputExperiment2-209-20210127-23:47:02-64527</t>
  </si>
  <si>
    <t xml:space="preserve">ThroughputExperiment2-24-20210127-23:44:19-63996</t>
  </si>
  <si>
    <t xml:space="preserve">ThroughputExperiment2-48-20210127-23:44:45-64104</t>
  </si>
  <si>
    <t xml:space="preserve">ThroughputExperiment2-83-20210127-23:45:18-64197</t>
  </si>
  <si>
    <t xml:space="preserve">ThroughputExperiment2-132-20210127-23:45:52-64328</t>
  </si>
  <si>
    <t xml:space="preserve">ThroughputExperiment2-142-20210127-23:45:57-64354</t>
  </si>
  <si>
    <t xml:space="preserve">ThroughputExperiment2-190-20210127-23:46:37-64481</t>
  </si>
  <si>
    <t xml:space="preserve">ThroughputExperiment2-33-20210127-23:44:39-64041</t>
  </si>
  <si>
    <t xml:space="preserve">ThroughputExperiment2-64-20210127-23:44:58-64148</t>
  </si>
  <si>
    <t xml:space="preserve">ThroughputExperiment2-88-20210127-23:45:13-64212</t>
  </si>
  <si>
    <t xml:space="preserve">ThroughputExperiment2-123-20210127-23:45:48-64301</t>
  </si>
  <si>
    <t xml:space="preserve">ThroughputExperiment2-172-20210127-23:46:22-64434</t>
  </si>
  <si>
    <t xml:space="preserve">ThroughputExperiment2-187-20210127-23:46:43-64471</t>
  </si>
  <si>
    <t xml:space="preserve">ThroughputExperiment2-1-20210127-23:44:12-63906</t>
  </si>
  <si>
    <t xml:space="preserve">ThroughputExperiment2-52-20210127-23:44:46-64114</t>
  </si>
  <si>
    <t xml:space="preserve">ThroughputExperiment2-96-20210127-23:45:25-64234</t>
  </si>
  <si>
    <t xml:space="preserve">ThroughputExperiment2-115-20210127-23:45:45-64281</t>
  </si>
  <si>
    <t xml:space="preserve">ThroughputExperiment2-150-20210127-23:46:05-64377</t>
  </si>
  <si>
    <t xml:space="preserve">ThroughputExperiment2-200-20210127-23:46:47-64507</t>
  </si>
  <si>
    <t xml:space="preserve">ThroughputExperiment2-19-20210127-23:44:25-63981</t>
  </si>
  <si>
    <t xml:space="preserve">ThroughputExperiment2-47-20210127-23:44:43-64078</t>
  </si>
  <si>
    <t xml:space="preserve">ThroughputExperiment2-101-20210127-23:45:32-64244</t>
  </si>
  <si>
    <t xml:space="preserve">ThroughputExperiment2-111-20210127-23:45:38-64270</t>
  </si>
  <si>
    <t xml:space="preserve">ThroughputExperiment2-163-20210127-23:46:24-64402</t>
  </si>
  <si>
    <t xml:space="preserve">ThroughputExperiment2-181-20210127-23:46:38-64455</t>
  </si>
  <si>
    <t xml:space="preserve">ThroughputExperiment2-32-20210127-23:44:32-64041</t>
  </si>
  <si>
    <t xml:space="preserve">ThroughputExperiment2-65-20210127-23:45:05-64148</t>
  </si>
  <si>
    <t xml:space="preserve">ThroughputExperiment2-74-20210127-23:45:00-64173</t>
  </si>
  <si>
    <t xml:space="preserve">ThroughputExperiment2-128-20210127-23:45:51-64317</t>
  </si>
  <si>
    <t xml:space="preserve">ThroughputExperiment2-154-20210127-23:46:08-64387</t>
  </si>
  <si>
    <t xml:space="preserve">ThroughputExperiment2-195-20210127-23:46:52-64492</t>
  </si>
  <si>
    <t xml:space="preserve">ThroughputExperiment2-15-20210127-23:44:12-63953</t>
  </si>
  <si>
    <t xml:space="preserve">ThroughputExperiment2-69-20210127-23:45:06-64158</t>
  </si>
  <si>
    <t xml:space="preserve">ThroughputExperiment2-70-20210127-23:45:00-64163</t>
  </si>
  <si>
    <t xml:space="preserve">ThroughputExperiment2-127-20210127-23:45:51-64311</t>
  </si>
  <si>
    <t xml:space="preserve">ThroughputExperiment2-146-20210127-23:46:05-64367</t>
  </si>
  <si>
    <t xml:space="preserve">ThroughputExperiment2-177-20210127-23:46:37-64445</t>
  </si>
  <si>
    <t xml:space="preserve">ThroughputExperiment2-5-20210127-23:44:12-63909</t>
  </si>
  <si>
    <t xml:space="preserve">ThroughputExperiment2-56-20210127-23:44:47-64123</t>
  </si>
  <si>
    <t xml:space="preserve">ThroughputExperiment2-92-20210127-23:45:15-64223</t>
  </si>
  <si>
    <t xml:space="preserve">ThroughputExperiment2-106-20210127-23:45:27-64256</t>
  </si>
  <si>
    <t xml:space="preserve">ThroughputExperiment2-167-20210127-23:46:26-64417</t>
  </si>
  <si>
    <t xml:space="preserve">ThroughputExperiment2-208-20210127-23:46:58-64527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</si>
</sst>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3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high_traffic</c:f>
              <c:strCache>
                <c:ptCount val="1"/>
                <c:pt idx="0">
                  <c:v>high_traffic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Sheet1!$BP$7:$BP$12</c:f>
              <c:strCache>
                <c:ptCount val="6"/>
                <c:pt idx="0">
                  <c:v>125ms</c:v>
                </c:pt>
                <c:pt idx="1">
                  <c:v>200ms</c:v>
                </c:pt>
                <c:pt idx="2">
                  <c:v>275ms</c:v>
                </c:pt>
                <c:pt idx="3">
                  <c:v>350ms</c:v>
                </c:pt>
                <c:pt idx="4">
                  <c:v>425ms</c:v>
                </c:pt>
                <c:pt idx="5">
                  <c:v>500ms</c:v>
                </c:pt>
              </c:strCache>
            </c:strRef>
          </c:cat>
          <c:val>
            <c:numRef>
              <c:f>Sheet1!$BQ$7:$BQ$12</c:f>
              <c:numCache>
                <c:formatCode>General</c:formatCode>
                <c:ptCount val="6"/>
                <c:pt idx="0">
                  <c:v>1.20012971414917</c:v>
                </c:pt>
                <c:pt idx="1">
                  <c:v>0.750147932175109</c:v>
                </c:pt>
                <c:pt idx="2">
                  <c:v>0.545546343033925</c:v>
                </c:pt>
                <c:pt idx="3">
                  <c:v>0.428654646528944</c:v>
                </c:pt>
                <c:pt idx="4">
                  <c:v>0.35309042531835</c:v>
                </c:pt>
                <c:pt idx="5">
                  <c:v>0.300080947283214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low_traffic</c:f>
              <c:strCache>
                <c:ptCount val="1"/>
                <c:pt idx="0">
                  <c:v>low_traffic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Sheet1!$BP$7:$BP$12</c:f>
              <c:strCache>
                <c:ptCount val="6"/>
                <c:pt idx="0">
                  <c:v>125ms</c:v>
                </c:pt>
                <c:pt idx="1">
                  <c:v>200ms</c:v>
                </c:pt>
                <c:pt idx="2">
                  <c:v>275ms</c:v>
                </c:pt>
                <c:pt idx="3">
                  <c:v>350ms</c:v>
                </c:pt>
                <c:pt idx="4">
                  <c:v>425ms</c:v>
                </c:pt>
                <c:pt idx="5">
                  <c:v>500ms</c:v>
                </c:pt>
              </c:strCache>
            </c:strRef>
          </c:cat>
          <c:val>
            <c:numRef>
              <c:f>Sheet1!$BQ$13:$BQ$18</c:f>
              <c:numCache>
                <c:formatCode>General</c:formatCode>
                <c:ptCount val="6"/>
                <c:pt idx="0">
                  <c:v>0.200098826963642</c:v>
                </c:pt>
                <c:pt idx="1">
                  <c:v>0.125053793176459</c:v>
                </c:pt>
                <c:pt idx="2">
                  <c:v>0.090931423079705</c:v>
                </c:pt>
                <c:pt idx="3">
                  <c:v>0.071466571388572</c:v>
                </c:pt>
                <c:pt idx="4">
                  <c:v>0.058839877912911</c:v>
                </c:pt>
                <c:pt idx="5">
                  <c:v>0.050011225552093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25683197"/>
        <c:axId val="52367138"/>
      </c:lineChart>
      <c:catAx>
        <c:axId val="256831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Interarriva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367138"/>
        <c:crosses val="autoZero"/>
        <c:auto val="1"/>
        <c:lblAlgn val="ctr"/>
        <c:lblOffset val="100"/>
        <c:noMultiLvlLbl val="0"/>
      </c:catAx>
      <c:valAx>
        <c:axId val="523671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6831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73</xdr:col>
      <xdr:colOff>115560</xdr:colOff>
      <xdr:row>3</xdr:row>
      <xdr:rowOff>83520</xdr:rowOff>
    </xdr:from>
    <xdr:to>
      <xdr:col>80</xdr:col>
      <xdr:colOff>185760</xdr:colOff>
      <xdr:row>23</xdr:row>
      <xdr:rowOff>72000</xdr:rowOff>
    </xdr:to>
    <xdr:graphicFrame>
      <xdr:nvGraphicFramePr>
        <xdr:cNvPr id="0" name=""/>
        <xdr:cNvGraphicFramePr/>
      </xdr:nvGraphicFramePr>
      <xdr:xfrm>
        <a:off x="62274960" y="570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S82"/>
  <sheetViews>
    <sheetView showFormulas="false" showGridLines="true" showRowColHeaders="true" showZeros="true" rightToLeft="false" tabSelected="true" showOutlineSymbols="true" defaultGridColor="true" view="normal" topLeftCell="BG1" colorId="64" zoomScale="100" zoomScaleNormal="100" zoomScalePageLayoutView="100" workbookViewId="0">
      <selection pane="topLeft" activeCell="BX44" activeCellId="0" sqref="BX44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24.17"/>
    <col collapsed="false" customWidth="true" hidden="false" outlineLevel="0" max="6" min="6" style="0" width="29.31"/>
    <col collapsed="false" customWidth="true" hidden="false" outlineLevel="0" max="15" min="15" style="0" width="21.11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</row>
    <row r="3" customFormat="false" ht="12.8" hidden="false" customHeight="false" outlineLevel="0" collapsed="false">
      <c r="B3" s="0" t="n">
        <v>0.05007257887097</v>
      </c>
      <c r="C3" s="2" t="n">
        <f aca="true">AVERAGE(B3:INDIRECT(CONCATENATE("B",$F$3+2)))</f>
        <v>0.0500112255520933</v>
      </c>
      <c r="D3" s="0" t="n">
        <f aca="false">POWER(B3-$C$3, 2)/($F$3-1)</f>
        <v>1.10712639328861E-010</v>
      </c>
      <c r="E3" s="0" t="n">
        <f aca="true">SUM(D3:INDIRECT(CONCATENATE("D",$F$3+2)))</f>
        <v>1.10712639328861E-010</v>
      </c>
      <c r="F3" s="0" t="n">
        <v>35</v>
      </c>
      <c r="G3" s="0" t="n">
        <v>1.96</v>
      </c>
      <c r="H3" s="2" t="n">
        <f aca="false">SQRT(E3/F3)*G3</f>
        <v>3.48594596813201E-006</v>
      </c>
      <c r="J3" s="1" t="s">
        <v>8</v>
      </c>
    </row>
    <row r="4" customFormat="false" ht="12.8" hidden="false" customHeight="false" outlineLevel="0" collapsed="false">
      <c r="B4" s="0" t="n">
        <v>0.050225210289252</v>
      </c>
      <c r="C4" s="3"/>
      <c r="H4" s="2"/>
      <c r="J4" s="1"/>
      <c r="O4" s="0" t="s">
        <v>9</v>
      </c>
      <c r="P4" s="0" t="s">
        <v>10</v>
      </c>
      <c r="Q4" s="4" t="s">
        <v>11</v>
      </c>
      <c r="R4" s="0" t="s">
        <v>12</v>
      </c>
      <c r="S4" s="0" t="s">
        <v>13</v>
      </c>
      <c r="U4" s="0" t="s">
        <v>14</v>
      </c>
      <c r="W4" s="0" t="s">
        <v>9</v>
      </c>
      <c r="X4" s="0" t="s">
        <v>10</v>
      </c>
      <c r="Y4" s="0" t="s">
        <v>15</v>
      </c>
      <c r="Z4" s="0" t="s">
        <v>12</v>
      </c>
      <c r="AA4" s="0" t="s">
        <v>13</v>
      </c>
      <c r="AE4" s="0" t="s">
        <v>9</v>
      </c>
      <c r="AF4" s="0" t="s">
        <v>10</v>
      </c>
      <c r="AG4" s="4" t="s">
        <v>11</v>
      </c>
      <c r="AH4" s="0" t="s">
        <v>12</v>
      </c>
      <c r="AI4" s="0" t="s">
        <v>13</v>
      </c>
      <c r="AM4" s="0" t="s">
        <v>9</v>
      </c>
      <c r="AN4" s="0" t="s">
        <v>10</v>
      </c>
      <c r="AO4" s="4" t="s">
        <v>11</v>
      </c>
      <c r="AP4" s="0" t="s">
        <v>12</v>
      </c>
      <c r="AQ4" s="0" t="s">
        <v>13</v>
      </c>
      <c r="AU4" s="0" t="s">
        <v>9</v>
      </c>
      <c r="AV4" s="0" t="s">
        <v>10</v>
      </c>
      <c r="AW4" s="4" t="s">
        <v>11</v>
      </c>
      <c r="AX4" s="0" t="s">
        <v>12</v>
      </c>
      <c r="AY4" s="0" t="s">
        <v>13</v>
      </c>
      <c r="BC4" s="0" t="s">
        <v>9</v>
      </c>
      <c r="BD4" s="0" t="s">
        <v>10</v>
      </c>
      <c r="BE4" s="4" t="s">
        <v>11</v>
      </c>
      <c r="BF4" s="0" t="s">
        <v>12</v>
      </c>
      <c r="BG4" s="0" t="s">
        <v>13</v>
      </c>
      <c r="BK4" s="0" t="s">
        <v>14</v>
      </c>
    </row>
    <row r="5" customFormat="false" ht="12.8" hidden="false" customHeight="false" outlineLevel="0" collapsed="false">
      <c r="B5" s="0" t="n">
        <v>0.04970521083662</v>
      </c>
      <c r="H5" s="1" t="s">
        <v>16</v>
      </c>
      <c r="I5" s="1" t="s">
        <v>17</v>
      </c>
      <c r="J5" s="1" t="s">
        <v>18</v>
      </c>
      <c r="U5" s="0" t="n">
        <v>0</v>
      </c>
      <c r="AC5" s="0" t="n">
        <v>0</v>
      </c>
      <c r="AK5" s="0" t="n">
        <v>0</v>
      </c>
      <c r="AS5" s="0" t="n">
        <v>0</v>
      </c>
      <c r="BA5" s="0" t="n">
        <v>0</v>
      </c>
      <c r="BI5" s="0" t="n">
        <v>0</v>
      </c>
      <c r="BK5" s="0" t="n">
        <v>0</v>
      </c>
    </row>
    <row r="6" customFormat="false" ht="12.8" hidden="false" customHeight="false" outlineLevel="0" collapsed="false">
      <c r="B6" s="0" t="n">
        <v>0.050071526240499</v>
      </c>
      <c r="H6" s="5" t="n">
        <f aca="false">C3-H3</f>
        <v>0.0500077396061252</v>
      </c>
      <c r="I6" s="5" t="n">
        <f aca="false">C3+H3</f>
        <v>0.0500147114980615</v>
      </c>
      <c r="J6" s="1"/>
      <c r="O6" s="0" t="s">
        <v>19</v>
      </c>
      <c r="P6" s="0" t="n">
        <v>20</v>
      </c>
      <c r="Q6" s="0" t="s">
        <v>20</v>
      </c>
      <c r="R6" s="0" t="s">
        <v>21</v>
      </c>
      <c r="S6" s="0" t="n">
        <v>1.197860844357</v>
      </c>
      <c r="T6" s="0" t="n">
        <f aca="false">T5+S6</f>
        <v>1.197860844357</v>
      </c>
      <c r="U6" s="6" t="n">
        <f aca="false">T6/$T$40</f>
        <v>0.0285174137008354</v>
      </c>
      <c r="V6" s="6" t="n">
        <f aca="false">ABS(S6-$S$41)</f>
        <v>0.00226886979217</v>
      </c>
      <c r="W6" s="0" t="s">
        <v>22</v>
      </c>
      <c r="X6" s="0" t="n">
        <v>29</v>
      </c>
      <c r="Y6" s="0" t="s">
        <v>23</v>
      </c>
      <c r="Z6" s="0" t="s">
        <v>21</v>
      </c>
      <c r="AA6" s="0" t="n">
        <v>0.74850342262798</v>
      </c>
      <c r="AB6" s="0" t="n">
        <f aca="false">AB5+AA6</f>
        <v>0.74850342262798</v>
      </c>
      <c r="AC6" s="6" t="n">
        <f aca="false">AB6/$AB$40</f>
        <v>0.0285087929431138</v>
      </c>
      <c r="AD6" s="6" t="n">
        <f aca="false">ABS(AA6-$AA$41)</f>
        <v>0.00164450954712914</v>
      </c>
      <c r="AE6" s="0" t="s">
        <v>24</v>
      </c>
      <c r="AF6" s="0" t="n">
        <v>0</v>
      </c>
      <c r="AG6" s="0" t="s">
        <v>25</v>
      </c>
      <c r="AH6" s="0" t="s">
        <v>21</v>
      </c>
      <c r="AI6" s="0" t="n">
        <v>0.54580784651806</v>
      </c>
      <c r="AJ6" s="0" t="n">
        <f aca="false">AJ5+AI6</f>
        <v>0.54580784651806</v>
      </c>
      <c r="AK6" s="6" t="n">
        <f aca="false">AJ6/$AJ$40</f>
        <v>0.0285851240680872</v>
      </c>
      <c r="AL6" s="6" t="n">
        <f aca="false">ABS(AI6-$AI$41)</f>
        <v>0.000261503484135006</v>
      </c>
      <c r="AM6" s="0" t="s">
        <v>26</v>
      </c>
      <c r="AN6" s="0" t="n">
        <v>26</v>
      </c>
      <c r="AO6" s="0" t="s">
        <v>27</v>
      </c>
      <c r="AP6" s="0" t="s">
        <v>21</v>
      </c>
      <c r="AQ6" s="0" t="n">
        <v>0.42680060336779</v>
      </c>
      <c r="AR6" s="0" t="n">
        <f aca="false">AR5+AQ6</f>
        <v>0.42680060336779</v>
      </c>
      <c r="AS6" s="6" t="n">
        <f aca="false">AR6/$AR$40</f>
        <v>0.0284478496899765</v>
      </c>
      <c r="AT6" s="6" t="n">
        <f aca="false">ABS(AQ6-$AQ$41)</f>
        <v>0.00185404316115401</v>
      </c>
      <c r="AU6" s="0" t="s">
        <v>28</v>
      </c>
      <c r="AV6" s="0" t="n">
        <v>14</v>
      </c>
      <c r="AW6" s="0" t="s">
        <v>29</v>
      </c>
      <c r="AX6" s="0" t="s">
        <v>21</v>
      </c>
      <c r="AY6" s="0" t="n">
        <v>0.35293226007131</v>
      </c>
      <c r="AZ6" s="0" t="n">
        <f aca="false">AZ5+AY6</f>
        <v>0.35293226007131</v>
      </c>
      <c r="BA6" s="6" t="n">
        <f aca="false">AZ6/$AZ$40</f>
        <v>0.0285586301301958</v>
      </c>
      <c r="BB6" s="6" t="n">
        <f aca="false">ABS(AY6-$AY$41)</f>
        <v>0.000158165247039987</v>
      </c>
      <c r="BC6" s="0" t="s">
        <v>30</v>
      </c>
      <c r="BD6" s="0" t="n">
        <v>26</v>
      </c>
      <c r="BE6" s="0" t="s">
        <v>31</v>
      </c>
      <c r="BF6" s="0" t="s">
        <v>21</v>
      </c>
      <c r="BG6" s="0" t="n">
        <v>0.2988617906718</v>
      </c>
      <c r="BH6" s="0" t="n">
        <f aca="false">BH5+BG6</f>
        <v>0.2988617906718</v>
      </c>
      <c r="BI6" s="6" t="n">
        <f aca="false">BH6/$BH$40</f>
        <v>0.0284553497388477</v>
      </c>
      <c r="BJ6" s="6" t="n">
        <f aca="false">ABS(BG6-$BG$41)</f>
        <v>0.00121915661141403</v>
      </c>
      <c r="BK6" s="0" t="n">
        <f aca="false">1/35</f>
        <v>0.0285714285714286</v>
      </c>
      <c r="BP6" s="0" t="s">
        <v>11</v>
      </c>
      <c r="BQ6" s="0" t="s">
        <v>32</v>
      </c>
      <c r="BR6" s="0" t="s">
        <v>33</v>
      </c>
      <c r="BS6" s="0" t="s">
        <v>34</v>
      </c>
    </row>
    <row r="7" customFormat="false" ht="12.8" hidden="false" customHeight="false" outlineLevel="0" collapsed="false">
      <c r="B7" s="0" t="n">
        <v>0.050333631227757</v>
      </c>
      <c r="O7" s="0" t="s">
        <v>35</v>
      </c>
      <c r="P7" s="0" t="n">
        <v>18</v>
      </c>
      <c r="Q7" s="4" t="s">
        <v>20</v>
      </c>
      <c r="R7" s="0" t="s">
        <v>21</v>
      </c>
      <c r="S7" s="0" t="n">
        <v>1.1983545280479</v>
      </c>
      <c r="T7" s="0" t="n">
        <f aca="false">T6+S7</f>
        <v>2.3962153724049</v>
      </c>
      <c r="U7" s="6" t="n">
        <f aca="false">T7/$T$40</f>
        <v>0.0570465805048105</v>
      </c>
      <c r="V7" s="6" t="n">
        <f aca="false">ABS(S7-$S$41)</f>
        <v>0.00177518610127003</v>
      </c>
      <c r="W7" s="0" t="s">
        <v>36</v>
      </c>
      <c r="X7" s="0" t="n">
        <v>30</v>
      </c>
      <c r="Y7" s="0" t="s">
        <v>23</v>
      </c>
      <c r="Z7" s="0" t="s">
        <v>21</v>
      </c>
      <c r="AA7" s="0" t="n">
        <v>0.74860236989224</v>
      </c>
      <c r="AB7" s="0" t="n">
        <f aca="false">AB6+AA7</f>
        <v>1.49710579252022</v>
      </c>
      <c r="AC7" s="6" t="n">
        <f aca="false">AB7/$AB$40</f>
        <v>0.0570213545624738</v>
      </c>
      <c r="AD7" s="6" t="n">
        <f aca="false">ABS(AA7-$AA$41)</f>
        <v>0.00154556228286906</v>
      </c>
      <c r="AE7" s="0" t="s">
        <v>37</v>
      </c>
      <c r="AF7" s="0" t="n">
        <v>2</v>
      </c>
      <c r="AG7" s="0" t="s">
        <v>25</v>
      </c>
      <c r="AH7" s="0" t="s">
        <v>21</v>
      </c>
      <c r="AI7" s="0" t="n">
        <v>0.5465625825657</v>
      </c>
      <c r="AJ7" s="0" t="n">
        <f aca="false">AJ6+AI7</f>
        <v>1.09237042908376</v>
      </c>
      <c r="AK7" s="6" t="n">
        <f aca="false">AJ7/$AJ$40</f>
        <v>0.0572097752769037</v>
      </c>
      <c r="AL7" s="6" t="n">
        <f aca="false">ABS(AI7-$AI$41)</f>
        <v>0.00101623953177499</v>
      </c>
      <c r="AM7" s="0" t="s">
        <v>38</v>
      </c>
      <c r="AN7" s="0" t="n">
        <v>18</v>
      </c>
      <c r="AO7" s="0" t="s">
        <v>27</v>
      </c>
      <c r="AP7" s="0" t="s">
        <v>21</v>
      </c>
      <c r="AQ7" s="0" t="n">
        <v>0.42722797133898</v>
      </c>
      <c r="AR7" s="0" t="n">
        <f aca="false">AR6+AQ7</f>
        <v>0.85402857470677</v>
      </c>
      <c r="AS7" s="6" t="n">
        <f aca="false">AR7/$AR$40</f>
        <v>0.0569241850468214</v>
      </c>
      <c r="AT7" s="6" t="n">
        <f aca="false">ABS(AQ7-$AQ$41)</f>
        <v>0.00142667518996403</v>
      </c>
      <c r="AU7" s="0" t="s">
        <v>39</v>
      </c>
      <c r="AV7" s="0" t="n">
        <v>27</v>
      </c>
      <c r="AW7" s="0" t="s">
        <v>29</v>
      </c>
      <c r="AX7" s="0" t="s">
        <v>21</v>
      </c>
      <c r="AY7" s="0" t="n">
        <v>0.3531712071882</v>
      </c>
      <c r="AZ7" s="0" t="n">
        <f aca="false">AZ6+AY7</f>
        <v>0.70610346725951</v>
      </c>
      <c r="BA7" s="6" t="n">
        <f aca="false">AZ7/$AZ$40</f>
        <v>0.0571365954221322</v>
      </c>
      <c r="BB7" s="6" t="n">
        <f aca="false">ABS(AY7-$AY$41)</f>
        <v>8.07818698499996E-005</v>
      </c>
      <c r="BC7" s="0" t="s">
        <v>40</v>
      </c>
      <c r="BD7" s="0" t="n">
        <v>16</v>
      </c>
      <c r="BE7" s="0" t="s">
        <v>31</v>
      </c>
      <c r="BF7" s="0" t="s">
        <v>21</v>
      </c>
      <c r="BG7" s="0" t="n">
        <v>0.29914705352942</v>
      </c>
      <c r="BH7" s="0" t="n">
        <f aca="false">BH6+BG7</f>
        <v>0.59800884420122</v>
      </c>
      <c r="BI7" s="6" t="n">
        <f aca="false">BH7/$BH$40</f>
        <v>0.0569378600403182</v>
      </c>
      <c r="BJ7" s="6" t="n">
        <f aca="false">ABS(BG7-$BG$41)</f>
        <v>0.000933893753794046</v>
      </c>
      <c r="BK7" s="0" t="n">
        <f aca="false">1/35+BK6</f>
        <v>0.0571428571428571</v>
      </c>
      <c r="BN7" s="7" t="s">
        <v>41</v>
      </c>
      <c r="BO7" s="7"/>
      <c r="BP7" s="0" t="s">
        <v>20</v>
      </c>
      <c r="BQ7" s="6" t="n">
        <v>1.20012971414917</v>
      </c>
      <c r="BR7" s="6" t="n">
        <v>0.000128911648938</v>
      </c>
      <c r="BS7" s="0" t="n">
        <v>0.000333577983799</v>
      </c>
    </row>
    <row r="8" customFormat="false" ht="12.8" hidden="false" customHeight="false" outlineLevel="0" collapsed="false">
      <c r="B8" s="0" t="n">
        <v>0.049898894843269</v>
      </c>
      <c r="D8" s="4"/>
      <c r="O8" s="0" t="s">
        <v>42</v>
      </c>
      <c r="P8" s="0" t="n">
        <v>29</v>
      </c>
      <c r="Q8" s="0" t="s">
        <v>20</v>
      </c>
      <c r="R8" s="0" t="s">
        <v>21</v>
      </c>
      <c r="S8" s="0" t="n">
        <v>1.1984429490074</v>
      </c>
      <c r="T8" s="0" t="n">
        <f aca="false">T7+S8</f>
        <v>3.5946583214123</v>
      </c>
      <c r="U8" s="6" t="n">
        <f aca="false">T8/$T$40</f>
        <v>0.0855778523421822</v>
      </c>
      <c r="V8" s="6" t="n">
        <f aca="false">ABS(S8-$S$41)</f>
        <v>0.00168676514177002</v>
      </c>
      <c r="W8" s="0" t="s">
        <v>43</v>
      </c>
      <c r="X8" s="0" t="n">
        <v>23</v>
      </c>
      <c r="Y8" s="0" t="s">
        <v>23</v>
      </c>
      <c r="Z8" s="0" t="s">
        <v>21</v>
      </c>
      <c r="AA8" s="0" t="n">
        <v>0.74906973782133</v>
      </c>
      <c r="AB8" s="0" t="n">
        <f aca="false">AB7+AA8</f>
        <v>2.24617553034155</v>
      </c>
      <c r="AC8" s="6" t="n">
        <f aca="false">AB8/$AB$40</f>
        <v>0.0855517171632534</v>
      </c>
      <c r="AD8" s="6" t="n">
        <f aca="false">ABS(AA8-$AA$41)</f>
        <v>0.00107819435377909</v>
      </c>
      <c r="AE8" s="0" t="s">
        <v>44</v>
      </c>
      <c r="AF8" s="0" t="n">
        <v>4</v>
      </c>
      <c r="AG8" s="0" t="s">
        <v>25</v>
      </c>
      <c r="AH8" s="0" t="s">
        <v>21</v>
      </c>
      <c r="AI8" s="0" t="n">
        <v>0.54583416227983</v>
      </c>
      <c r="AJ8" s="0" t="n">
        <f aca="false">AJ7+AI8</f>
        <v>1.63820459136359</v>
      </c>
      <c r="AK8" s="6" t="n">
        <f aca="false">AJ8/$AJ$40</f>
        <v>0.0857962775577079</v>
      </c>
      <c r="AL8" s="6" t="n">
        <f aca="false">ABS(AI8-$AI$41)</f>
        <v>0.00028781924590493</v>
      </c>
      <c r="AM8" s="0" t="s">
        <v>45</v>
      </c>
      <c r="AN8" s="0" t="n">
        <v>29</v>
      </c>
      <c r="AO8" s="0" t="s">
        <v>27</v>
      </c>
      <c r="AP8" s="0" t="s">
        <v>21</v>
      </c>
      <c r="AQ8" s="0" t="n">
        <v>0.42743428691128</v>
      </c>
      <c r="AR8" s="0" t="n">
        <f aca="false">AR7+AQ8</f>
        <v>1.28146286161805</v>
      </c>
      <c r="AS8" s="6" t="n">
        <f aca="false">AR8/$AR$40</f>
        <v>0.085414272104913</v>
      </c>
      <c r="AT8" s="6" t="n">
        <f aca="false">ABS(AQ8-$AQ$41)</f>
        <v>0.00122035961766404</v>
      </c>
      <c r="AU8" s="0" t="s">
        <v>46</v>
      </c>
      <c r="AV8" s="0" t="n">
        <v>3</v>
      </c>
      <c r="AW8" s="0" t="s">
        <v>29</v>
      </c>
      <c r="AX8" s="0" t="s">
        <v>21</v>
      </c>
      <c r="AY8" s="0" t="n">
        <v>0.35373436449014</v>
      </c>
      <c r="AZ8" s="0" t="n">
        <f aca="false">AZ7+AY8</f>
        <v>1.05983783174965</v>
      </c>
      <c r="BA8" s="6" t="n">
        <f aca="false">AZ8/$AZ$40</f>
        <v>0.0857601303683925</v>
      </c>
      <c r="BB8" s="6" t="n">
        <f aca="false">ABS(AY8-$AY$41)</f>
        <v>0.000643939171790009</v>
      </c>
      <c r="BC8" s="0" t="s">
        <v>47</v>
      </c>
      <c r="BD8" s="0" t="n">
        <v>29</v>
      </c>
      <c r="BE8" s="0" t="s">
        <v>31</v>
      </c>
      <c r="BF8" s="0" t="s">
        <v>21</v>
      </c>
      <c r="BG8" s="0" t="n">
        <v>0.29917336929119</v>
      </c>
      <c r="BH8" s="0" t="n">
        <f aca="false">BH7+BG8</f>
        <v>0.89718221349241</v>
      </c>
      <c r="BI8" s="6" t="n">
        <f aca="false">BH8/$BH$40</f>
        <v>0.0854228759287462</v>
      </c>
      <c r="BJ8" s="6" t="n">
        <f aca="false">ABS(BG8-$BG$41)</f>
        <v>0.000907577992024067</v>
      </c>
      <c r="BK8" s="0" t="n">
        <f aca="false">1/35+BK7</f>
        <v>0.0857142857142857</v>
      </c>
      <c r="BN8" s="7"/>
      <c r="BO8" s="7"/>
      <c r="BP8" s="0" t="s">
        <v>23</v>
      </c>
      <c r="BQ8" s="6" t="n">
        <v>0.750147932175109</v>
      </c>
      <c r="BR8" s="8" t="n">
        <v>9.34370223213494E-005</v>
      </c>
      <c r="BS8" s="0" t="n">
        <v>0.000410023957154</v>
      </c>
    </row>
    <row r="9" customFormat="false" ht="12.8" hidden="false" customHeight="false" outlineLevel="0" collapsed="false">
      <c r="B9" s="0" t="n">
        <v>0.049743105533573</v>
      </c>
      <c r="O9" s="0" t="s">
        <v>48</v>
      </c>
      <c r="P9" s="0" t="n">
        <v>15</v>
      </c>
      <c r="Q9" s="4" t="s">
        <v>20</v>
      </c>
      <c r="R9" s="0" t="s">
        <v>21</v>
      </c>
      <c r="S9" s="0" t="n">
        <v>1.1985240015537</v>
      </c>
      <c r="T9" s="0" t="n">
        <f aca="false">T8+S9</f>
        <v>4.793182322966</v>
      </c>
      <c r="U9" s="6" t="n">
        <f aca="false">T9/$T$40</f>
        <v>0.114111053793503</v>
      </c>
      <c r="V9" s="6" t="n">
        <f aca="false">ABS(S9-$S$41)</f>
        <v>0.00160571259547004</v>
      </c>
      <c r="W9" s="0" t="s">
        <v>49</v>
      </c>
      <c r="X9" s="0" t="n">
        <v>18</v>
      </c>
      <c r="Y9" s="0" t="s">
        <v>23</v>
      </c>
      <c r="Z9" s="0" t="s">
        <v>21</v>
      </c>
      <c r="AA9" s="0" t="n">
        <v>0.74910447462687</v>
      </c>
      <c r="AB9" s="0" t="n">
        <f aca="false">AB8+AA9</f>
        <v>2.99528000496842</v>
      </c>
      <c r="AC9" s="6" t="n">
        <f aca="false">AB9/$AB$40</f>
        <v>0.114083402809949</v>
      </c>
      <c r="AD9" s="6" t="n">
        <f aca="false">ABS(AA9-$AA$41)</f>
        <v>0.00104345754823909</v>
      </c>
      <c r="AE9" s="0" t="s">
        <v>50</v>
      </c>
      <c r="AF9" s="0" t="n">
        <v>6</v>
      </c>
      <c r="AG9" s="0" t="s">
        <v>25</v>
      </c>
      <c r="AH9" s="0" t="s">
        <v>21</v>
      </c>
      <c r="AI9" s="0" t="n">
        <v>0.54657205623994</v>
      </c>
      <c r="AJ9" s="0" t="n">
        <f aca="false">AJ8+AI9</f>
        <v>2.18477664760353</v>
      </c>
      <c r="AK9" s="6" t="n">
        <f aca="false">AJ9/$AJ$40</f>
        <v>0.114421424923103</v>
      </c>
      <c r="AL9" s="6" t="n">
        <f aca="false">ABS(AI9-$AI$41)</f>
        <v>0.00102571320601497</v>
      </c>
      <c r="AM9" s="0" t="s">
        <v>51</v>
      </c>
      <c r="AN9" s="0" t="n">
        <v>16</v>
      </c>
      <c r="AO9" s="0" t="s">
        <v>27</v>
      </c>
      <c r="AP9" s="0" t="s">
        <v>21</v>
      </c>
      <c r="AQ9" s="0" t="n">
        <v>0.42781428651128</v>
      </c>
      <c r="AR9" s="0" t="n">
        <f aca="false">AR8+AQ9</f>
        <v>1.70927714812933</v>
      </c>
      <c r="AS9" s="6" t="n">
        <f aca="false">AR9/$AR$40</f>
        <v>0.113929687551526</v>
      </c>
      <c r="AT9" s="6" t="n">
        <f aca="false">ABS(AQ9-$AQ$41)</f>
        <v>0.000840360017664021</v>
      </c>
      <c r="AU9" s="0" t="s">
        <v>52</v>
      </c>
      <c r="AV9" s="0" t="n">
        <v>22</v>
      </c>
      <c r="AW9" s="0" t="s">
        <v>29</v>
      </c>
      <c r="AX9" s="0" t="s">
        <v>21</v>
      </c>
      <c r="AY9" s="0" t="n">
        <v>0.35341541745746</v>
      </c>
      <c r="AZ9" s="0" t="n">
        <f aca="false">AZ8+AY9</f>
        <v>1.41325324920711</v>
      </c>
      <c r="BA9" s="6" t="n">
        <f aca="false">AZ9/$AZ$40</f>
        <v>0.114357856706691</v>
      </c>
      <c r="BB9" s="6" t="n">
        <f aca="false">ABS(AY9-$AY$41)</f>
        <v>0.000324992139110025</v>
      </c>
      <c r="BC9" s="0" t="s">
        <v>53</v>
      </c>
      <c r="BD9" s="0" t="n">
        <v>18</v>
      </c>
      <c r="BE9" s="0" t="s">
        <v>31</v>
      </c>
      <c r="BF9" s="0" t="s">
        <v>21</v>
      </c>
      <c r="BG9" s="0" t="n">
        <v>0.29929126390393</v>
      </c>
      <c r="BH9" s="0" t="n">
        <f aca="false">BH8+BG9</f>
        <v>1.19647347739634</v>
      </c>
      <c r="BI9" s="6" t="n">
        <f aca="false">BH9/$BH$40</f>
        <v>0.113919116846745</v>
      </c>
      <c r="BJ9" s="6" t="n">
        <f aca="false">ABS(BG9-$BG$41)</f>
        <v>0.000789683379284034</v>
      </c>
      <c r="BK9" s="0" t="n">
        <f aca="false">1/35+BK8</f>
        <v>0.114285714285714</v>
      </c>
      <c r="BN9" s="7"/>
      <c r="BO9" s="7"/>
      <c r="BP9" s="0" t="s">
        <v>25</v>
      </c>
      <c r="BQ9" s="6" t="n">
        <v>0.545546343033925</v>
      </c>
      <c r="BR9" s="8" t="n">
        <v>1.48579902907392E-005</v>
      </c>
      <c r="BS9" s="0" t="n">
        <v>0.000535226939853</v>
      </c>
    </row>
    <row r="10" customFormat="false" ht="12.8" hidden="false" customHeight="false" outlineLevel="0" collapsed="false">
      <c r="B10" s="0" t="n">
        <v>0.049644158269307</v>
      </c>
      <c r="O10" s="0" t="s">
        <v>54</v>
      </c>
      <c r="P10" s="0" t="n">
        <v>30</v>
      </c>
      <c r="Q10" s="0" t="s">
        <v>20</v>
      </c>
      <c r="R10" s="0" t="s">
        <v>21</v>
      </c>
      <c r="S10" s="0" t="n">
        <v>1.1986608435149</v>
      </c>
      <c r="T10" s="0" t="n">
        <f aca="false">T9+S10</f>
        <v>5.9918431664809</v>
      </c>
      <c r="U10" s="6" t="n">
        <f aca="false">T10/$T$40</f>
        <v>0.142647513034606</v>
      </c>
      <c r="V10" s="6" t="n">
        <f aca="false">ABS(S10-$S$41)</f>
        <v>0.00146887063427004</v>
      </c>
      <c r="W10" s="0" t="s">
        <v>55</v>
      </c>
      <c r="X10" s="0" t="n">
        <v>20</v>
      </c>
      <c r="Y10" s="0" t="s">
        <v>23</v>
      </c>
      <c r="Z10" s="0" t="s">
        <v>21</v>
      </c>
      <c r="AA10" s="0" t="n">
        <v>0.74922131660914</v>
      </c>
      <c r="AB10" s="0" t="n">
        <f aca="false">AB9+AA10</f>
        <v>3.74450132157756</v>
      </c>
      <c r="AC10" s="6" t="n">
        <f aca="false">AB10/$AB$40</f>
        <v>0.142619538702</v>
      </c>
      <c r="AD10" s="6" t="n">
        <f aca="false">ABS(AA10-$AA$41)</f>
        <v>0.000926615565969069</v>
      </c>
      <c r="AE10" s="0" t="s">
        <v>56</v>
      </c>
      <c r="AF10" s="0" t="n">
        <v>8</v>
      </c>
      <c r="AG10" s="0" t="s">
        <v>25</v>
      </c>
      <c r="AH10" s="0" t="s">
        <v>21</v>
      </c>
      <c r="AI10" s="0" t="n">
        <v>0.54611942513745</v>
      </c>
      <c r="AJ10" s="0" t="n">
        <f aca="false">AJ9+AI10</f>
        <v>2.73089607274098</v>
      </c>
      <c r="AK10" s="6" t="n">
        <f aca="false">AJ10/$AJ$40</f>
        <v>0.143022867029762</v>
      </c>
      <c r="AL10" s="6" t="n">
        <f aca="false">ABS(AI10-$AI$41)</f>
        <v>0.000573082103525024</v>
      </c>
      <c r="AM10" s="0" t="s">
        <v>57</v>
      </c>
      <c r="AN10" s="0" t="n">
        <v>30</v>
      </c>
      <c r="AO10" s="0" t="s">
        <v>27</v>
      </c>
      <c r="AP10" s="0" t="s">
        <v>21</v>
      </c>
      <c r="AQ10" s="0" t="n">
        <v>0.42786481277388</v>
      </c>
      <c r="AR10" s="0" t="n">
        <f aca="false">AR9+AQ10</f>
        <v>2.13714196090321</v>
      </c>
      <c r="AS10" s="6" t="n">
        <f aca="false">AR10/$AR$40</f>
        <v>0.142448470761709</v>
      </c>
      <c r="AT10" s="6" t="n">
        <f aca="false">ABS(AQ10-$AQ$41)</f>
        <v>0.000789833755064029</v>
      </c>
      <c r="AU10" s="0" t="s">
        <v>58</v>
      </c>
      <c r="AV10" s="0" t="n">
        <v>30</v>
      </c>
      <c r="AW10" s="0" t="s">
        <v>29</v>
      </c>
      <c r="AX10" s="0" t="s">
        <v>21</v>
      </c>
      <c r="AY10" s="0" t="n">
        <v>0.35270910241147</v>
      </c>
      <c r="AZ10" s="0" t="n">
        <f aca="false">AZ9+AY10</f>
        <v>1.76596235161858</v>
      </c>
      <c r="BA10" s="6" t="n">
        <f aca="false">AZ10/$AZ$40</f>
        <v>0.142898429329004</v>
      </c>
      <c r="BB10" s="6" t="n">
        <f aca="false">ABS(AY10-$AY$41)</f>
        <v>0.000381322906879977</v>
      </c>
      <c r="BC10" s="0" t="s">
        <v>59</v>
      </c>
      <c r="BD10" s="0" t="n">
        <v>19</v>
      </c>
      <c r="BE10" s="0" t="s">
        <v>31</v>
      </c>
      <c r="BF10" s="0" t="s">
        <v>21</v>
      </c>
      <c r="BG10" s="0" t="n">
        <v>0.29930915862194</v>
      </c>
      <c r="BH10" s="0" t="n">
        <f aca="false">BH9+BG10</f>
        <v>1.49578263601828</v>
      </c>
      <c r="BI10" s="6" t="n">
        <f aca="false">BH10/$BH$40</f>
        <v>0.142417061563875</v>
      </c>
      <c r="BJ10" s="6" t="n">
        <f aca="false">ABS(BG10-$BG$41)</f>
        <v>0.000771788661274031</v>
      </c>
      <c r="BK10" s="0" t="n">
        <f aca="false">1/35+BK9</f>
        <v>0.142857142857143</v>
      </c>
      <c r="BN10" s="7"/>
      <c r="BO10" s="7"/>
      <c r="BP10" s="0" t="s">
        <v>27</v>
      </c>
      <c r="BQ10" s="6" t="n">
        <v>0.428654646528944</v>
      </c>
      <c r="BR10" s="6" t="n">
        <v>0.000105342211321</v>
      </c>
      <c r="BS10" s="0" t="n">
        <v>0.000680871586032</v>
      </c>
    </row>
    <row r="11" customFormat="false" ht="12.8" hidden="false" customHeight="false" outlineLevel="0" collapsed="false">
      <c r="B11" s="0" t="n">
        <v>0.050052578892022</v>
      </c>
      <c r="O11" s="0" t="s">
        <v>60</v>
      </c>
      <c r="P11" s="0" t="n">
        <v>11</v>
      </c>
      <c r="Q11" s="4" t="s">
        <v>20</v>
      </c>
      <c r="R11" s="0" t="s">
        <v>21</v>
      </c>
      <c r="S11" s="0" t="n">
        <v>1.1987976854761</v>
      </c>
      <c r="T11" s="0" t="n">
        <f aca="false">T10+S11</f>
        <v>7.190640851957</v>
      </c>
      <c r="U11" s="6" t="n">
        <f aca="false">T11/$T$40</f>
        <v>0.171187230065491</v>
      </c>
      <c r="V11" s="6" t="n">
        <f aca="false">ABS(S11-$S$41)</f>
        <v>0.00133202867307003</v>
      </c>
      <c r="W11" s="0" t="s">
        <v>61</v>
      </c>
      <c r="X11" s="0" t="n">
        <v>34</v>
      </c>
      <c r="Y11" s="0" t="s">
        <v>23</v>
      </c>
      <c r="Z11" s="0" t="s">
        <v>21</v>
      </c>
      <c r="AA11" s="0" t="n">
        <v>0.74933710596094</v>
      </c>
      <c r="AB11" s="0" t="n">
        <f aca="false">AB10+AA11</f>
        <v>4.4938384275385</v>
      </c>
      <c r="AC11" s="6" t="n">
        <f aca="false">AB11/$AB$40</f>
        <v>0.171160084747105</v>
      </c>
      <c r="AD11" s="6" t="n">
        <f aca="false">ABS(AA11-$AA$41)</f>
        <v>0.000810826214169058</v>
      </c>
      <c r="AE11" s="0" t="s">
        <v>62</v>
      </c>
      <c r="AF11" s="0" t="n">
        <v>1</v>
      </c>
      <c r="AG11" s="0" t="s">
        <v>25</v>
      </c>
      <c r="AH11" s="0" t="s">
        <v>21</v>
      </c>
      <c r="AI11" s="0" t="n">
        <v>0.54607310939673</v>
      </c>
      <c r="AJ11" s="0" t="n">
        <f aca="false">AJ10+AI11</f>
        <v>3.27696918213771</v>
      </c>
      <c r="AK11" s="6" t="n">
        <f aca="false">AJ11/$AJ$40</f>
        <v>0.171621883482038</v>
      </c>
      <c r="AL11" s="6" t="n">
        <f aca="false">ABS(AI11-$AI$41)</f>
        <v>0.00052676636280502</v>
      </c>
      <c r="AM11" s="0" t="s">
        <v>63</v>
      </c>
      <c r="AN11" s="0" t="n">
        <v>19</v>
      </c>
      <c r="AO11" s="0" t="s">
        <v>27</v>
      </c>
      <c r="AP11" s="0" t="s">
        <v>21</v>
      </c>
      <c r="AQ11" s="0" t="n">
        <v>0.42790165484036</v>
      </c>
      <c r="AR11" s="0" t="n">
        <f aca="false">AR10+AQ11</f>
        <v>2.56504361574357</v>
      </c>
      <c r="AS11" s="6" t="n">
        <f aca="false">AR11/$AR$40</f>
        <v>0.170969709632828</v>
      </c>
      <c r="AT11" s="6" t="n">
        <f aca="false">ABS(AQ11-$AQ$41)</f>
        <v>0.000752991688584004</v>
      </c>
      <c r="AU11" s="0" t="s">
        <v>64</v>
      </c>
      <c r="AV11" s="0" t="n">
        <v>13</v>
      </c>
      <c r="AW11" s="0" t="s">
        <v>29</v>
      </c>
      <c r="AX11" s="0" t="s">
        <v>21</v>
      </c>
      <c r="AY11" s="0" t="n">
        <v>0.35311962829513</v>
      </c>
      <c r="AZ11" s="0" t="n">
        <f aca="false">AZ10+AY11</f>
        <v>2.11908197991371</v>
      </c>
      <c r="BA11" s="6" t="n">
        <f aca="false">AZ11/$AZ$40</f>
        <v>0.171472220951667</v>
      </c>
      <c r="BB11" s="6" t="n">
        <f aca="false">ABS(AY11-$AY$41)</f>
        <v>2.92029767799962E-005</v>
      </c>
      <c r="BC11" s="0" t="s">
        <v>65</v>
      </c>
      <c r="BD11" s="0" t="n">
        <v>23</v>
      </c>
      <c r="BE11" s="0" t="s">
        <v>31</v>
      </c>
      <c r="BF11" s="0" t="s">
        <v>21</v>
      </c>
      <c r="BG11" s="0" t="n">
        <v>0.29953757943413</v>
      </c>
      <c r="BH11" s="0" t="n">
        <f aca="false">BH10+BG11</f>
        <v>1.79532021545241</v>
      </c>
      <c r="BI11" s="6" t="n">
        <f aca="false">BH11/$BH$40</f>
        <v>0.170936754775799</v>
      </c>
      <c r="BJ11" s="6" t="n">
        <f aca="false">ABS(BG11-$BG$41)</f>
        <v>0.000543367849084042</v>
      </c>
      <c r="BK11" s="0" t="n">
        <f aca="false">1/35+BK10</f>
        <v>0.171428571428571</v>
      </c>
      <c r="BN11" s="7"/>
      <c r="BO11" s="7"/>
      <c r="BP11" s="0" t="s">
        <v>29</v>
      </c>
      <c r="BQ11" s="6" t="n">
        <v>0.35309042531835</v>
      </c>
      <c r="BR11" s="8" t="n">
        <v>8.98656364988923E-006</v>
      </c>
      <c r="BS11" s="0" t="n">
        <v>0.000721298878003</v>
      </c>
    </row>
    <row r="12" customFormat="false" ht="12.8" hidden="false" customHeight="false" outlineLevel="0" collapsed="false">
      <c r="B12" s="0" t="n">
        <v>0.049777842339113</v>
      </c>
      <c r="O12" s="0" t="s">
        <v>66</v>
      </c>
      <c r="P12" s="0" t="n">
        <v>0</v>
      </c>
      <c r="Q12" s="0" t="s">
        <v>20</v>
      </c>
      <c r="R12" s="0" t="s">
        <v>21</v>
      </c>
      <c r="S12" s="0" t="n">
        <v>1.1990113694617</v>
      </c>
      <c r="T12" s="0" t="n">
        <f aca="false">T11+S12</f>
        <v>8.3896522214187</v>
      </c>
      <c r="U12" s="6" t="n">
        <f aca="false">T12/$T$40</f>
        <v>0.199732034260421</v>
      </c>
      <c r="V12" s="6" t="n">
        <f aca="false">ABS(S12-$S$41)</f>
        <v>0.00111834468747007</v>
      </c>
      <c r="W12" s="0" t="s">
        <v>67</v>
      </c>
      <c r="X12" s="0" t="n">
        <v>15</v>
      </c>
      <c r="Y12" s="0" t="s">
        <v>23</v>
      </c>
      <c r="Z12" s="0" t="s">
        <v>21</v>
      </c>
      <c r="AA12" s="0" t="n">
        <v>0.74937289539695</v>
      </c>
      <c r="AB12" s="0" t="n">
        <f aca="false">AB11+AA12</f>
        <v>5.24321132293545</v>
      </c>
      <c r="AC12" s="6" t="n">
        <f aca="false">AB12/$AB$40</f>
        <v>0.199701993930427</v>
      </c>
      <c r="AD12" s="6" t="n">
        <f aca="false">ABS(AA12-$AA$41)</f>
        <v>0.000775036778159155</v>
      </c>
      <c r="AE12" s="0" t="s">
        <v>68</v>
      </c>
      <c r="AF12" s="0" t="n">
        <v>3</v>
      </c>
      <c r="AG12" s="0" t="s">
        <v>25</v>
      </c>
      <c r="AH12" s="0" t="s">
        <v>21</v>
      </c>
      <c r="AI12" s="0" t="n">
        <v>0.54558258359728</v>
      </c>
      <c r="AJ12" s="0" t="n">
        <f aca="false">AJ11+AI12</f>
        <v>3.82255176573499</v>
      </c>
      <c r="AK12" s="6" t="n">
        <f aca="false">AJ12/$AJ$40</f>
        <v>0.200195210049266</v>
      </c>
      <c r="AL12" s="6" t="n">
        <f aca="false">ABS(AI12-$AI$41)</f>
        <v>3.6240563354939E-005</v>
      </c>
      <c r="AM12" s="0" t="s">
        <v>69</v>
      </c>
      <c r="AN12" s="0" t="n">
        <v>20</v>
      </c>
      <c r="AO12" s="0" t="s">
        <v>27</v>
      </c>
      <c r="AP12" s="0" t="s">
        <v>21</v>
      </c>
      <c r="AQ12" s="0" t="n">
        <v>0.42790165484036</v>
      </c>
      <c r="AR12" s="0" t="n">
        <f aca="false">AR11+AQ12</f>
        <v>2.99294527058393</v>
      </c>
      <c r="AS12" s="6" t="n">
        <f aca="false">AR12/$AR$40</f>
        <v>0.199490948503948</v>
      </c>
      <c r="AT12" s="6" t="n">
        <f aca="false">ABS(AQ12-$AQ$41)</f>
        <v>0.000752991688584004</v>
      </c>
      <c r="AU12" s="0" t="s">
        <v>70</v>
      </c>
      <c r="AV12" s="0" t="n">
        <v>28</v>
      </c>
      <c r="AW12" s="0" t="s">
        <v>29</v>
      </c>
      <c r="AX12" s="0" t="s">
        <v>21</v>
      </c>
      <c r="AY12" s="0" t="n">
        <v>0.35376068025192</v>
      </c>
      <c r="AZ12" s="0" t="n">
        <f aca="false">AZ11+AY12</f>
        <v>2.47284266016563</v>
      </c>
      <c r="BA12" s="6" t="n">
        <f aca="false">AZ12/$AZ$40</f>
        <v>0.200097885321027</v>
      </c>
      <c r="BB12" s="6" t="n">
        <f aca="false">ABS(AY12-$AY$41)</f>
        <v>0.00067025493356998</v>
      </c>
      <c r="BC12" s="0" t="s">
        <v>71</v>
      </c>
      <c r="BD12" s="0" t="n">
        <v>5</v>
      </c>
      <c r="BE12" s="0" t="s">
        <v>31</v>
      </c>
      <c r="BF12" s="0" t="s">
        <v>21</v>
      </c>
      <c r="BG12" s="0" t="n">
        <v>0.29965652667734</v>
      </c>
      <c r="BH12" s="0" t="n">
        <f aca="false">BH11+BG12</f>
        <v>2.09497674212975</v>
      </c>
      <c r="BI12" s="6" t="n">
        <f aca="false">BH12/$BH$40</f>
        <v>0.199467773240773</v>
      </c>
      <c r="BJ12" s="6" t="n">
        <f aca="false">ABS(BG12-$BG$41)</f>
        <v>0.000424420605874054</v>
      </c>
      <c r="BK12" s="0" t="n">
        <f aca="false">1/35+BK11</f>
        <v>0.2</v>
      </c>
      <c r="BN12" s="7"/>
      <c r="BO12" s="7"/>
      <c r="BP12" s="0" t="s">
        <v>31</v>
      </c>
      <c r="BQ12" s="6" t="n">
        <v>0.300080947283214</v>
      </c>
      <c r="BR12" s="8" t="n">
        <v>6.92695057397411E-005</v>
      </c>
      <c r="BS12" s="0" t="n">
        <v>0.000778946895788</v>
      </c>
    </row>
    <row r="13" customFormat="false" ht="12.8" hidden="false" customHeight="false" outlineLevel="0" collapsed="false">
      <c r="B13" s="0" t="n">
        <v>0.049937842170692</v>
      </c>
      <c r="O13" s="0" t="s">
        <v>72</v>
      </c>
      <c r="P13" s="0" t="n">
        <v>1</v>
      </c>
      <c r="Q13" s="4" t="s">
        <v>20</v>
      </c>
      <c r="R13" s="0" t="s">
        <v>21</v>
      </c>
      <c r="S13" s="0" t="n">
        <v>1.1991408430096</v>
      </c>
      <c r="T13" s="0" t="n">
        <f aca="false">T12+S13</f>
        <v>9.5887930644283</v>
      </c>
      <c r="U13" s="6" t="n">
        <f aca="false">T13/$T$40</f>
        <v>0.228279920825684</v>
      </c>
      <c r="V13" s="6" t="n">
        <f aca="false">ABS(S13-$S$41)</f>
        <v>0.000988871139570025</v>
      </c>
      <c r="W13" s="0" t="s">
        <v>73</v>
      </c>
      <c r="X13" s="0" t="n">
        <v>9</v>
      </c>
      <c r="Y13" s="0" t="s">
        <v>23</v>
      </c>
      <c r="Z13" s="0" t="s">
        <v>21</v>
      </c>
      <c r="AA13" s="0" t="n">
        <v>0.74937815854931</v>
      </c>
      <c r="AB13" s="0" t="n">
        <f aca="false">AB12+AA13</f>
        <v>5.99258948148476</v>
      </c>
      <c r="AC13" s="6" t="n">
        <f aca="false">AB13/$AB$40</f>
        <v>0.228244103575251</v>
      </c>
      <c r="AD13" s="6" t="n">
        <f aca="false">ABS(AA13-$AA$41)</f>
        <v>0.000769773625799108</v>
      </c>
      <c r="AE13" s="0" t="s">
        <v>74</v>
      </c>
      <c r="AF13" s="0" t="n">
        <v>5</v>
      </c>
      <c r="AG13" s="0" t="s">
        <v>25</v>
      </c>
      <c r="AH13" s="0" t="s">
        <v>21</v>
      </c>
      <c r="AI13" s="0" t="n">
        <v>0.54566258351307</v>
      </c>
      <c r="AJ13" s="0" t="n">
        <f aca="false">AJ12+AI13</f>
        <v>4.36821434924806</v>
      </c>
      <c r="AK13" s="6" t="n">
        <f aca="false">AJ13/$AJ$40</f>
        <v>0.228772726383154</v>
      </c>
      <c r="AL13" s="6" t="n">
        <f aca="false">ABS(AI13-$AI$41)</f>
        <v>0.000116240479144936</v>
      </c>
      <c r="AM13" s="0" t="s">
        <v>75</v>
      </c>
      <c r="AN13" s="0" t="n">
        <v>0</v>
      </c>
      <c r="AO13" s="0" t="s">
        <v>27</v>
      </c>
      <c r="AP13" s="0" t="s">
        <v>21</v>
      </c>
      <c r="AQ13" s="0" t="n">
        <v>0.42797323371239</v>
      </c>
      <c r="AR13" s="0" t="n">
        <f aca="false">AR12+AQ13</f>
        <v>3.42091850429632</v>
      </c>
      <c r="AS13" s="6" t="n">
        <f aca="false">AR13/$AR$40</f>
        <v>0.22801695837346</v>
      </c>
      <c r="AT13" s="6" t="n">
        <f aca="false">ABS(AQ13-$AQ$41)</f>
        <v>0.000681412816554039</v>
      </c>
      <c r="AU13" s="0" t="s">
        <v>76</v>
      </c>
      <c r="AV13" s="0" t="n">
        <v>19</v>
      </c>
      <c r="AW13" s="0" t="s">
        <v>29</v>
      </c>
      <c r="AX13" s="0" t="s">
        <v>21</v>
      </c>
      <c r="AY13" s="0" t="n">
        <v>0.35228173444028</v>
      </c>
      <c r="AZ13" s="0" t="n">
        <f aca="false">AZ12+AY13</f>
        <v>2.82512439460591</v>
      </c>
      <c r="BA13" s="6" t="n">
        <f aca="false">AZ13/$AZ$40</f>
        <v>0.228603876112209</v>
      </c>
      <c r="BB13" s="6" t="n">
        <f aca="false">ABS(AY13-$AY$41)</f>
        <v>0.000808690878070006</v>
      </c>
      <c r="BC13" s="0" t="s">
        <v>77</v>
      </c>
      <c r="BD13" s="0" t="n">
        <v>12</v>
      </c>
      <c r="BE13" s="0" t="s">
        <v>31</v>
      </c>
      <c r="BF13" s="0" t="s">
        <v>21</v>
      </c>
      <c r="BG13" s="0" t="n">
        <v>0.29966284246017</v>
      </c>
      <c r="BH13" s="0" t="n">
        <f aca="false">BH12+BG13</f>
        <v>2.39463958458992</v>
      </c>
      <c r="BI13" s="6" t="n">
        <f aca="false">BH13/$BH$40</f>
        <v>0.227999393046616</v>
      </c>
      <c r="BJ13" s="6" t="n">
        <f aca="false">ABS(BG13-$BG$41)</f>
        <v>0.000418104823044052</v>
      </c>
      <c r="BK13" s="0" t="n">
        <f aca="false">1/35+BK12</f>
        <v>0.228571428571429</v>
      </c>
      <c r="BN13" s="7" t="s">
        <v>78</v>
      </c>
      <c r="BO13" s="7"/>
      <c r="BP13" s="0" t="s">
        <v>20</v>
      </c>
      <c r="BQ13" s="6" t="n">
        <v>0.200098826963642</v>
      </c>
      <c r="BR13" s="8" t="n">
        <v>1.4179597864715E-005</v>
      </c>
      <c r="BS13" s="0" t="n">
        <v>0.000871242040812</v>
      </c>
    </row>
    <row r="14" customFormat="false" ht="12.8" hidden="false" customHeight="false" outlineLevel="0" collapsed="false">
      <c r="B14" s="0" t="n">
        <v>0.049828368601717</v>
      </c>
      <c r="O14" s="0" t="s">
        <v>79</v>
      </c>
      <c r="P14" s="0" t="n">
        <v>9</v>
      </c>
      <c r="Q14" s="0" t="s">
        <v>20</v>
      </c>
      <c r="R14" s="0" t="s">
        <v>21</v>
      </c>
      <c r="S14" s="0" t="n">
        <v>1.1991766324457</v>
      </c>
      <c r="T14" s="0" t="n">
        <f aca="false">T13+S14</f>
        <v>10.787969696874</v>
      </c>
      <c r="U14" s="6" t="n">
        <f aca="false">T14/$T$40</f>
        <v>0.256828659428276</v>
      </c>
      <c r="V14" s="6" t="n">
        <f aca="false">ABS(S14-$S$41)</f>
        <v>0.000953081703469971</v>
      </c>
      <c r="W14" s="0" t="s">
        <v>80</v>
      </c>
      <c r="X14" s="0" t="n">
        <v>11</v>
      </c>
      <c r="Y14" s="0" t="s">
        <v>23</v>
      </c>
      <c r="Z14" s="0" t="s">
        <v>21</v>
      </c>
      <c r="AA14" s="0" t="n">
        <v>0.74948763211828</v>
      </c>
      <c r="AB14" s="0" t="n">
        <f aca="false">AB13+AA14</f>
        <v>6.74207711360304</v>
      </c>
      <c r="AC14" s="6" t="n">
        <f aca="false">AB14/$AB$40</f>
        <v>0.256790382819327</v>
      </c>
      <c r="AD14" s="6" t="n">
        <f aca="false">ABS(AA14-$AA$41)</f>
        <v>0.000660300056829155</v>
      </c>
      <c r="AE14" s="0" t="s">
        <v>81</v>
      </c>
      <c r="AF14" s="0" t="n">
        <v>9</v>
      </c>
      <c r="AG14" s="0" t="s">
        <v>25</v>
      </c>
      <c r="AH14" s="0" t="s">
        <v>21</v>
      </c>
      <c r="AI14" s="0" t="n">
        <v>0.54538047854686</v>
      </c>
      <c r="AJ14" s="0" t="n">
        <f aca="false">AJ13+AI14</f>
        <v>4.91359482779492</v>
      </c>
      <c r="AK14" s="6" t="n">
        <f aca="false">AJ14/$AJ$40</f>
        <v>0.257335468276713</v>
      </c>
      <c r="AL14" s="6" t="n">
        <f aca="false">ABS(AI14-$AI$41)</f>
        <v>0.000165864487065015</v>
      </c>
      <c r="AM14" s="0" t="s">
        <v>82</v>
      </c>
      <c r="AN14" s="0" t="n">
        <v>21</v>
      </c>
      <c r="AO14" s="0" t="s">
        <v>27</v>
      </c>
      <c r="AP14" s="0" t="s">
        <v>21</v>
      </c>
      <c r="AQ14" s="0" t="n">
        <v>0.42801007577887</v>
      </c>
      <c r="AR14" s="0" t="n">
        <f aca="false">AR13+AQ14</f>
        <v>3.84892858007519</v>
      </c>
      <c r="AS14" s="6" t="n">
        <f aca="false">AR14/$AR$40</f>
        <v>0.256545423903909</v>
      </c>
      <c r="AT14" s="6" t="n">
        <f aca="false">ABS(AQ14-$AQ$41)</f>
        <v>0.000644570750074014</v>
      </c>
      <c r="AU14" s="0" t="s">
        <v>83</v>
      </c>
      <c r="AV14" s="0" t="n">
        <v>15</v>
      </c>
      <c r="AW14" s="0" t="s">
        <v>29</v>
      </c>
      <c r="AX14" s="0" t="s">
        <v>21</v>
      </c>
      <c r="AY14" s="0" t="n">
        <v>0.35239647116161</v>
      </c>
      <c r="AZ14" s="0" t="n">
        <f aca="false">AZ13+AY14</f>
        <v>3.17752086576752</v>
      </c>
      <c r="BA14" s="6" t="n">
        <f aca="false">AZ14/$AZ$40</f>
        <v>0.257119151188103</v>
      </c>
      <c r="BB14" s="6" t="n">
        <f aca="false">ABS(AY14-$AY$41)</f>
        <v>0.000693954156740007</v>
      </c>
      <c r="BC14" s="0" t="s">
        <v>84</v>
      </c>
      <c r="BD14" s="0" t="n">
        <v>21</v>
      </c>
      <c r="BE14" s="0" t="s">
        <v>31</v>
      </c>
      <c r="BF14" s="0" t="s">
        <v>21</v>
      </c>
      <c r="BG14" s="0" t="n">
        <v>0.29968810559147</v>
      </c>
      <c r="BH14" s="0" t="n">
        <f aca="false">BH13+BG14</f>
        <v>2.69432769018139</v>
      </c>
      <c r="BI14" s="6" t="n">
        <f aca="false">BH14/$BH$40</f>
        <v>0.256533418215939</v>
      </c>
      <c r="BJ14" s="6" t="n">
        <f aca="false">ABS(BG14-$BG$41)</f>
        <v>0.000392841691744028</v>
      </c>
      <c r="BK14" s="0" t="n">
        <f aca="false">1/35+BK13</f>
        <v>0.257142857142857</v>
      </c>
      <c r="BN14" s="7"/>
      <c r="BO14" s="7"/>
      <c r="BP14" s="0" t="s">
        <v>23</v>
      </c>
      <c r="BQ14" s="6" t="n">
        <v>0.125053793176459</v>
      </c>
      <c r="BR14" s="8" t="n">
        <v>1.2306756305239E-005</v>
      </c>
      <c r="BS14" s="0" t="n">
        <v>0.001168042617305</v>
      </c>
    </row>
    <row r="15" customFormat="false" ht="12.8" hidden="false" customHeight="false" outlineLevel="0" collapsed="false">
      <c r="B15" s="0" t="n">
        <v>0.049902052734681</v>
      </c>
      <c r="O15" s="0" t="s">
        <v>85</v>
      </c>
      <c r="P15" s="0" t="n">
        <v>19</v>
      </c>
      <c r="Q15" s="4" t="s">
        <v>20</v>
      </c>
      <c r="R15" s="0" t="s">
        <v>21</v>
      </c>
      <c r="S15" s="0" t="n">
        <v>1.1993218954506</v>
      </c>
      <c r="T15" s="0" t="n">
        <f aca="false">T14+S15</f>
        <v>11.9872915923246</v>
      </c>
      <c r="U15" s="6" t="n">
        <f aca="false">T15/$T$40</f>
        <v>0.28538085630002</v>
      </c>
      <c r="V15" s="6" t="n">
        <f aca="false">ABS(S15-$S$41)</f>
        <v>0.000807818698570051</v>
      </c>
      <c r="W15" s="0" t="s">
        <v>86</v>
      </c>
      <c r="X15" s="0" t="n">
        <v>19</v>
      </c>
      <c r="Y15" s="0" t="s">
        <v>23</v>
      </c>
      <c r="Z15" s="0" t="s">
        <v>21</v>
      </c>
      <c r="AA15" s="0" t="n">
        <v>0.74966868455928</v>
      </c>
      <c r="AB15" s="0" t="n">
        <f aca="false">AB14+AA15</f>
        <v>7.49174579816232</v>
      </c>
      <c r="AC15" s="6" t="n">
        <f aca="false">AB15/$AB$40</f>
        <v>0.285343557939088</v>
      </c>
      <c r="AD15" s="6" t="n">
        <f aca="false">ABS(AA15-$AA$41)</f>
        <v>0.00047924761582907</v>
      </c>
      <c r="AE15" s="0" t="s">
        <v>87</v>
      </c>
      <c r="AF15" s="0" t="n">
        <v>7</v>
      </c>
      <c r="AG15" s="0" t="s">
        <v>25</v>
      </c>
      <c r="AH15" s="0" t="s">
        <v>21</v>
      </c>
      <c r="AI15" s="0" t="n">
        <v>0.54614574089922</v>
      </c>
      <c r="AJ15" s="0" t="n">
        <f aca="false">AJ14+AI15</f>
        <v>5.45974056869414</v>
      </c>
      <c r="AK15" s="6" t="n">
        <f aca="false">AJ15/$AJ$40</f>
        <v>0.285938288596089</v>
      </c>
      <c r="AL15" s="6" t="n">
        <f aca="false">ABS(AI15-$AI$41)</f>
        <v>0.000599397865294948</v>
      </c>
      <c r="AM15" s="0" t="s">
        <v>88</v>
      </c>
      <c r="AN15" s="0" t="n">
        <v>34</v>
      </c>
      <c r="AO15" s="0" t="s">
        <v>27</v>
      </c>
      <c r="AP15" s="0" t="s">
        <v>21</v>
      </c>
      <c r="AQ15" s="0" t="n">
        <v>0.42817744402374</v>
      </c>
      <c r="AR15" s="0" t="n">
        <f aca="false">AR14+AQ15</f>
        <v>4.27710602409893</v>
      </c>
      <c r="AS15" s="6" t="n">
        <f aca="false">AR15/$AR$40</f>
        <v>0.285085045151185</v>
      </c>
      <c r="AT15" s="6" t="n">
        <f aca="false">ABS(AQ15-$AQ$41)</f>
        <v>0.000477202505204055</v>
      </c>
      <c r="AU15" s="0" t="s">
        <v>89</v>
      </c>
      <c r="AV15" s="0" t="n">
        <v>9</v>
      </c>
      <c r="AW15" s="0" t="s">
        <v>29</v>
      </c>
      <c r="AX15" s="0" t="s">
        <v>21</v>
      </c>
      <c r="AY15" s="0" t="n">
        <v>0.35355015415773</v>
      </c>
      <c r="AZ15" s="0" t="n">
        <f aca="false">AZ14+AY15</f>
        <v>3.53107101992525</v>
      </c>
      <c r="BA15" s="6" t="n">
        <f aca="false">AZ15/$AZ$40</f>
        <v>0.285727780172669</v>
      </c>
      <c r="BB15" s="6" t="n">
        <f aca="false">ABS(AY15-$AY$41)</f>
        <v>0.000459728839380003</v>
      </c>
      <c r="BC15" s="0" t="s">
        <v>90</v>
      </c>
      <c r="BD15" s="0" t="n">
        <v>17</v>
      </c>
      <c r="BE15" s="0" t="s">
        <v>31</v>
      </c>
      <c r="BF15" s="0" t="s">
        <v>21</v>
      </c>
      <c r="BG15" s="0" t="n">
        <v>0.29969126348288</v>
      </c>
      <c r="BH15" s="0" t="n">
        <f aca="false">BH14+BG15</f>
        <v>2.99401895366427</v>
      </c>
      <c r="BI15" s="6" t="n">
        <f aca="false">BH15/$BH$40</f>
        <v>0.285067744055696</v>
      </c>
      <c r="BJ15" s="6" t="n">
        <f aca="false">ABS(BG15-$BG$41)</f>
        <v>0.000389683800334051</v>
      </c>
      <c r="BK15" s="0" t="n">
        <f aca="false">1/35+BK14</f>
        <v>0.285714285714286</v>
      </c>
      <c r="BN15" s="7"/>
      <c r="BO15" s="7"/>
      <c r="BP15" s="0" t="s">
        <v>25</v>
      </c>
      <c r="BQ15" s="6" t="n">
        <v>0.090931423079705</v>
      </c>
      <c r="BR15" s="8" t="n">
        <v>1.19957552431995E-006</v>
      </c>
      <c r="BS15" s="0" t="n">
        <v>0.001454977674444</v>
      </c>
    </row>
    <row r="16" customFormat="false" ht="12.8" hidden="false" customHeight="false" outlineLevel="0" collapsed="false">
      <c r="B16" s="0" t="n">
        <v>0.050226262919723</v>
      </c>
      <c r="O16" s="0" t="s">
        <v>91</v>
      </c>
      <c r="P16" s="0" t="n">
        <v>23</v>
      </c>
      <c r="Q16" s="0" t="s">
        <v>20</v>
      </c>
      <c r="R16" s="0" t="s">
        <v>21</v>
      </c>
      <c r="S16" s="0" t="n">
        <v>1.1996924213764</v>
      </c>
      <c r="T16" s="0" t="n">
        <f aca="false">T15+S16</f>
        <v>13.186984013701</v>
      </c>
      <c r="U16" s="6" t="n">
        <f aca="false">T16/$T$40</f>
        <v>0.3139418742641</v>
      </c>
      <c r="V16" s="6" t="n">
        <f aca="false">ABS(S16-$S$41)</f>
        <v>0.000437292772770048</v>
      </c>
      <c r="W16" s="0" t="s">
        <v>92</v>
      </c>
      <c r="X16" s="0" t="n">
        <v>26</v>
      </c>
      <c r="Y16" s="0" t="s">
        <v>23</v>
      </c>
      <c r="Z16" s="0" t="s">
        <v>21</v>
      </c>
      <c r="AA16" s="0" t="n">
        <v>0.74972657923518</v>
      </c>
      <c r="AB16" s="0" t="n">
        <f aca="false">AB15+AA16</f>
        <v>8.2414723773975</v>
      </c>
      <c r="AC16" s="6" t="n">
        <f aca="false">AB16/$AB$40</f>
        <v>0.313898938135375</v>
      </c>
      <c r="AD16" s="6" t="n">
        <f aca="false">ABS(AA16-$AA$41)</f>
        <v>0.000421352939929065</v>
      </c>
      <c r="AE16" s="0" t="s">
        <v>93</v>
      </c>
      <c r="AF16" s="0" t="n">
        <v>10</v>
      </c>
      <c r="AG16" s="0" t="s">
        <v>25</v>
      </c>
      <c r="AH16" s="0" t="s">
        <v>21</v>
      </c>
      <c r="AI16" s="0" t="n">
        <v>0.54574258342886</v>
      </c>
      <c r="AJ16" s="0" t="n">
        <f aca="false">AJ15+AI16</f>
        <v>6.005483152123</v>
      </c>
      <c r="AK16" s="6" t="n">
        <f aca="false">AJ16/$AJ$40</f>
        <v>0.314519994696638</v>
      </c>
      <c r="AL16" s="6" t="n">
        <f aca="false">ABS(AI16-$AI$41)</f>
        <v>0.000196240394934932</v>
      </c>
      <c r="AM16" s="0" t="s">
        <v>94</v>
      </c>
      <c r="AN16" s="0" t="n">
        <v>15</v>
      </c>
      <c r="AO16" s="0" t="s">
        <v>27</v>
      </c>
      <c r="AP16" s="0" t="s">
        <v>21</v>
      </c>
      <c r="AQ16" s="0" t="n">
        <v>0.42820270715505</v>
      </c>
      <c r="AR16" s="0" t="n">
        <f aca="false">AR15+AQ16</f>
        <v>4.70530873125398</v>
      </c>
      <c r="AS16" s="6" t="n">
        <f aca="false">AR16/$AR$40</f>
        <v>0.313626350280247</v>
      </c>
      <c r="AT16" s="6" t="n">
        <f aca="false">ABS(AQ16-$AQ$41)</f>
        <v>0.000451939373894039</v>
      </c>
      <c r="AU16" s="0" t="s">
        <v>95</v>
      </c>
      <c r="AV16" s="0" t="n">
        <v>7</v>
      </c>
      <c r="AW16" s="0" t="s">
        <v>29</v>
      </c>
      <c r="AX16" s="0" t="s">
        <v>21</v>
      </c>
      <c r="AY16" s="0" t="n">
        <v>0.35316594403585</v>
      </c>
      <c r="AZ16" s="0" t="n">
        <f aca="false">AZ15+AY16</f>
        <v>3.8842369639611</v>
      </c>
      <c r="BA16" s="6" t="n">
        <f aca="false">AZ16/$AZ$40</f>
        <v>0.314305319579986</v>
      </c>
      <c r="BB16" s="6" t="n">
        <f aca="false">ABS(AY16-$AY$41)</f>
        <v>7.55187175000005E-005</v>
      </c>
      <c r="BC16" s="0" t="s">
        <v>96</v>
      </c>
      <c r="BD16" s="0" t="n">
        <v>15</v>
      </c>
      <c r="BE16" s="0" t="s">
        <v>31</v>
      </c>
      <c r="BF16" s="0" t="s">
        <v>21</v>
      </c>
      <c r="BG16" s="0" t="n">
        <v>0.29969336874382</v>
      </c>
      <c r="BH16" s="0" t="n">
        <f aca="false">BH15+BG16</f>
        <v>3.29371232240809</v>
      </c>
      <c r="BI16" s="6" t="n">
        <f aca="false">BH16/$BH$40</f>
        <v>0.31360227034241</v>
      </c>
      <c r="BJ16" s="6" t="n">
        <f aca="false">ABS(BG16-$BG$41)</f>
        <v>0.000387578539394029</v>
      </c>
      <c r="BK16" s="0" t="n">
        <f aca="false">1/35+BK15</f>
        <v>0.314285714285714</v>
      </c>
      <c r="BN16" s="7"/>
      <c r="BO16" s="7"/>
      <c r="BP16" s="0" t="s">
        <v>27</v>
      </c>
      <c r="BQ16" s="6" t="n">
        <v>0.071466571388572</v>
      </c>
      <c r="BR16" s="8" t="n">
        <v>2.85471634035466E-005</v>
      </c>
      <c r="BS16" s="0" t="n">
        <v>0.00170952482352</v>
      </c>
    </row>
    <row r="17" customFormat="false" ht="12.8" hidden="false" customHeight="false" outlineLevel="0" collapsed="false">
      <c r="B17" s="0" t="n">
        <v>0.049855736993961</v>
      </c>
      <c r="O17" s="0" t="s">
        <v>97</v>
      </c>
      <c r="P17" s="0" t="n">
        <v>16</v>
      </c>
      <c r="Q17" s="4" t="s">
        <v>20</v>
      </c>
      <c r="R17" s="0" t="s">
        <v>21</v>
      </c>
      <c r="S17" s="0" t="n">
        <v>1.1997208423991</v>
      </c>
      <c r="T17" s="0" t="n">
        <f aca="false">T16+S17</f>
        <v>14.3867048561001</v>
      </c>
      <c r="U17" s="6" t="n">
        <f aca="false">T17/$T$40</f>
        <v>0.342503568846057</v>
      </c>
      <c r="V17" s="6" t="n">
        <f aca="false">ABS(S17-$S$41)</f>
        <v>0.000408871750070094</v>
      </c>
      <c r="W17" s="0" t="s">
        <v>98</v>
      </c>
      <c r="X17" s="0" t="n">
        <v>16</v>
      </c>
      <c r="Y17" s="0" t="s">
        <v>23</v>
      </c>
      <c r="Z17" s="0" t="s">
        <v>21</v>
      </c>
      <c r="AA17" s="0" t="n">
        <v>0.74977394760637</v>
      </c>
      <c r="AB17" s="0" t="n">
        <f aca="false">AB16+AA17</f>
        <v>8.99124632500387</v>
      </c>
      <c r="AC17" s="6" t="n">
        <f aca="false">AB17/$AB$40</f>
        <v>0.342456122485186</v>
      </c>
      <c r="AD17" s="6" t="n">
        <f aca="false">ABS(AA17-$AA$41)</f>
        <v>0.000373984568739161</v>
      </c>
      <c r="AE17" s="0" t="s">
        <v>99</v>
      </c>
      <c r="AF17" s="0" t="n">
        <v>12</v>
      </c>
      <c r="AG17" s="0" t="s">
        <v>25</v>
      </c>
      <c r="AH17" s="0" t="s">
        <v>21</v>
      </c>
      <c r="AI17" s="0" t="n">
        <v>0.54587942539008</v>
      </c>
      <c r="AJ17" s="0" t="n">
        <f aca="false">AJ16+AI17</f>
        <v>6.55136257751308</v>
      </c>
      <c r="AK17" s="6" t="n">
        <f aca="false">AJ17/$AJ$40</f>
        <v>0.343108867503315</v>
      </c>
      <c r="AL17" s="6" t="n">
        <f aca="false">ABS(AI17-$AI$41)</f>
        <v>0.000333082356155034</v>
      </c>
      <c r="AM17" s="0" t="s">
        <v>100</v>
      </c>
      <c r="AN17" s="0" t="n">
        <v>23</v>
      </c>
      <c r="AO17" s="0" t="s">
        <v>27</v>
      </c>
      <c r="AP17" s="0" t="s">
        <v>21</v>
      </c>
      <c r="AQ17" s="0" t="n">
        <v>0.42827218076613</v>
      </c>
      <c r="AR17" s="0" t="n">
        <f aca="false">AR16+AQ17</f>
        <v>5.13358091202011</v>
      </c>
      <c r="AS17" s="6" t="n">
        <f aca="false">AR17/$AR$40</f>
        <v>0.342172286084219</v>
      </c>
      <c r="AT17" s="6" t="n">
        <f aca="false">ABS(AQ17-$AQ$41)</f>
        <v>0.000382465762814033</v>
      </c>
      <c r="AU17" s="0" t="s">
        <v>101</v>
      </c>
      <c r="AV17" s="0" t="n">
        <v>26</v>
      </c>
      <c r="AW17" s="0" t="s">
        <v>29</v>
      </c>
      <c r="AX17" s="0" t="s">
        <v>21</v>
      </c>
      <c r="AY17" s="0" t="n">
        <v>0.3516185772436</v>
      </c>
      <c r="AZ17" s="0" t="n">
        <f aca="false">AZ16+AY17</f>
        <v>4.2358555412047</v>
      </c>
      <c r="BA17" s="6" t="n">
        <f aca="false">AZ17/$AZ$40</f>
        <v>0.342757648909067</v>
      </c>
      <c r="BB17" s="6" t="n">
        <f aca="false">ABS(AY17-$AY$41)</f>
        <v>0.00147184807474998</v>
      </c>
      <c r="BC17" s="0" t="s">
        <v>102</v>
      </c>
      <c r="BD17" s="0" t="n">
        <v>20</v>
      </c>
      <c r="BE17" s="0" t="s">
        <v>31</v>
      </c>
      <c r="BF17" s="0" t="s">
        <v>21</v>
      </c>
      <c r="BG17" s="0" t="n">
        <v>0.29973231607125</v>
      </c>
      <c r="BH17" s="0" t="n">
        <f aca="false">BH16+BG17</f>
        <v>3.59344463847934</v>
      </c>
      <c r="BI17" s="6" t="n">
        <f aca="false">BH17/$BH$40</f>
        <v>0.342140504897822</v>
      </c>
      <c r="BJ17" s="6" t="n">
        <f aca="false">ABS(BG17-$BG$41)</f>
        <v>0.000348631211964046</v>
      </c>
      <c r="BK17" s="0" t="n">
        <f aca="false">1/35+BK16</f>
        <v>0.342857142857143</v>
      </c>
      <c r="BN17" s="7"/>
      <c r="BO17" s="7"/>
      <c r="BP17" s="0" t="s">
        <v>29</v>
      </c>
      <c r="BQ17" s="6" t="n">
        <v>0.058839877912911</v>
      </c>
      <c r="BR17" s="8" t="n">
        <v>2.51534924759723E-006</v>
      </c>
      <c r="BS17" s="0" t="n">
        <v>0.001807930429479</v>
      </c>
    </row>
    <row r="18" customFormat="false" ht="12.8" hidden="false" customHeight="false" outlineLevel="0" collapsed="false">
      <c r="B18" s="0" t="n">
        <v>0.05017678928759</v>
      </c>
      <c r="O18" s="0" t="s">
        <v>103</v>
      </c>
      <c r="P18" s="0" t="n">
        <v>27</v>
      </c>
      <c r="Q18" s="0" t="s">
        <v>20</v>
      </c>
      <c r="R18" s="0" t="s">
        <v>21</v>
      </c>
      <c r="S18" s="0" t="n">
        <v>1.1999071579925</v>
      </c>
      <c r="T18" s="0" t="n">
        <f aca="false">T17+S18</f>
        <v>15.5866120140926</v>
      </c>
      <c r="U18" s="6" t="n">
        <f aca="false">T18/$T$40</f>
        <v>0.371069699034104</v>
      </c>
      <c r="V18" s="6" t="n">
        <f aca="false">ABS(S18-$S$41)</f>
        <v>0.000222556156669995</v>
      </c>
      <c r="W18" s="0" t="s">
        <v>104</v>
      </c>
      <c r="X18" s="0" t="n">
        <v>27</v>
      </c>
      <c r="Y18" s="0" t="s">
        <v>23</v>
      </c>
      <c r="Z18" s="0" t="s">
        <v>21</v>
      </c>
      <c r="AA18" s="0" t="n">
        <v>0.74982026334709</v>
      </c>
      <c r="AB18" s="0" t="n">
        <f aca="false">AB17+AA18</f>
        <v>9.74106658835096</v>
      </c>
      <c r="AC18" s="6" t="n">
        <f aca="false">AB18/$AB$40</f>
        <v>0.371015070896217</v>
      </c>
      <c r="AD18" s="6" t="n">
        <f aca="false">ABS(AA18-$AA$41)</f>
        <v>0.000327668828019156</v>
      </c>
      <c r="AE18" s="0" t="s">
        <v>105</v>
      </c>
      <c r="AF18" s="0" t="n">
        <v>16</v>
      </c>
      <c r="AG18" s="0" t="s">
        <v>25</v>
      </c>
      <c r="AH18" s="0" t="s">
        <v>21</v>
      </c>
      <c r="AI18" s="0" t="n">
        <v>0.54495626846709</v>
      </c>
      <c r="AJ18" s="0" t="n">
        <f aca="false">AJ17+AI18</f>
        <v>7.09631884598017</v>
      </c>
      <c r="AK18" s="6" t="n">
        <f aca="false">AJ18/$AJ$40</f>
        <v>0.371649392607874</v>
      </c>
      <c r="AL18" s="6" t="n">
        <f aca="false">ABS(AI18-$AI$41)</f>
        <v>0.000590074566835019</v>
      </c>
      <c r="AM18" s="0" t="s">
        <v>106</v>
      </c>
      <c r="AN18" s="0" t="n">
        <v>5</v>
      </c>
      <c r="AO18" s="0" t="s">
        <v>27</v>
      </c>
      <c r="AP18" s="0" t="s">
        <v>21</v>
      </c>
      <c r="AQ18" s="0" t="n">
        <v>0.42834691752956</v>
      </c>
      <c r="AR18" s="0" t="n">
        <f aca="false">AR17+AQ18</f>
        <v>5.56192782954967</v>
      </c>
      <c r="AS18" s="6" t="n">
        <f aca="false">AR18/$AR$40</f>
        <v>0.370723203371805</v>
      </c>
      <c r="AT18" s="6" t="n">
        <f aca="false">ABS(AQ18-$AQ$41)</f>
        <v>0.000307728999384027</v>
      </c>
      <c r="AU18" s="0" t="s">
        <v>107</v>
      </c>
      <c r="AV18" s="0" t="n">
        <v>32</v>
      </c>
      <c r="AW18" s="0" t="s">
        <v>29</v>
      </c>
      <c r="AX18" s="0" t="s">
        <v>21</v>
      </c>
      <c r="AY18" s="0" t="n">
        <v>0.35367225929236</v>
      </c>
      <c r="AZ18" s="0" t="n">
        <f aca="false">AZ17+AY18</f>
        <v>4.58952780049706</v>
      </c>
      <c r="BA18" s="6" t="n">
        <f aca="false">AZ18/$AZ$40</f>
        <v>0.371376158416813</v>
      </c>
      <c r="BB18" s="6" t="n">
        <f aca="false">ABS(AY18-$AY$41)</f>
        <v>0.000581833974010015</v>
      </c>
      <c r="BC18" s="0" t="s">
        <v>108</v>
      </c>
      <c r="BD18" s="0" t="n">
        <v>0</v>
      </c>
      <c r="BE18" s="0" t="s">
        <v>31</v>
      </c>
      <c r="BF18" s="0" t="s">
        <v>21</v>
      </c>
      <c r="BG18" s="0" t="n">
        <v>0.2997954738995</v>
      </c>
      <c r="BH18" s="0" t="n">
        <f aca="false">BH17+BG18</f>
        <v>3.89324011237884</v>
      </c>
      <c r="BI18" s="6" t="n">
        <f aca="false">BH18/$BH$40</f>
        <v>0.370684752861932</v>
      </c>
      <c r="BJ18" s="6" t="n">
        <f aca="false">ABS(BG18-$BG$41)</f>
        <v>0.000285473383714041</v>
      </c>
      <c r="BK18" s="0" t="n">
        <f aca="false">1/35+BK17</f>
        <v>0.371428571428571</v>
      </c>
      <c r="BN18" s="7"/>
      <c r="BO18" s="7"/>
      <c r="BP18" s="0" t="s">
        <v>31</v>
      </c>
      <c r="BQ18" s="6" t="n">
        <v>0.050011225552093</v>
      </c>
      <c r="BR18" s="8" t="n">
        <v>3.48594596813201E-006</v>
      </c>
      <c r="BS18" s="0" t="n">
        <v>0.001920855660915</v>
      </c>
    </row>
    <row r="19" customFormat="false" ht="12.8" hidden="false" customHeight="false" outlineLevel="0" collapsed="false">
      <c r="B19" s="0" t="n">
        <v>0.050235736593961</v>
      </c>
      <c r="O19" s="0" t="s">
        <v>109</v>
      </c>
      <c r="P19" s="0" t="n">
        <v>26</v>
      </c>
      <c r="Q19" s="4" t="s">
        <v>20</v>
      </c>
      <c r="R19" s="0" t="s">
        <v>21</v>
      </c>
      <c r="S19" s="0" t="n">
        <v>1.2000576841498</v>
      </c>
      <c r="T19" s="0" t="n">
        <f aca="false">T18+S19</f>
        <v>16.7866696982424</v>
      </c>
      <c r="U19" s="6" t="n">
        <f aca="false">T19/$T$40</f>
        <v>0.399639412790911</v>
      </c>
      <c r="V19" s="6" t="n">
        <f aca="false">ABS(S19-$S$41)</f>
        <v>7.20299993699491E-005</v>
      </c>
      <c r="W19" s="0" t="s">
        <v>110</v>
      </c>
      <c r="X19" s="0" t="n">
        <v>5</v>
      </c>
      <c r="Y19" s="0" t="s">
        <v>23</v>
      </c>
      <c r="Z19" s="0" t="s">
        <v>21</v>
      </c>
      <c r="AA19" s="0" t="n">
        <v>0.74990973693712</v>
      </c>
      <c r="AB19" s="0" t="n">
        <f aca="false">AB18+AA19</f>
        <v>10.4909763252881</v>
      </c>
      <c r="AC19" s="6" t="n">
        <f aca="false">AB19/$AB$40</f>
        <v>0.399577427152791</v>
      </c>
      <c r="AD19" s="6" t="n">
        <f aca="false">ABS(AA19-$AA$41)</f>
        <v>0.000238195237989069</v>
      </c>
      <c r="AE19" s="0" t="s">
        <v>111</v>
      </c>
      <c r="AF19" s="0" t="n">
        <v>14</v>
      </c>
      <c r="AG19" s="0" t="s">
        <v>25</v>
      </c>
      <c r="AH19" s="0" t="s">
        <v>21</v>
      </c>
      <c r="AI19" s="0" t="n">
        <v>0.54569100453578</v>
      </c>
      <c r="AJ19" s="0" t="n">
        <f aca="false">AJ18+AI19</f>
        <v>7.64200985051595</v>
      </c>
      <c r="AK19" s="6" t="n">
        <f aca="false">AJ19/$AJ$40</f>
        <v>0.400228397411496</v>
      </c>
      <c r="AL19" s="6" t="n">
        <f aca="false">ABS(AI19-$AI$41)</f>
        <v>0.000144661501854992</v>
      </c>
      <c r="AM19" s="0" t="s">
        <v>112</v>
      </c>
      <c r="AN19" s="0" t="n">
        <v>14</v>
      </c>
      <c r="AO19" s="0" t="s">
        <v>27</v>
      </c>
      <c r="AP19" s="0" t="s">
        <v>21</v>
      </c>
      <c r="AQ19" s="0" t="n">
        <v>0.42856691729798</v>
      </c>
      <c r="AR19" s="0" t="n">
        <f aca="false">AR18+AQ19</f>
        <v>5.99049474684765</v>
      </c>
      <c r="AS19" s="6" t="n">
        <f aca="false">AR19/$AR$40</f>
        <v>0.399288784463272</v>
      </c>
      <c r="AT19" s="6" t="n">
        <f aca="false">ABS(AQ19-$AQ$41)</f>
        <v>8.77292309640065E-005</v>
      </c>
      <c r="AU19" s="0" t="s">
        <v>113</v>
      </c>
      <c r="AV19" s="0" t="n">
        <v>10</v>
      </c>
      <c r="AW19" s="0" t="s">
        <v>29</v>
      </c>
      <c r="AX19" s="0" t="s">
        <v>21</v>
      </c>
      <c r="AY19" s="0" t="n">
        <v>0.35339331221757</v>
      </c>
      <c r="AZ19" s="0" t="n">
        <f aca="false">AZ18+AY19</f>
        <v>4.94292111271463</v>
      </c>
      <c r="BA19" s="6" t="n">
        <f aca="false">AZ19/$AZ$40</f>
        <v>0.399972096039708</v>
      </c>
      <c r="BB19" s="6" t="n">
        <f aca="false">ABS(AY19-$AY$41)</f>
        <v>0.000302886899219978</v>
      </c>
      <c r="BC19" s="0" t="s">
        <v>114</v>
      </c>
      <c r="BD19" s="0" t="n">
        <v>34</v>
      </c>
      <c r="BE19" s="0" t="s">
        <v>31</v>
      </c>
      <c r="BF19" s="0" t="s">
        <v>21</v>
      </c>
      <c r="BG19" s="0" t="n">
        <v>0.29985442120587</v>
      </c>
      <c r="BH19" s="0" t="n">
        <f aca="false">BH18+BG19</f>
        <v>4.19309453358471</v>
      </c>
      <c r="BI19" s="6" t="n">
        <f aca="false">BH19/$BH$40</f>
        <v>0.399234613340828</v>
      </c>
      <c r="BJ19" s="6" t="n">
        <f aca="false">ABS(BG19-$BG$41)</f>
        <v>0.000226526077344025</v>
      </c>
      <c r="BK19" s="0" t="n">
        <f aca="false">1/35+BK18</f>
        <v>0.4</v>
      </c>
    </row>
    <row r="20" customFormat="false" ht="12.8" hidden="false" customHeight="false" outlineLevel="0" collapsed="false">
      <c r="B20" s="0" t="n">
        <v>0.04975152657734</v>
      </c>
      <c r="O20" s="0" t="s">
        <v>115</v>
      </c>
      <c r="P20" s="0" t="n">
        <v>22</v>
      </c>
      <c r="Q20" s="0" t="s">
        <v>20</v>
      </c>
      <c r="R20" s="0" t="s">
        <v>21</v>
      </c>
      <c r="S20" s="0" t="n">
        <v>1.2001313682828</v>
      </c>
      <c r="T20" s="0" t="n">
        <f aca="false">T19+S20</f>
        <v>17.9868010665252</v>
      </c>
      <c r="U20" s="6" t="n">
        <f aca="false">T20/$T$40</f>
        <v>0.428210880742217</v>
      </c>
      <c r="V20" s="6" t="n">
        <f aca="false">ABS(S20-$S$41)</f>
        <v>1.65413363006905E-006</v>
      </c>
      <c r="W20" s="0" t="s">
        <v>116</v>
      </c>
      <c r="X20" s="0" t="n">
        <v>21</v>
      </c>
      <c r="Y20" s="0" t="s">
        <v>23</v>
      </c>
      <c r="Z20" s="0" t="s">
        <v>21</v>
      </c>
      <c r="AA20" s="0" t="n">
        <v>0.74993605269889</v>
      </c>
      <c r="AB20" s="0" t="n">
        <f aca="false">AB19+AA20</f>
        <v>11.240912377987</v>
      </c>
      <c r="AC20" s="6" t="n">
        <f aca="false">AB20/$AB$40</f>
        <v>0.428140785716878</v>
      </c>
      <c r="AD20" s="6" t="n">
        <f aca="false">ABS(AA20-$AA$41)</f>
        <v>0.000211879476219146</v>
      </c>
      <c r="AE20" s="0" t="s">
        <v>117</v>
      </c>
      <c r="AF20" s="0" t="n">
        <v>18</v>
      </c>
      <c r="AG20" s="0" t="s">
        <v>25</v>
      </c>
      <c r="AH20" s="0" t="s">
        <v>21</v>
      </c>
      <c r="AI20" s="0" t="n">
        <v>0.544108900938</v>
      </c>
      <c r="AJ20" s="0" t="n">
        <f aca="false">AJ19+AI20</f>
        <v>8.18611875145395</v>
      </c>
      <c r="AK20" s="6" t="n">
        <f aca="false">AJ20/$AJ$40</f>
        <v>0.42872454406656</v>
      </c>
      <c r="AL20" s="6" t="n">
        <f aca="false">ABS(AI20-$AI$41)</f>
        <v>0.001437442095925</v>
      </c>
      <c r="AM20" s="0" t="s">
        <v>118</v>
      </c>
      <c r="AN20" s="0" t="n">
        <v>33</v>
      </c>
      <c r="AO20" s="0" t="s">
        <v>27</v>
      </c>
      <c r="AP20" s="0" t="s">
        <v>21</v>
      </c>
      <c r="AQ20" s="0" t="n">
        <v>0.42857849623316</v>
      </c>
      <c r="AR20" s="0" t="n">
        <f aca="false">AR19+AQ20</f>
        <v>6.41907324308081</v>
      </c>
      <c r="AS20" s="6" t="n">
        <f aca="false">AR20/$AR$40</f>
        <v>0.42785513733389</v>
      </c>
      <c r="AT20" s="6" t="n">
        <f aca="false">ABS(AQ20-$AQ$41)</f>
        <v>7.61502957840054E-005</v>
      </c>
      <c r="AU20" s="0" t="s">
        <v>119</v>
      </c>
      <c r="AV20" s="0" t="n">
        <v>23</v>
      </c>
      <c r="AW20" s="0" t="s">
        <v>29</v>
      </c>
      <c r="AX20" s="0" t="s">
        <v>21</v>
      </c>
      <c r="AY20" s="0" t="n">
        <v>0.35287120750399</v>
      </c>
      <c r="AZ20" s="0" t="n">
        <f aca="false">AZ19+AY20</f>
        <v>5.29579232021862</v>
      </c>
      <c r="BA20" s="6" t="n">
        <f aca="false">AZ20/$AZ$40</f>
        <v>0.428525785908313</v>
      </c>
      <c r="BB20" s="6" t="n">
        <f aca="false">ABS(AY20-$AY$41)</f>
        <v>0.000219217814360018</v>
      </c>
      <c r="BC20" s="0" t="s">
        <v>120</v>
      </c>
      <c r="BD20" s="0" t="n">
        <v>22</v>
      </c>
      <c r="BE20" s="0" t="s">
        <v>31</v>
      </c>
      <c r="BF20" s="0" t="s">
        <v>21</v>
      </c>
      <c r="BG20" s="0" t="n">
        <v>0.29986600014105</v>
      </c>
      <c r="BH20" s="0" t="n">
        <f aca="false">BH19+BG20</f>
        <v>4.49296053372576</v>
      </c>
      <c r="BI20" s="6" t="n">
        <f aca="false">BH20/$BH$40</f>
        <v>0.427785576277985</v>
      </c>
      <c r="BJ20" s="6" t="n">
        <f aca="false">ABS(BG20-$BG$41)</f>
        <v>0.000214947142164024</v>
      </c>
      <c r="BK20" s="0" t="n">
        <f aca="false">1/35+BK19</f>
        <v>0.428571428571429</v>
      </c>
    </row>
    <row r="21" customFormat="false" ht="12.8" hidden="false" customHeight="false" outlineLevel="0" collapsed="false">
      <c r="B21" s="0" t="n">
        <v>0.049930473757396</v>
      </c>
      <c r="O21" s="0" t="s">
        <v>121</v>
      </c>
      <c r="P21" s="0" t="n">
        <v>10</v>
      </c>
      <c r="Q21" s="4" t="s">
        <v>20</v>
      </c>
      <c r="R21" s="0" t="s">
        <v>21</v>
      </c>
      <c r="S21" s="0" t="n">
        <v>1.2001461051094</v>
      </c>
      <c r="T21" s="0" t="n">
        <f aca="false">T20+S21</f>
        <v>19.1869471716346</v>
      </c>
      <c r="U21" s="6" t="n">
        <f aca="false">T21/$T$40</f>
        <v>0.456782699532422</v>
      </c>
      <c r="V21" s="6" t="n">
        <f aca="false">ABS(S21-$S$41)</f>
        <v>1.63909602299839E-005</v>
      </c>
      <c r="W21" s="0" t="s">
        <v>122</v>
      </c>
      <c r="X21" s="0" t="n">
        <v>1</v>
      </c>
      <c r="Y21" s="0" t="s">
        <v>23</v>
      </c>
      <c r="Z21" s="0" t="s">
        <v>21</v>
      </c>
      <c r="AA21" s="0" t="n">
        <v>0.7500044736795</v>
      </c>
      <c r="AB21" s="0" t="n">
        <f aca="false">AB20+AA21</f>
        <v>11.9909168516665</v>
      </c>
      <c r="AC21" s="6" t="n">
        <f aca="false">AB21/$AB$40</f>
        <v>0.456706750280496</v>
      </c>
      <c r="AD21" s="6" t="n">
        <f aca="false">ABS(AA21-$AA$41)</f>
        <v>0.000143458495609039</v>
      </c>
      <c r="AE21" s="0" t="s">
        <v>123</v>
      </c>
      <c r="AF21" s="0" t="n">
        <v>20</v>
      </c>
      <c r="AG21" s="0" t="s">
        <v>25</v>
      </c>
      <c r="AH21" s="0" t="s">
        <v>21</v>
      </c>
      <c r="AI21" s="0" t="n">
        <v>0.54435626909866</v>
      </c>
      <c r="AJ21" s="0" t="n">
        <f aca="false">AJ20+AI21</f>
        <v>8.73047502055261</v>
      </c>
      <c r="AK21" s="6" t="n">
        <f aca="false">AJ21/$AJ$40</f>
        <v>0.457233645921166</v>
      </c>
      <c r="AL21" s="6" t="n">
        <f aca="false">ABS(AI21-$AI$41)</f>
        <v>0.00119007393526505</v>
      </c>
      <c r="AM21" s="0" t="s">
        <v>124</v>
      </c>
      <c r="AN21" s="0" t="n">
        <v>4</v>
      </c>
      <c r="AO21" s="0" t="s">
        <v>27</v>
      </c>
      <c r="AP21" s="0" t="s">
        <v>21</v>
      </c>
      <c r="AQ21" s="0" t="n">
        <v>0.42883954858995</v>
      </c>
      <c r="AR21" s="0" t="n">
        <f aca="false">AR20+AQ21</f>
        <v>6.84791279167076</v>
      </c>
      <c r="AS21" s="6" t="n">
        <f aca="false">AR21/$AR$40</f>
        <v>0.456438890316291</v>
      </c>
      <c r="AT21" s="6" t="n">
        <f aca="false">ABS(AQ21-$AQ$41)</f>
        <v>0.000184902061005965</v>
      </c>
      <c r="AU21" s="0" t="s">
        <v>125</v>
      </c>
      <c r="AV21" s="0" t="n">
        <v>0</v>
      </c>
      <c r="AW21" s="0" t="s">
        <v>29</v>
      </c>
      <c r="AX21" s="0" t="s">
        <v>21</v>
      </c>
      <c r="AY21" s="0" t="n">
        <v>0.35267015508405</v>
      </c>
      <c r="AZ21" s="0" t="n">
        <f aca="false">AZ20+AY21</f>
        <v>5.64846247530267</v>
      </c>
      <c r="BA21" s="6" t="n">
        <f aca="false">AZ21/$AZ$40</f>
        <v>0.45706320698444</v>
      </c>
      <c r="BB21" s="6" t="n">
        <f aca="false">ABS(AY21-$AY$41)</f>
        <v>0.000420270234300024</v>
      </c>
      <c r="BC21" s="0" t="s">
        <v>126</v>
      </c>
      <c r="BD21" s="0" t="n">
        <v>7</v>
      </c>
      <c r="BE21" s="0" t="s">
        <v>31</v>
      </c>
      <c r="BF21" s="0" t="s">
        <v>21</v>
      </c>
      <c r="BG21" s="0" t="n">
        <v>0.29987231592388</v>
      </c>
      <c r="BH21" s="0" t="n">
        <f aca="false">BH20+BG21</f>
        <v>4.79283284964964</v>
      </c>
      <c r="BI21" s="6" t="n">
        <f aca="false">BH21/$BH$40</f>
        <v>0.456337140556012</v>
      </c>
      <c r="BJ21" s="6" t="n">
        <f aca="false">ABS(BG21-$BG$41)</f>
        <v>0.000208631359334077</v>
      </c>
      <c r="BK21" s="0" t="n">
        <f aca="false">1/35+BK20</f>
        <v>0.457142857142857</v>
      </c>
    </row>
    <row r="22" customFormat="false" ht="12.8" hidden="false" customHeight="false" outlineLevel="0" collapsed="false">
      <c r="B22" s="0" t="n">
        <v>0.050315736509751</v>
      </c>
      <c r="O22" s="0" t="s">
        <v>127</v>
      </c>
      <c r="P22" s="0" t="n">
        <v>7</v>
      </c>
      <c r="Q22" s="0" t="s">
        <v>20</v>
      </c>
      <c r="R22" s="0" t="s">
        <v>21</v>
      </c>
      <c r="S22" s="0" t="n">
        <v>1.2002882102229</v>
      </c>
      <c r="T22" s="0" t="n">
        <f aca="false">T21+S22</f>
        <v>20.3872353818575</v>
      </c>
      <c r="U22" s="6" t="n">
        <f aca="false">T22/$T$40</f>
        <v>0.485357901412016</v>
      </c>
      <c r="V22" s="6" t="n">
        <f aca="false">ABS(S22-$S$41)</f>
        <v>0.000158496073729975</v>
      </c>
      <c r="W22" s="0" t="s">
        <v>128</v>
      </c>
      <c r="X22" s="0" t="n">
        <v>10</v>
      </c>
      <c r="Y22" s="0" t="s">
        <v>23</v>
      </c>
      <c r="Z22" s="0" t="s">
        <v>21</v>
      </c>
      <c r="AA22" s="0" t="n">
        <v>0.75000657894044</v>
      </c>
      <c r="AB22" s="0" t="n">
        <f aca="false">AB21+AA22</f>
        <v>12.7409234306069</v>
      </c>
      <c r="AC22" s="6" t="n">
        <f aca="false">AB22/$AB$40</f>
        <v>0.485272795028715</v>
      </c>
      <c r="AD22" s="6" t="n">
        <f aca="false">ABS(AA22-$AA$41)</f>
        <v>0.000141353234669128</v>
      </c>
      <c r="AE22" s="0" t="s">
        <v>129</v>
      </c>
      <c r="AF22" s="0" t="n">
        <v>22</v>
      </c>
      <c r="AG22" s="0" t="s">
        <v>25</v>
      </c>
      <c r="AH22" s="0" t="s">
        <v>21</v>
      </c>
      <c r="AI22" s="0" t="n">
        <v>0.54594679374022</v>
      </c>
      <c r="AJ22" s="0" t="n">
        <f aca="false">AJ21+AI22</f>
        <v>9.27642181429283</v>
      </c>
      <c r="AK22" s="6" t="n">
        <f aca="false">AJ22/$AJ$40</f>
        <v>0.4858260469524</v>
      </c>
      <c r="AL22" s="6" t="n">
        <f aca="false">ABS(AI22-$AI$41)</f>
        <v>0.000400450706295019</v>
      </c>
      <c r="AM22" s="0" t="s">
        <v>130</v>
      </c>
      <c r="AN22" s="0" t="n">
        <v>9</v>
      </c>
      <c r="AO22" s="0" t="s">
        <v>27</v>
      </c>
      <c r="AP22" s="0" t="s">
        <v>21</v>
      </c>
      <c r="AQ22" s="0" t="n">
        <v>0.42888270643926</v>
      </c>
      <c r="AR22" s="0" t="n">
        <f aca="false">AR21+AQ22</f>
        <v>7.27679549811002</v>
      </c>
      <c r="AS22" s="6" t="n">
        <f aca="false">AR22/$AR$40</f>
        <v>0.485025519930074</v>
      </c>
      <c r="AT22" s="6" t="n">
        <f aca="false">ABS(AQ22-$AQ$41)</f>
        <v>0.000228059910315992</v>
      </c>
      <c r="AU22" s="0" t="s">
        <v>131</v>
      </c>
      <c r="AV22" s="0" t="n">
        <v>31</v>
      </c>
      <c r="AW22" s="0" t="s">
        <v>29</v>
      </c>
      <c r="AX22" s="0" t="s">
        <v>21</v>
      </c>
      <c r="AY22" s="0" t="n">
        <v>0.35368068033613</v>
      </c>
      <c r="AZ22" s="0" t="n">
        <f aca="false">AZ21+AY22</f>
        <v>6.0021431556388</v>
      </c>
      <c r="BA22" s="6" t="n">
        <f aca="false">AZ22/$AZ$40</f>
        <v>0.485682397907578</v>
      </c>
      <c r="BB22" s="6" t="n">
        <f aca="false">ABS(AY22-$AY$41)</f>
        <v>0.000590255017779984</v>
      </c>
      <c r="BC22" s="0" t="s">
        <v>132</v>
      </c>
      <c r="BD22" s="0" t="n">
        <v>33</v>
      </c>
      <c r="BE22" s="0" t="s">
        <v>31</v>
      </c>
      <c r="BF22" s="0" t="s">
        <v>21</v>
      </c>
      <c r="BG22" s="0" t="n">
        <v>0.29991547377319</v>
      </c>
      <c r="BH22" s="0" t="n">
        <f aca="false">BH21+BG22</f>
        <v>5.09274832342283</v>
      </c>
      <c r="BI22" s="6" t="n">
        <f aca="false">BH22/$BH$40</f>
        <v>0.48489281399665</v>
      </c>
      <c r="BJ22" s="6" t="n">
        <f aca="false">ABS(BG22-$BG$41)</f>
        <v>0.00016547351002405</v>
      </c>
      <c r="BK22" s="0" t="n">
        <f aca="false">1/35+BK21</f>
        <v>0.485714285714286</v>
      </c>
    </row>
    <row r="23" customFormat="false" ht="12.8" hidden="false" customHeight="false" outlineLevel="0" collapsed="false">
      <c r="B23" s="0" t="n">
        <v>0.049803105470415</v>
      </c>
      <c r="O23" s="0" t="s">
        <v>133</v>
      </c>
      <c r="P23" s="0" t="n">
        <v>24</v>
      </c>
      <c r="Q23" s="4" t="s">
        <v>20</v>
      </c>
      <c r="R23" s="0" t="s">
        <v>21</v>
      </c>
      <c r="S23" s="0" t="n">
        <v>1.2003071575714</v>
      </c>
      <c r="T23" s="0" t="n">
        <f aca="false">T22+S23</f>
        <v>21.5875425394289</v>
      </c>
      <c r="U23" s="6" t="n">
        <f aca="false">T23/$T$40</f>
        <v>0.513933554370195</v>
      </c>
      <c r="V23" s="6" t="n">
        <f aca="false">ABS(S23-$S$41)</f>
        <v>0.000177443422229917</v>
      </c>
      <c r="W23" s="0" t="s">
        <v>134</v>
      </c>
      <c r="X23" s="0" t="n">
        <v>22</v>
      </c>
      <c r="Y23" s="0" t="s">
        <v>23</v>
      </c>
      <c r="Z23" s="0" t="s">
        <v>21</v>
      </c>
      <c r="AA23" s="0" t="n">
        <v>0.75017184192438</v>
      </c>
      <c r="AB23" s="0" t="n">
        <f aca="false">AB22+AA23</f>
        <v>13.4910952725313</v>
      </c>
      <c r="AC23" s="6" t="n">
        <f aca="false">AB23/$AB$40</f>
        <v>0.513845134268112</v>
      </c>
      <c r="AD23" s="6" t="n">
        <f aca="false">ABS(AA23-$AA$41)</f>
        <v>2.39097492709117E-005</v>
      </c>
      <c r="AE23" s="0" t="s">
        <v>135</v>
      </c>
      <c r="AF23" s="0" t="n">
        <v>24</v>
      </c>
      <c r="AG23" s="0" t="s">
        <v>25</v>
      </c>
      <c r="AH23" s="0" t="s">
        <v>21</v>
      </c>
      <c r="AI23" s="0" t="n">
        <v>0.54633731964493</v>
      </c>
      <c r="AJ23" s="0" t="n">
        <f aca="false">AJ22+AI23</f>
        <v>9.82275913393776</v>
      </c>
      <c r="AK23" s="6" t="n">
        <f aca="false">AJ23/$AJ$40</f>
        <v>0.514438900660357</v>
      </c>
      <c r="AL23" s="6" t="n">
        <f aca="false">ABS(AI23-$AI$41)</f>
        <v>0.000790976611005023</v>
      </c>
      <c r="AM23" s="0" t="s">
        <v>136</v>
      </c>
      <c r="AN23" s="0" t="n">
        <v>11</v>
      </c>
      <c r="AO23" s="0" t="s">
        <v>27</v>
      </c>
      <c r="AP23" s="0" t="s">
        <v>21</v>
      </c>
      <c r="AQ23" s="0" t="n">
        <v>0.42889744326585</v>
      </c>
      <c r="AR23" s="0" t="n">
        <f aca="false">AR22+AQ23</f>
        <v>7.70569294137587</v>
      </c>
      <c r="AS23" s="6" t="n">
        <f aca="false">AR23/$AR$40</f>
        <v>0.513613131808233</v>
      </c>
      <c r="AT23" s="6" t="n">
        <f aca="false">ABS(AQ23-$AQ$41)</f>
        <v>0.00024279673690597</v>
      </c>
      <c r="AU23" s="0" t="s">
        <v>137</v>
      </c>
      <c r="AV23" s="0" t="n">
        <v>4</v>
      </c>
      <c r="AW23" s="0" t="s">
        <v>29</v>
      </c>
      <c r="AX23" s="0" t="s">
        <v>21</v>
      </c>
      <c r="AY23" s="0" t="n">
        <v>0.35318383875385</v>
      </c>
      <c r="AZ23" s="0" t="n">
        <f aca="false">AZ22+AY23</f>
        <v>6.35532699439265</v>
      </c>
      <c r="BA23" s="6" t="n">
        <f aca="false">AZ23/$AZ$40</f>
        <v>0.514261385322602</v>
      </c>
      <c r="BB23" s="6" t="n">
        <f aca="false">ABS(AY23-$AY$41)</f>
        <v>9.34134355000116E-005</v>
      </c>
      <c r="BC23" s="0" t="s">
        <v>138</v>
      </c>
      <c r="BD23" s="0" t="n">
        <v>27</v>
      </c>
      <c r="BE23" s="0" t="s">
        <v>31</v>
      </c>
      <c r="BF23" s="0" t="s">
        <v>21</v>
      </c>
      <c r="BG23" s="0" t="n">
        <v>0.30000599999368</v>
      </c>
      <c r="BH23" s="0" t="n">
        <f aca="false">BH22+BG23</f>
        <v>5.39275432341651</v>
      </c>
      <c r="BI23" s="6" t="n">
        <f aca="false">BH23/$BH$40</f>
        <v>0.513457106656423</v>
      </c>
      <c r="BJ23" s="6" t="n">
        <f aca="false">ABS(BG23-$BG$41)</f>
        <v>7.49472895340553E-005</v>
      </c>
      <c r="BK23" s="0" t="n">
        <f aca="false">1/35+BK22</f>
        <v>0.514285714285714</v>
      </c>
    </row>
    <row r="24" customFormat="false" ht="12.8" hidden="false" customHeight="false" outlineLevel="0" collapsed="false">
      <c r="B24" s="0" t="n">
        <v>0.049825210710305</v>
      </c>
      <c r="O24" s="0" t="s">
        <v>139</v>
      </c>
      <c r="P24" s="0" t="n">
        <v>5</v>
      </c>
      <c r="Q24" s="0" t="s">
        <v>20</v>
      </c>
      <c r="R24" s="0" t="s">
        <v>21</v>
      </c>
      <c r="S24" s="0" t="n">
        <v>1.2003071575714</v>
      </c>
      <c r="T24" s="0" t="n">
        <f aca="false">T23+S24</f>
        <v>22.7878496970003</v>
      </c>
      <c r="U24" s="6" t="n">
        <f aca="false">T24/$T$40</f>
        <v>0.542509207328375</v>
      </c>
      <c r="V24" s="6" t="n">
        <f aca="false">ABS(S24-$S$41)</f>
        <v>0.000177443422229917</v>
      </c>
      <c r="W24" s="0" t="s">
        <v>140</v>
      </c>
      <c r="X24" s="0" t="n">
        <v>0</v>
      </c>
      <c r="Y24" s="0" t="s">
        <v>23</v>
      </c>
      <c r="Z24" s="0" t="s">
        <v>21</v>
      </c>
      <c r="AA24" s="0" t="n">
        <v>0.75029605231994</v>
      </c>
      <c r="AB24" s="0" t="n">
        <f aca="false">AB23+AA24</f>
        <v>14.2413913248512</v>
      </c>
      <c r="AC24" s="6" t="n">
        <f aca="false">AB24/$AB$40</f>
        <v>0.542422204398967</v>
      </c>
      <c r="AD24" s="6" t="n">
        <f aca="false">ABS(AA24-$AA$41)</f>
        <v>0.000148120144830899</v>
      </c>
      <c r="AE24" s="0" t="s">
        <v>141</v>
      </c>
      <c r="AF24" s="0" t="n">
        <v>11</v>
      </c>
      <c r="AG24" s="0" t="s">
        <v>25</v>
      </c>
      <c r="AH24" s="0" t="s">
        <v>21</v>
      </c>
      <c r="AI24" s="0" t="n">
        <v>0.54520363662775</v>
      </c>
      <c r="AJ24" s="0" t="n">
        <f aca="false">AJ23+AI24</f>
        <v>10.3679627705655</v>
      </c>
      <c r="AK24" s="6" t="n">
        <f aca="false">AJ24/$AJ$40</f>
        <v>0.542992380964457</v>
      </c>
      <c r="AL24" s="6" t="n">
        <f aca="false">ABS(AI24-$AI$41)</f>
        <v>0.000342706406175064</v>
      </c>
      <c r="AM24" s="0" t="s">
        <v>142</v>
      </c>
      <c r="AN24" s="0" t="n">
        <v>12</v>
      </c>
      <c r="AO24" s="0" t="s">
        <v>27</v>
      </c>
      <c r="AP24" s="0" t="s">
        <v>21</v>
      </c>
      <c r="AQ24" s="0" t="n">
        <v>0.42894165374563</v>
      </c>
      <c r="AR24" s="0" t="n">
        <f aca="false">AR23+AQ24</f>
        <v>8.1346345951215</v>
      </c>
      <c r="AS24" s="6" t="n">
        <f aca="false">AR24/$AR$40</f>
        <v>0.542203690479515</v>
      </c>
      <c r="AT24" s="6" t="n">
        <f aca="false">ABS(AQ24-$AQ$41)</f>
        <v>0.000287007216685953</v>
      </c>
      <c r="AU24" s="0" t="s">
        <v>143</v>
      </c>
      <c r="AV24" s="0" t="n">
        <v>18</v>
      </c>
      <c r="AW24" s="0" t="s">
        <v>29</v>
      </c>
      <c r="AX24" s="0" t="s">
        <v>21</v>
      </c>
      <c r="AY24" s="0" t="n">
        <v>0.35202805049679</v>
      </c>
      <c r="AZ24" s="0" t="n">
        <f aca="false">AZ23+AY24</f>
        <v>6.70735504488944</v>
      </c>
      <c r="BA24" s="6" t="n">
        <f aca="false">AZ24/$AZ$40</f>
        <v>0.542746848475108</v>
      </c>
      <c r="BB24" s="6" t="n">
        <f aca="false">ABS(AY24-$AY$41)</f>
        <v>0.00106237482156002</v>
      </c>
      <c r="BC24" s="0" t="s">
        <v>144</v>
      </c>
      <c r="BD24" s="0" t="n">
        <v>30</v>
      </c>
      <c r="BE24" s="0" t="s">
        <v>31</v>
      </c>
      <c r="BF24" s="0" t="s">
        <v>21</v>
      </c>
      <c r="BG24" s="0" t="n">
        <v>0.30000705262416</v>
      </c>
      <c r="BH24" s="0" t="n">
        <f aca="false">BH23+BG24</f>
        <v>5.69276137604067</v>
      </c>
      <c r="BI24" s="6" t="n">
        <f aca="false">BH24/$BH$40</f>
        <v>0.542021499539674</v>
      </c>
      <c r="BJ24" s="6" t="n">
        <f aca="false">ABS(BG24-$BG$41)</f>
        <v>7.38946590540523E-005</v>
      </c>
      <c r="BK24" s="0" t="n">
        <f aca="false">1/35+BK23</f>
        <v>0.542857142857143</v>
      </c>
    </row>
    <row r="25" customFormat="false" ht="12.8" hidden="false" customHeight="false" outlineLevel="0" collapsed="false">
      <c r="B25" s="0" t="n">
        <v>0.049807315992299</v>
      </c>
      <c r="O25" s="0" t="s">
        <v>145</v>
      </c>
      <c r="P25" s="0" t="n">
        <v>4</v>
      </c>
      <c r="Q25" s="4" t="s">
        <v>20</v>
      </c>
      <c r="R25" s="0" t="s">
        <v>21</v>
      </c>
      <c r="S25" s="0" t="n">
        <v>1.2003639996168</v>
      </c>
      <c r="T25" s="0" t="n">
        <f aca="false">T24+S25</f>
        <v>23.9882136966171</v>
      </c>
      <c r="U25" s="6" t="n">
        <f aca="false">T25/$T$40</f>
        <v>0.571086213522309</v>
      </c>
      <c r="V25" s="6" t="n">
        <f aca="false">ABS(S25-$S$41)</f>
        <v>0.000234285467630047</v>
      </c>
      <c r="W25" s="0" t="s">
        <v>146</v>
      </c>
      <c r="X25" s="0" t="n">
        <v>7</v>
      </c>
      <c r="Y25" s="0" t="s">
        <v>23</v>
      </c>
      <c r="Z25" s="0" t="s">
        <v>21</v>
      </c>
      <c r="AA25" s="0" t="n">
        <v>0.7503918416928</v>
      </c>
      <c r="AB25" s="0" t="n">
        <f aca="false">AB24+AA25</f>
        <v>14.991783166544</v>
      </c>
      <c r="AC25" s="6" t="n">
        <f aca="false">AB25/$AB$40</f>
        <v>0.571002922929168</v>
      </c>
      <c r="AD25" s="6" t="n">
        <f aca="false">ABS(AA25-$AA$41)</f>
        <v>0.000243909517690932</v>
      </c>
      <c r="AE25" s="0" t="s">
        <v>147</v>
      </c>
      <c r="AF25" s="0" t="n">
        <v>13</v>
      </c>
      <c r="AG25" s="0" t="s">
        <v>25</v>
      </c>
      <c r="AH25" s="0" t="s">
        <v>21</v>
      </c>
      <c r="AI25" s="0" t="n">
        <v>0.54585626751972</v>
      </c>
      <c r="AJ25" s="0" t="n">
        <f aca="false">AJ24+AI25</f>
        <v>10.9138190380852</v>
      </c>
      <c r="AK25" s="6" t="n">
        <f aca="false">AJ25/$AJ$40</f>
        <v>0.571580040943944</v>
      </c>
      <c r="AL25" s="6" t="n">
        <f aca="false">ABS(AI25-$AI$41)</f>
        <v>0.000309924485795032</v>
      </c>
      <c r="AM25" s="0" t="s">
        <v>148</v>
      </c>
      <c r="AN25" s="0" t="n">
        <v>10</v>
      </c>
      <c r="AO25" s="0" t="s">
        <v>27</v>
      </c>
      <c r="AP25" s="0" t="s">
        <v>21</v>
      </c>
      <c r="AQ25" s="0" t="n">
        <v>0.42896691687693</v>
      </c>
      <c r="AR25" s="0" t="n">
        <f aca="false">AR24+AQ25</f>
        <v>8.56360151199843</v>
      </c>
      <c r="AS25" s="6" t="n">
        <f aca="false">AR25/$AR$40</f>
        <v>0.570795933032583</v>
      </c>
      <c r="AT25" s="6" t="n">
        <f aca="false">ABS(AQ25-$AQ$41)</f>
        <v>0.000312270347985977</v>
      </c>
      <c r="AU25" s="0" t="s">
        <v>149</v>
      </c>
      <c r="AV25" s="0" t="n">
        <v>8</v>
      </c>
      <c r="AW25" s="0" t="s">
        <v>29</v>
      </c>
      <c r="AX25" s="0" t="s">
        <v>21</v>
      </c>
      <c r="AY25" s="0" t="n">
        <v>0.35371225925025</v>
      </c>
      <c r="AZ25" s="0" t="n">
        <f aca="false">AZ24+AY25</f>
        <v>7.06106730413969</v>
      </c>
      <c r="BA25" s="6" t="n">
        <f aca="false">AZ25/$AZ$40</f>
        <v>0.571368594705964</v>
      </c>
      <c r="BB25" s="6" t="n">
        <f aca="false">ABS(AY25-$AY$41)</f>
        <v>0.000621833931900018</v>
      </c>
      <c r="BC25" s="0" t="s">
        <v>150</v>
      </c>
      <c r="BD25" s="0" t="n">
        <v>13</v>
      </c>
      <c r="BE25" s="0" t="s">
        <v>31</v>
      </c>
      <c r="BF25" s="0" t="s">
        <v>21</v>
      </c>
      <c r="BG25" s="0" t="n">
        <v>0.30002494734216</v>
      </c>
      <c r="BH25" s="0" t="n">
        <f aca="false">BH24+BG25</f>
        <v>5.99278632338283</v>
      </c>
      <c r="BI25" s="6" t="n">
        <f aca="false">BH25/$BH$40</f>
        <v>0.570587596222057</v>
      </c>
      <c r="BJ25" s="6" t="n">
        <f aca="false">ABS(BG25-$BG$41)</f>
        <v>5.59999410540413E-005</v>
      </c>
      <c r="BK25" s="0" t="n">
        <f aca="false">1/35+BK24</f>
        <v>0.571428571428571</v>
      </c>
    </row>
    <row r="26" customFormat="false" ht="12.8" hidden="false" customHeight="false" outlineLevel="0" collapsed="false">
      <c r="B26" s="0" t="n">
        <v>0.0500388946959</v>
      </c>
      <c r="O26" s="0" t="s">
        <v>151</v>
      </c>
      <c r="P26" s="0" t="n">
        <v>8</v>
      </c>
      <c r="Q26" s="0" t="s">
        <v>20</v>
      </c>
      <c r="R26" s="0" t="s">
        <v>21</v>
      </c>
      <c r="S26" s="0" t="n">
        <v>1.200429262706</v>
      </c>
      <c r="T26" s="0" t="n">
        <f aca="false">T25+S26</f>
        <v>25.1886429593231</v>
      </c>
      <c r="U26" s="6" t="n">
        <f aca="false">T26/$T$40</f>
        <v>0.599664773431371</v>
      </c>
      <c r="V26" s="6" t="n">
        <f aca="false">ABS(S26-$S$41)</f>
        <v>0.000299548556830009</v>
      </c>
      <c r="W26" s="0" t="s">
        <v>152</v>
      </c>
      <c r="X26" s="0" t="n">
        <v>8</v>
      </c>
      <c r="Y26" s="0" t="s">
        <v>23</v>
      </c>
      <c r="Z26" s="0" t="s">
        <v>21</v>
      </c>
      <c r="AA26" s="0" t="n">
        <v>0.75040657851939</v>
      </c>
      <c r="AB26" s="0" t="n">
        <f aca="false">AB25+AA26</f>
        <v>15.7421897450634</v>
      </c>
      <c r="AC26" s="6" t="n">
        <f aca="false">AB26/$AB$40</f>
        <v>0.599584202751575</v>
      </c>
      <c r="AD26" s="6" t="n">
        <f aca="false">ABS(AA26-$AA$41)</f>
        <v>0.000258646344280855</v>
      </c>
      <c r="AE26" s="0" t="s">
        <v>153</v>
      </c>
      <c r="AF26" s="0" t="n">
        <v>15</v>
      </c>
      <c r="AG26" s="0" t="s">
        <v>25</v>
      </c>
      <c r="AH26" s="0" t="s">
        <v>21</v>
      </c>
      <c r="AI26" s="0" t="n">
        <v>0.5450246894477</v>
      </c>
      <c r="AJ26" s="0" t="n">
        <f aca="false">AJ25+AI26</f>
        <v>11.4588437275329</v>
      </c>
      <c r="AK26" s="6" t="n">
        <f aca="false">AJ26/$AJ$40</f>
        <v>0.600124149401567</v>
      </c>
      <c r="AL26" s="6" t="n">
        <f aca="false">ABS(AI26-$AI$41)</f>
        <v>0.000521653586225024</v>
      </c>
      <c r="AM26" s="0" t="s">
        <v>154</v>
      </c>
      <c r="AN26" s="0" t="n">
        <v>27</v>
      </c>
      <c r="AO26" s="0" t="s">
        <v>27</v>
      </c>
      <c r="AP26" s="0" t="s">
        <v>21</v>
      </c>
      <c r="AQ26" s="0" t="n">
        <v>0.42903217996613</v>
      </c>
      <c r="AR26" s="0" t="n">
        <f aca="false">AR25+AQ26</f>
        <v>8.99263369196456</v>
      </c>
      <c r="AS26" s="6" t="n">
        <f aca="false">AR26/$AR$40</f>
        <v>0.599392525613597</v>
      </c>
      <c r="AT26" s="6" t="n">
        <f aca="false">ABS(AQ26-$AQ$41)</f>
        <v>0.000377533437185995</v>
      </c>
      <c r="AU26" s="0" t="s">
        <v>155</v>
      </c>
      <c r="AV26" s="0" t="n">
        <v>33</v>
      </c>
      <c r="AW26" s="0" t="s">
        <v>29</v>
      </c>
      <c r="AX26" s="0" t="s">
        <v>21</v>
      </c>
      <c r="AY26" s="0" t="n">
        <v>0.3531859440148</v>
      </c>
      <c r="AZ26" s="0" t="n">
        <f aca="false">AZ25+AY26</f>
        <v>7.41425324815449</v>
      </c>
      <c r="BA26" s="6" t="n">
        <f aca="false">AZ26/$AZ$40</f>
        <v>0.599947752474837</v>
      </c>
      <c r="BB26" s="6" t="n">
        <f aca="false">ABS(AY26-$AY$41)</f>
        <v>9.55186964500254E-005</v>
      </c>
      <c r="BC26" s="0" t="s">
        <v>156</v>
      </c>
      <c r="BD26" s="0" t="n">
        <v>11</v>
      </c>
      <c r="BE26" s="0" t="s">
        <v>31</v>
      </c>
      <c r="BF26" s="0" t="s">
        <v>21</v>
      </c>
      <c r="BG26" s="0" t="n">
        <v>0.30019126295657</v>
      </c>
      <c r="BH26" s="0" t="n">
        <f aca="false">BH25+BG26</f>
        <v>6.2929775863394</v>
      </c>
      <c r="BI26" s="6" t="n">
        <f aca="false">BH26/$BH$40</f>
        <v>0.599169528214013</v>
      </c>
      <c r="BJ26" s="6" t="n">
        <f aca="false">ABS(BG26-$BG$41)</f>
        <v>0.000110315673355954</v>
      </c>
      <c r="BK26" s="0" t="n">
        <f aca="false">1/35+BK25</f>
        <v>0.6</v>
      </c>
    </row>
    <row r="27" customFormat="false" ht="12.8" hidden="false" customHeight="false" outlineLevel="0" collapsed="false">
      <c r="B27" s="0" t="n">
        <v>0.050259947094793</v>
      </c>
      <c r="O27" s="0" t="s">
        <v>157</v>
      </c>
      <c r="P27" s="0" t="n">
        <v>21</v>
      </c>
      <c r="Q27" s="4" t="s">
        <v>20</v>
      </c>
      <c r="R27" s="0" t="s">
        <v>21</v>
      </c>
      <c r="S27" s="0" t="n">
        <v>1.2005166310351</v>
      </c>
      <c r="T27" s="0" t="n">
        <f aca="false">T26+S27</f>
        <v>26.3891595903582</v>
      </c>
      <c r="U27" s="6" t="n">
        <f aca="false">T27/$T$40</f>
        <v>0.62824541331391</v>
      </c>
      <c r="V27" s="6" t="n">
        <f aca="false">ABS(S27-$S$41)</f>
        <v>0.000386916885930066</v>
      </c>
      <c r="W27" s="0" t="s">
        <v>158</v>
      </c>
      <c r="X27" s="0" t="n">
        <v>4</v>
      </c>
      <c r="Y27" s="0" t="s">
        <v>23</v>
      </c>
      <c r="Z27" s="0" t="s">
        <v>21</v>
      </c>
      <c r="AA27" s="0" t="n">
        <v>0.75041289430222</v>
      </c>
      <c r="AB27" s="0" t="n">
        <f aca="false">AB26+AA27</f>
        <v>16.4926026393656</v>
      </c>
      <c r="AC27" s="6" t="n">
        <f aca="false">AB27/$AB$40</f>
        <v>0.628165723127785</v>
      </c>
      <c r="AD27" s="6" t="n">
        <f aca="false">ABS(AA27-$AA$41)</f>
        <v>0.000264962127110913</v>
      </c>
      <c r="AE27" s="0" t="s">
        <v>159</v>
      </c>
      <c r="AF27" s="0" t="n">
        <v>17</v>
      </c>
      <c r="AG27" s="0" t="s">
        <v>25</v>
      </c>
      <c r="AH27" s="0" t="s">
        <v>21</v>
      </c>
      <c r="AI27" s="0" t="n">
        <v>0.54625416183772</v>
      </c>
      <c r="AJ27" s="0" t="n">
        <f aca="false">AJ26+AI27</f>
        <v>12.0050978893707</v>
      </c>
      <c r="AK27" s="6" t="n">
        <f aca="false">AJ27/$AJ$40</f>
        <v>0.628732647957338</v>
      </c>
      <c r="AL27" s="6" t="n">
        <f aca="false">ABS(AI27-$AI$41)</f>
        <v>0.000707818803795002</v>
      </c>
      <c r="AM27" s="0" t="s">
        <v>160</v>
      </c>
      <c r="AN27" s="0" t="n">
        <v>7</v>
      </c>
      <c r="AO27" s="0" t="s">
        <v>27</v>
      </c>
      <c r="AP27" s="0" t="s">
        <v>21</v>
      </c>
      <c r="AQ27" s="0" t="n">
        <v>0.42905007468413</v>
      </c>
      <c r="AR27" s="0" t="n">
        <f aca="false">AR26+AQ27</f>
        <v>9.42168376664869</v>
      </c>
      <c r="AS27" s="6" t="n">
        <f aca="false">AR27/$AR$40</f>
        <v>0.627990310944208</v>
      </c>
      <c r="AT27" s="6" t="n">
        <f aca="false">ABS(AQ27-$AQ$41)</f>
        <v>0.000395428155185951</v>
      </c>
      <c r="AU27" s="0" t="s">
        <v>161</v>
      </c>
      <c r="AV27" s="0" t="n">
        <v>25</v>
      </c>
      <c r="AW27" s="0" t="s">
        <v>29</v>
      </c>
      <c r="AX27" s="0" t="s">
        <v>21</v>
      </c>
      <c r="AY27" s="0" t="n">
        <v>0.35378910127463</v>
      </c>
      <c r="AZ27" s="0" t="n">
        <f aca="false">AZ26+AY27</f>
        <v>7.76804234942912</v>
      </c>
      <c r="BA27" s="6" t="n">
        <f aca="false">AZ27/$AZ$40</f>
        <v>0.628575716621144</v>
      </c>
      <c r="BB27" s="6" t="n">
        <f aca="false">ABS(AY27-$AY$41)</f>
        <v>0.000698675956279982</v>
      </c>
      <c r="BC27" s="0" t="s">
        <v>162</v>
      </c>
      <c r="BD27" s="0" t="n">
        <v>14</v>
      </c>
      <c r="BE27" s="0" t="s">
        <v>31</v>
      </c>
      <c r="BF27" s="0" t="s">
        <v>21</v>
      </c>
      <c r="BG27" s="0" t="n">
        <v>0.30025021026294</v>
      </c>
      <c r="BH27" s="0" t="n">
        <f aca="false">BH26+BG27</f>
        <v>6.59322779660234</v>
      </c>
      <c r="BI27" s="6" t="n">
        <f aca="false">BH27/$BH$40</f>
        <v>0.627757072720754</v>
      </c>
      <c r="BJ27" s="6" t="n">
        <f aca="false">ABS(BG27-$BG$41)</f>
        <v>0.00016926297972597</v>
      </c>
      <c r="BK27" s="0" t="n">
        <f aca="false">1/35+BK26</f>
        <v>0.628571428571429</v>
      </c>
    </row>
    <row r="28" customFormat="false" ht="12.8" hidden="false" customHeight="false" outlineLevel="0" collapsed="false">
      <c r="B28" s="0" t="n">
        <v>0.049926263235512</v>
      </c>
      <c r="O28" s="0" t="s">
        <v>163</v>
      </c>
      <c r="P28" s="0" t="n">
        <v>2</v>
      </c>
      <c r="Q28" s="0" t="s">
        <v>20</v>
      </c>
      <c r="R28" s="0" t="s">
        <v>21</v>
      </c>
      <c r="S28" s="0" t="n">
        <v>1.2005839993853</v>
      </c>
      <c r="T28" s="0" t="n">
        <f aca="false">T27+S28</f>
        <v>27.5897435897435</v>
      </c>
      <c r="U28" s="6" t="n">
        <f aca="false">T28/$T$40</f>
        <v>0.65682765703142</v>
      </c>
      <c r="V28" s="6" t="n">
        <f aca="false">ABS(S28-$S$41)</f>
        <v>0.000454285236130003</v>
      </c>
      <c r="W28" s="0" t="s">
        <v>164</v>
      </c>
      <c r="X28" s="0" t="n">
        <v>13</v>
      </c>
      <c r="Y28" s="0" t="s">
        <v>23</v>
      </c>
      <c r="Z28" s="0" t="s">
        <v>21</v>
      </c>
      <c r="AA28" s="0" t="n">
        <v>0.75044657847729</v>
      </c>
      <c r="AB28" s="0" t="n">
        <f aca="false">AB27+AA28</f>
        <v>17.2430492178429</v>
      </c>
      <c r="AC28" s="6" t="n">
        <f aca="false">AB28/$AB$40</f>
        <v>0.656748526457611</v>
      </c>
      <c r="AD28" s="6" t="n">
        <f aca="false">ABS(AA28-$AA$41)</f>
        <v>0.000298646302180905</v>
      </c>
      <c r="AE28" s="0" t="s">
        <v>165</v>
      </c>
      <c r="AF28" s="0" t="n">
        <v>19</v>
      </c>
      <c r="AG28" s="0" t="s">
        <v>25</v>
      </c>
      <c r="AH28" s="0" t="s">
        <v>21</v>
      </c>
      <c r="AI28" s="0" t="n">
        <v>0.54514784721279</v>
      </c>
      <c r="AJ28" s="0" t="n">
        <f aca="false">AJ27+AI28</f>
        <v>12.5502457365834</v>
      </c>
      <c r="AK28" s="6" t="n">
        <f aca="false">AJ28/$AJ$40</f>
        <v>0.657283206450477</v>
      </c>
      <c r="AL28" s="6" t="n">
        <f aca="false">ABS(AI28-$AI$41)</f>
        <v>0.000398495821135048</v>
      </c>
      <c r="AM28" s="0" t="s">
        <v>166</v>
      </c>
      <c r="AN28" s="0" t="n">
        <v>28</v>
      </c>
      <c r="AO28" s="0" t="s">
        <v>27</v>
      </c>
      <c r="AP28" s="0" t="s">
        <v>21</v>
      </c>
      <c r="AQ28" s="0" t="n">
        <v>0.42907533781543</v>
      </c>
      <c r="AR28" s="0" t="n">
        <f aca="false">AR27+AQ28</f>
        <v>9.85075910446412</v>
      </c>
      <c r="AS28" s="6" t="n">
        <f aca="false">AR28/$AR$40</f>
        <v>0.656589780156604</v>
      </c>
      <c r="AT28" s="6" t="n">
        <f aca="false">ABS(AQ28-$AQ$41)</f>
        <v>0.000420691286485975</v>
      </c>
      <c r="AU28" s="0" t="s">
        <v>167</v>
      </c>
      <c r="AV28" s="0" t="n">
        <v>20</v>
      </c>
      <c r="AW28" s="0" t="s">
        <v>29</v>
      </c>
      <c r="AX28" s="0" t="s">
        <v>21</v>
      </c>
      <c r="AY28" s="0" t="n">
        <v>0.35259120779873</v>
      </c>
      <c r="AZ28" s="0" t="n">
        <f aca="false">AZ27+AY28</f>
        <v>8.12063355722785</v>
      </c>
      <c r="BA28" s="6" t="n">
        <f aca="false">AZ28/$AZ$40</f>
        <v>0.657106749427973</v>
      </c>
      <c r="BB28" s="6" t="n">
        <f aca="false">ABS(AY28-$AY$41)</f>
        <v>0.00049921751962001</v>
      </c>
      <c r="BC28" s="0" t="s">
        <v>168</v>
      </c>
      <c r="BD28" s="0" t="n">
        <v>32</v>
      </c>
      <c r="BE28" s="0" t="s">
        <v>31</v>
      </c>
      <c r="BF28" s="0" t="s">
        <v>21</v>
      </c>
      <c r="BG28" s="0" t="n">
        <v>0.30033757859202</v>
      </c>
      <c r="BH28" s="0" t="n">
        <f aca="false">BH27+BG28</f>
        <v>6.89356537519436</v>
      </c>
      <c r="BI28" s="6" t="n">
        <f aca="false">BH28/$BH$40</f>
        <v>0.656352935776195</v>
      </c>
      <c r="BJ28" s="6" t="n">
        <f aca="false">ABS(BG28-$BG$41)</f>
        <v>0.000256631308805932</v>
      </c>
      <c r="BK28" s="0" t="n">
        <f aca="false">1/35+BK27</f>
        <v>0.657142857142857</v>
      </c>
    </row>
    <row r="29" customFormat="false" ht="12.8" hidden="false" customHeight="false" outlineLevel="0" collapsed="false">
      <c r="B29" s="0" t="n">
        <v>0.050140999851579</v>
      </c>
      <c r="O29" s="0" t="s">
        <v>169</v>
      </c>
      <c r="P29" s="0" t="n">
        <v>25</v>
      </c>
      <c r="Q29" s="4" t="s">
        <v>20</v>
      </c>
      <c r="R29" s="0" t="s">
        <v>21</v>
      </c>
      <c r="S29" s="0" t="n">
        <v>1.200628209865</v>
      </c>
      <c r="T29" s="0" t="n">
        <f aca="false">T28+S29</f>
        <v>28.7903717996085</v>
      </c>
      <c r="U29" s="6" t="n">
        <f aca="false">T29/$T$40</f>
        <v>0.685410953265627</v>
      </c>
      <c r="V29" s="6" t="n">
        <f aca="false">ABS(S29-$S$41)</f>
        <v>0.00049849571583005</v>
      </c>
      <c r="W29" s="0" t="s">
        <v>170</v>
      </c>
      <c r="X29" s="0" t="n">
        <v>3</v>
      </c>
      <c r="Y29" s="0" t="s">
        <v>23</v>
      </c>
      <c r="Z29" s="0" t="s">
        <v>21</v>
      </c>
      <c r="AA29" s="0" t="n">
        <v>0.75048868369612</v>
      </c>
      <c r="AB29" s="0" t="n">
        <f aca="false">AB28+AA29</f>
        <v>17.9935379015391</v>
      </c>
      <c r="AC29" s="6" t="n">
        <f aca="false">AB29/$AB$40</f>
        <v>0.685332933479457</v>
      </c>
      <c r="AD29" s="6" t="n">
        <f aca="false">ABS(AA29-$AA$41)</f>
        <v>0.000340751521010874</v>
      </c>
      <c r="AE29" s="0" t="s">
        <v>171</v>
      </c>
      <c r="AF29" s="0" t="n">
        <v>23</v>
      </c>
      <c r="AG29" s="0" t="s">
        <v>25</v>
      </c>
      <c r="AH29" s="0" t="s">
        <v>21</v>
      </c>
      <c r="AI29" s="0" t="n">
        <v>0.54478995285268</v>
      </c>
      <c r="AJ29" s="0" t="n">
        <f aca="false">AJ28+AI29</f>
        <v>13.0950356894361</v>
      </c>
      <c r="AK29" s="6" t="n">
        <f aca="false">AJ29/$AJ$40</f>
        <v>0.685815021250662</v>
      </c>
      <c r="AL29" s="6" t="n">
        <f aca="false">ABS(AI29-$AI$41)</f>
        <v>0.00075639018124507</v>
      </c>
      <c r="AM29" s="0" t="s">
        <v>172</v>
      </c>
      <c r="AN29" s="0" t="n">
        <v>13</v>
      </c>
      <c r="AO29" s="0" t="s">
        <v>27</v>
      </c>
      <c r="AP29" s="0" t="s">
        <v>21</v>
      </c>
      <c r="AQ29" s="0" t="n">
        <v>0.42908902201156</v>
      </c>
      <c r="AR29" s="0" t="n">
        <f aca="false">AR28+AQ29</f>
        <v>10.2798481264757</v>
      </c>
      <c r="AS29" s="6" t="n">
        <f aca="false">AR29/$AR$40</f>
        <v>0.685190161471634</v>
      </c>
      <c r="AT29" s="6" t="n">
        <f aca="false">ABS(AQ29-$AQ$41)</f>
        <v>0.00043437548261599</v>
      </c>
      <c r="AU29" s="0" t="s">
        <v>173</v>
      </c>
      <c r="AV29" s="0" t="n">
        <v>1</v>
      </c>
      <c r="AW29" s="0" t="s">
        <v>29</v>
      </c>
      <c r="AX29" s="0" t="s">
        <v>21</v>
      </c>
      <c r="AY29" s="0" t="n">
        <v>0.35394278532338</v>
      </c>
      <c r="AZ29" s="0" t="n">
        <f aca="false">AZ28+AY29</f>
        <v>8.47457634255123</v>
      </c>
      <c r="BA29" s="6" t="n">
        <f aca="false">AZ29/$AZ$40</f>
        <v>0.68574714940518</v>
      </c>
      <c r="BB29" s="6" t="n">
        <f aca="false">ABS(AY29-$AY$41)</f>
        <v>0.000852360005030028</v>
      </c>
      <c r="BC29" s="0" t="s">
        <v>174</v>
      </c>
      <c r="BD29" s="0" t="n">
        <v>6</v>
      </c>
      <c r="BE29" s="0" t="s">
        <v>31</v>
      </c>
      <c r="BF29" s="0" t="s">
        <v>21</v>
      </c>
      <c r="BG29" s="0" t="n">
        <v>0.3004144206164</v>
      </c>
      <c r="BH29" s="0" t="n">
        <f aca="false">BH28+BG29</f>
        <v>7.19397979581076</v>
      </c>
      <c r="BI29" s="6" t="n">
        <f aca="false">BH29/$BH$40</f>
        <v>0.684956115145553</v>
      </c>
      <c r="BJ29" s="6" t="n">
        <f aca="false">ABS(BG29-$BG$41)</f>
        <v>0.000333473333185952</v>
      </c>
      <c r="BK29" s="0" t="n">
        <f aca="false">1/35+BK28</f>
        <v>0.685714285714286</v>
      </c>
    </row>
    <row r="30" customFormat="false" ht="12.8" hidden="false" customHeight="false" outlineLevel="0" collapsed="false">
      <c r="B30" s="0" t="n">
        <v>0.050166262982881</v>
      </c>
      <c r="O30" s="0" t="s">
        <v>175</v>
      </c>
      <c r="P30" s="0" t="n">
        <v>13</v>
      </c>
      <c r="Q30" s="0" t="s">
        <v>20</v>
      </c>
      <c r="R30" s="0" t="s">
        <v>21</v>
      </c>
      <c r="S30" s="0" t="n">
        <v>1.2007271571293</v>
      </c>
      <c r="T30" s="0" t="n">
        <f aca="false">T29+S30</f>
        <v>29.9910989567378</v>
      </c>
      <c r="U30" s="6" t="n">
        <f aca="false">T30/$T$40</f>
        <v>0.713996605132447</v>
      </c>
      <c r="V30" s="6" t="n">
        <f aca="false">ABS(S30-$S$41)</f>
        <v>0.00059744298012987</v>
      </c>
      <c r="W30" s="0" t="s">
        <v>176</v>
      </c>
      <c r="X30" s="0" t="n">
        <v>33</v>
      </c>
      <c r="Y30" s="0" t="s">
        <v>23</v>
      </c>
      <c r="Z30" s="0" t="s">
        <v>21</v>
      </c>
      <c r="AA30" s="0" t="n">
        <v>0.75055289415485</v>
      </c>
      <c r="AB30" s="0" t="n">
        <f aca="false">AB29+AA30</f>
        <v>18.7440907956939</v>
      </c>
      <c r="AC30" s="6" t="n">
        <f aca="false">AB30/$AB$40</f>
        <v>0.713919786131633</v>
      </c>
      <c r="AD30" s="6" t="n">
        <f aca="false">ABS(AA30-$AA$41)</f>
        <v>0.000404961979740937</v>
      </c>
      <c r="AE30" s="0" t="s">
        <v>177</v>
      </c>
      <c r="AF30" s="0" t="n">
        <v>25</v>
      </c>
      <c r="AG30" s="0" t="s">
        <v>25</v>
      </c>
      <c r="AH30" s="0" t="s">
        <v>21</v>
      </c>
      <c r="AI30" s="0" t="n">
        <v>0.54636784592858</v>
      </c>
      <c r="AJ30" s="0" t="n">
        <f aca="false">AJ29+AI30</f>
        <v>13.6414035353647</v>
      </c>
      <c r="AK30" s="6" t="n">
        <f aca="false">AJ30/$AJ$40</f>
        <v>0.714429473685371</v>
      </c>
      <c r="AL30" s="6" t="n">
        <f aca="false">ABS(AI30-$AI$41)</f>
        <v>0.000821502894654991</v>
      </c>
      <c r="AM30" s="0" t="s">
        <v>178</v>
      </c>
      <c r="AN30" s="0" t="n">
        <v>6</v>
      </c>
      <c r="AO30" s="0" t="s">
        <v>27</v>
      </c>
      <c r="AP30" s="0" t="s">
        <v>21</v>
      </c>
      <c r="AQ30" s="0" t="n">
        <v>0.42909217990297</v>
      </c>
      <c r="AR30" s="0" t="n">
        <f aca="false">AR29+AQ30</f>
        <v>10.7089403063787</v>
      </c>
      <c r="AS30" s="6" t="n">
        <f aca="false">AR30/$AR$40</f>
        <v>0.713790753271888</v>
      </c>
      <c r="AT30" s="6" t="n">
        <f aca="false">ABS(AQ30-$AQ$41)</f>
        <v>0.000437533374025967</v>
      </c>
      <c r="AU30" s="0" t="s">
        <v>179</v>
      </c>
      <c r="AV30" s="0" t="n">
        <v>24</v>
      </c>
      <c r="AW30" s="0" t="s">
        <v>29</v>
      </c>
      <c r="AX30" s="0" t="s">
        <v>21</v>
      </c>
      <c r="AY30" s="0" t="n">
        <v>0.35425752183419</v>
      </c>
      <c r="AZ30" s="0" t="n">
        <f aca="false">AZ29+AY30</f>
        <v>8.82883386438542</v>
      </c>
      <c r="BA30" s="6" t="n">
        <f aca="false">AZ30/$AZ$40</f>
        <v>0.714413017282654</v>
      </c>
      <c r="BB30" s="6" t="n">
        <f aca="false">ABS(AY30-$AY$41)</f>
        <v>0.00116709651584002</v>
      </c>
      <c r="BC30" s="0" t="s">
        <v>180</v>
      </c>
      <c r="BD30" s="0" t="n">
        <v>9</v>
      </c>
      <c r="BE30" s="0" t="s">
        <v>31</v>
      </c>
      <c r="BF30" s="0" t="s">
        <v>21</v>
      </c>
      <c r="BG30" s="0" t="n">
        <v>0.3004323153344</v>
      </c>
      <c r="BH30" s="0" t="n">
        <f aca="false">BH29+BG30</f>
        <v>7.49441211114516</v>
      </c>
      <c r="BI30" s="6" t="n">
        <f aca="false">BH30/$BH$40</f>
        <v>0.713560998314041</v>
      </c>
      <c r="BJ30" s="6" t="n">
        <f aca="false">ABS(BG30-$BG$41)</f>
        <v>0.000351368051185963</v>
      </c>
      <c r="BK30" s="0" t="n">
        <f aca="false">1/35+BK29</f>
        <v>0.714285714285714</v>
      </c>
    </row>
    <row r="31" customFormat="false" ht="12.8" hidden="false" customHeight="false" outlineLevel="0" collapsed="false">
      <c r="B31" s="0" t="n">
        <v>0.049822052818892</v>
      </c>
      <c r="O31" s="0" t="s">
        <v>181</v>
      </c>
      <c r="P31" s="0" t="n">
        <v>31</v>
      </c>
      <c r="Q31" s="4" t="s">
        <v>20</v>
      </c>
      <c r="R31" s="0" t="s">
        <v>21</v>
      </c>
      <c r="S31" s="0" t="n">
        <v>1.2008376833288</v>
      </c>
      <c r="T31" s="0" t="n">
        <f aca="false">T30+S31</f>
        <v>31.1919366400666</v>
      </c>
      <c r="U31" s="6" t="n">
        <f aca="false">T31/$T$40</f>
        <v>0.742584888291016</v>
      </c>
      <c r="V31" s="6" t="n">
        <f aca="false">ABS(S31-$S$41)</f>
        <v>0.000707969179629897</v>
      </c>
      <c r="W31" s="0" t="s">
        <v>182</v>
      </c>
      <c r="X31" s="0" t="n">
        <v>12</v>
      </c>
      <c r="Y31" s="0" t="s">
        <v>23</v>
      </c>
      <c r="Z31" s="0" t="s">
        <v>21</v>
      </c>
      <c r="AA31" s="0" t="n">
        <v>0.75068026244183</v>
      </c>
      <c r="AB31" s="0" t="n">
        <f aca="false">AB30+AA31</f>
        <v>19.4947710581357</v>
      </c>
      <c r="AC31" s="6" t="n">
        <f aca="false">AB31/$AB$40</f>
        <v>0.742511489952168</v>
      </c>
      <c r="AD31" s="6" t="n">
        <f aca="false">ABS(AA31-$AA$41)</f>
        <v>0.000532330266720837</v>
      </c>
      <c r="AE31" s="0" t="s">
        <v>183</v>
      </c>
      <c r="AF31" s="0" t="n">
        <v>21</v>
      </c>
      <c r="AG31" s="0" t="s">
        <v>25</v>
      </c>
      <c r="AH31" s="0" t="s">
        <v>21</v>
      </c>
      <c r="AI31" s="0" t="n">
        <v>0.54497521581556</v>
      </c>
      <c r="AJ31" s="0" t="n">
        <f aca="false">AJ30+AI31</f>
        <v>14.1863787511803</v>
      </c>
      <c r="AK31" s="6" t="n">
        <f aca="false">AJ31/$AJ$40</f>
        <v>0.742970991103086</v>
      </c>
      <c r="AL31" s="6" t="n">
        <f aca="false">ABS(AI31-$AI$41)</f>
        <v>0.000571127218365053</v>
      </c>
      <c r="AM31" s="0" t="s">
        <v>184</v>
      </c>
      <c r="AN31" s="0" t="n">
        <v>17</v>
      </c>
      <c r="AO31" s="0" t="s">
        <v>27</v>
      </c>
      <c r="AP31" s="0" t="s">
        <v>21</v>
      </c>
      <c r="AQ31" s="0" t="n">
        <v>0.42911217988192</v>
      </c>
      <c r="AR31" s="0" t="n">
        <f aca="false">AR30+AQ31</f>
        <v>11.1380524862606</v>
      </c>
      <c r="AS31" s="6" t="n">
        <f aca="false">AR31/$AR$40</f>
        <v>0.742392678145222</v>
      </c>
      <c r="AT31" s="6" t="n">
        <f aca="false">ABS(AQ31-$AQ$41)</f>
        <v>0.000457533352975992</v>
      </c>
      <c r="AU31" s="0" t="s">
        <v>185</v>
      </c>
      <c r="AV31" s="0" t="n">
        <v>11</v>
      </c>
      <c r="AW31" s="0" t="s">
        <v>29</v>
      </c>
      <c r="AX31" s="0" t="s">
        <v>21</v>
      </c>
      <c r="AY31" s="0" t="n">
        <v>0.35363752248682</v>
      </c>
      <c r="AZ31" s="0" t="n">
        <f aca="false">AZ30+AY31</f>
        <v>9.18247138687224</v>
      </c>
      <c r="BA31" s="6" t="n">
        <f aca="false">AZ31/$AZ$40</f>
        <v>0.743028715951909</v>
      </c>
      <c r="BB31" s="6" t="n">
        <f aca="false">ABS(AY31-$AY$41)</f>
        <v>0.000547097168470012</v>
      </c>
      <c r="BC31" s="0" t="s">
        <v>186</v>
      </c>
      <c r="BD31" s="0" t="n">
        <v>10</v>
      </c>
      <c r="BE31" s="0" t="s">
        <v>31</v>
      </c>
      <c r="BF31" s="0" t="s">
        <v>21</v>
      </c>
      <c r="BG31" s="0" t="n">
        <v>0.30048389422748</v>
      </c>
      <c r="BH31" s="0" t="n">
        <f aca="false">BH30+BG31</f>
        <v>7.79489600537264</v>
      </c>
      <c r="BI31" s="6" t="n">
        <f aca="false">BH31/$BH$40</f>
        <v>0.742170792432968</v>
      </c>
      <c r="BJ31" s="6" t="n">
        <f aca="false">ABS(BG31-$BG$41)</f>
        <v>0.000402946944265958</v>
      </c>
      <c r="BK31" s="0" t="n">
        <f aca="false">1/35+BK30</f>
        <v>0.742857142857143</v>
      </c>
    </row>
    <row r="32" customFormat="false" ht="12.8" hidden="false" customHeight="false" outlineLevel="0" collapsed="false">
      <c r="B32" s="0" t="n">
        <v>0.049669421400609</v>
      </c>
      <c r="O32" s="0" t="s">
        <v>187</v>
      </c>
      <c r="P32" s="0" t="n">
        <v>12</v>
      </c>
      <c r="Q32" s="0" t="s">
        <v>20</v>
      </c>
      <c r="R32" s="0" t="s">
        <v>21</v>
      </c>
      <c r="S32" s="0" t="n">
        <v>1.2009155779836</v>
      </c>
      <c r="T32" s="0" t="n">
        <f aca="false">T31+S32</f>
        <v>32.3928522180502</v>
      </c>
      <c r="U32" s="6" t="n">
        <f aca="false">T32/$T$40</f>
        <v>0.771175025883767</v>
      </c>
      <c r="V32" s="6" t="n">
        <f aca="false">ABS(S32-$S$41)</f>
        <v>0.000785863834430023</v>
      </c>
      <c r="W32" s="0" t="s">
        <v>188</v>
      </c>
      <c r="X32" s="0" t="n">
        <v>24</v>
      </c>
      <c r="Y32" s="0" t="s">
        <v>23</v>
      </c>
      <c r="Z32" s="0" t="s">
        <v>21</v>
      </c>
      <c r="AA32" s="0" t="n">
        <v>0.7506813150723</v>
      </c>
      <c r="AB32" s="0" t="n">
        <f aca="false">AB31+AA32</f>
        <v>20.245452373208</v>
      </c>
      <c r="AC32" s="6" t="n">
        <f aca="false">AB32/$AB$40</f>
        <v>0.771103233865004</v>
      </c>
      <c r="AD32" s="6" t="n">
        <f aca="false">ABS(AA32-$AA$41)</f>
        <v>0.000533382897190959</v>
      </c>
      <c r="AE32" s="0" t="s">
        <v>189</v>
      </c>
      <c r="AF32" s="0" t="n">
        <v>26</v>
      </c>
      <c r="AG32" s="0" t="s">
        <v>25</v>
      </c>
      <c r="AH32" s="0" t="s">
        <v>21</v>
      </c>
      <c r="AI32" s="0" t="n">
        <v>0.54407942728481</v>
      </c>
      <c r="AJ32" s="0" t="n">
        <f aca="false">AJ31+AI32</f>
        <v>14.7304581784651</v>
      </c>
      <c r="AK32" s="6" t="n">
        <f aca="false">AJ32/$AJ$40</f>
        <v>0.771465594159906</v>
      </c>
      <c r="AL32" s="6" t="n">
        <f aca="false">ABS(AI32-$AI$41)</f>
        <v>0.00146691574911506</v>
      </c>
      <c r="AM32" s="0" t="s">
        <v>190</v>
      </c>
      <c r="AN32" s="0" t="n">
        <v>25</v>
      </c>
      <c r="AO32" s="0" t="s">
        <v>27</v>
      </c>
      <c r="AP32" s="0" t="s">
        <v>21</v>
      </c>
      <c r="AQ32" s="0" t="n">
        <v>0.42919323242818</v>
      </c>
      <c r="AR32" s="0" t="n">
        <f aca="false">AR31+AQ32</f>
        <v>11.5672457186888</v>
      </c>
      <c r="AS32" s="6" t="n">
        <f aca="false">AR32/$AR$40</f>
        <v>0.771000005472617</v>
      </c>
      <c r="AT32" s="6" t="n">
        <f aca="false">ABS(AQ32-$AQ$41)</f>
        <v>0.000538585899235999</v>
      </c>
      <c r="AU32" s="0" t="s">
        <v>191</v>
      </c>
      <c r="AV32" s="0" t="n">
        <v>5</v>
      </c>
      <c r="AW32" s="0" t="s">
        <v>29</v>
      </c>
      <c r="AX32" s="0" t="s">
        <v>21</v>
      </c>
      <c r="AY32" s="0" t="n">
        <v>0.35295436531119</v>
      </c>
      <c r="AZ32" s="0" t="n">
        <f aca="false">AZ31+AY32</f>
        <v>9.53542575218343</v>
      </c>
      <c r="BA32" s="6" t="n">
        <f aca="false">AZ32/$AZ$40</f>
        <v>0.771589134797507</v>
      </c>
      <c r="BB32" s="6" t="n">
        <f aca="false">ABS(AY32-$AY$41)</f>
        <v>0.000136060007159988</v>
      </c>
      <c r="BC32" s="0" t="s">
        <v>192</v>
      </c>
      <c r="BD32" s="0" t="n">
        <v>4</v>
      </c>
      <c r="BE32" s="0" t="s">
        <v>31</v>
      </c>
      <c r="BF32" s="0" t="s">
        <v>21</v>
      </c>
      <c r="BG32" s="0" t="n">
        <v>0.30060284147069</v>
      </c>
      <c r="BH32" s="0" t="n">
        <f aca="false">BH31+BG32</f>
        <v>8.09549884684333</v>
      </c>
      <c r="BI32" s="6" t="n">
        <f aca="false">BH32/$BH$40</f>
        <v>0.770791911804943</v>
      </c>
      <c r="BJ32" s="6" t="n">
        <f aca="false">ABS(BG32-$BG$41)</f>
        <v>0.000521894187475946</v>
      </c>
      <c r="BK32" s="0" t="n">
        <f aca="false">1/35+BK31</f>
        <v>0.771428571428572</v>
      </c>
    </row>
    <row r="33" customFormat="false" ht="12.8" hidden="false" customHeight="false" outlineLevel="0" collapsed="false">
      <c r="B33" s="0" t="n">
        <v>0.050083105175679</v>
      </c>
      <c r="O33" s="0" t="s">
        <v>193</v>
      </c>
      <c r="P33" s="0" t="n">
        <v>3</v>
      </c>
      <c r="Q33" s="4" t="s">
        <v>20</v>
      </c>
      <c r="R33" s="0" t="s">
        <v>21</v>
      </c>
      <c r="S33" s="0" t="n">
        <v>1.2009250516578</v>
      </c>
      <c r="T33" s="0" t="n">
        <f aca="false">T32+S33</f>
        <v>33.593777269708</v>
      </c>
      <c r="U33" s="6" t="n">
        <f aca="false">T33/$T$40</f>
        <v>0.79976538901581</v>
      </c>
      <c r="V33" s="6" t="n">
        <f aca="false">ABS(S33-$S$41)</f>
        <v>0.000795337508630034</v>
      </c>
      <c r="W33" s="0" t="s">
        <v>194</v>
      </c>
      <c r="X33" s="0" t="n">
        <v>25</v>
      </c>
      <c r="Y33" s="0" t="s">
        <v>23</v>
      </c>
      <c r="Z33" s="0" t="s">
        <v>21</v>
      </c>
      <c r="AA33" s="0" t="n">
        <v>0.75070447294266</v>
      </c>
      <c r="AB33" s="0" t="n">
        <f aca="false">AB32+AA33</f>
        <v>20.9961568461507</v>
      </c>
      <c r="AC33" s="6" t="n">
        <f aca="false">AB33/$AB$40</f>
        <v>0.799695859808451</v>
      </c>
      <c r="AD33" s="6" t="n">
        <f aca="false">ABS(AA33-$AA$41)</f>
        <v>0.000556540767550851</v>
      </c>
      <c r="AE33" s="0" t="s">
        <v>195</v>
      </c>
      <c r="AF33" s="0" t="n">
        <v>28</v>
      </c>
      <c r="AG33" s="0" t="s">
        <v>25</v>
      </c>
      <c r="AH33" s="0" t="s">
        <v>21</v>
      </c>
      <c r="AI33" s="0" t="n">
        <v>0.54569732031861</v>
      </c>
      <c r="AJ33" s="0" t="n">
        <f aca="false">AJ32+AI33</f>
        <v>15.2761554987837</v>
      </c>
      <c r="AK33" s="6" t="n">
        <f aca="false">AJ33/$AJ$40</f>
        <v>0.800044929734581</v>
      </c>
      <c r="AL33" s="6" t="n">
        <f aca="false">ABS(AI33-$AI$41)</f>
        <v>0.000150977284684939</v>
      </c>
      <c r="AM33" s="0" t="s">
        <v>196</v>
      </c>
      <c r="AN33" s="0" t="n">
        <v>3</v>
      </c>
      <c r="AO33" s="0" t="s">
        <v>27</v>
      </c>
      <c r="AP33" s="0" t="s">
        <v>21</v>
      </c>
      <c r="AQ33" s="0" t="n">
        <v>0.42920165347194</v>
      </c>
      <c r="AR33" s="0" t="n">
        <f aca="false">AR32+AQ33</f>
        <v>11.9964473721607</v>
      </c>
      <c r="AS33" s="6" t="n">
        <f aca="false">AR33/$AR$40</f>
        <v>0.799607894093939</v>
      </c>
      <c r="AT33" s="6" t="n">
        <f aca="false">ABS(AQ33-$AQ$41)</f>
        <v>0.000547006942995976</v>
      </c>
      <c r="AU33" s="0" t="s">
        <v>197</v>
      </c>
      <c r="AV33" s="0" t="n">
        <v>17</v>
      </c>
      <c r="AW33" s="0" t="s">
        <v>29</v>
      </c>
      <c r="AX33" s="0" t="s">
        <v>21</v>
      </c>
      <c r="AY33" s="0" t="n">
        <v>0.35297752318155</v>
      </c>
      <c r="AZ33" s="0" t="n">
        <f aca="false">AZ32+AY33</f>
        <v>9.88840327536498</v>
      </c>
      <c r="BA33" s="6" t="n">
        <f aca="false">AZ33/$AZ$40</f>
        <v>0.800151427535433</v>
      </c>
      <c r="BB33" s="6" t="n">
        <f aca="false">ABS(AY33-$AY$41)</f>
        <v>0.000112902136799986</v>
      </c>
      <c r="BC33" s="0" t="s">
        <v>198</v>
      </c>
      <c r="BD33" s="0" t="n">
        <v>8</v>
      </c>
      <c r="BE33" s="0" t="s">
        <v>31</v>
      </c>
      <c r="BF33" s="0" t="s">
        <v>21</v>
      </c>
      <c r="BG33" s="0" t="n">
        <v>0.30066810455989</v>
      </c>
      <c r="BH33" s="0" t="n">
        <f aca="false">BH32+BG33</f>
        <v>8.39616695140322</v>
      </c>
      <c r="BI33" s="6" t="n">
        <f aca="false">BH33/$BH$40</f>
        <v>0.799419245032574</v>
      </c>
      <c r="BJ33" s="6" t="n">
        <f aca="false">ABS(BG33-$BG$41)</f>
        <v>0.000587157276675965</v>
      </c>
      <c r="BK33" s="0" t="n">
        <f aca="false">1/35+BK32</f>
        <v>0.8</v>
      </c>
    </row>
    <row r="34" customFormat="false" ht="12.8" hidden="false" customHeight="false" outlineLevel="0" collapsed="false">
      <c r="B34" s="0" t="n">
        <v>0.050016789456011</v>
      </c>
      <c r="O34" s="0" t="s">
        <v>199</v>
      </c>
      <c r="P34" s="0" t="n">
        <v>28</v>
      </c>
      <c r="Q34" s="0" t="s">
        <v>20</v>
      </c>
      <c r="R34" s="0" t="s">
        <v>21</v>
      </c>
      <c r="S34" s="0" t="n">
        <v>1.2009313674407</v>
      </c>
      <c r="T34" s="0" t="n">
        <f aca="false">T33+S34</f>
        <v>34.7947086371487</v>
      </c>
      <c r="U34" s="6" t="n">
        <f aca="false">T34/$T$40</f>
        <v>0.828355902507384</v>
      </c>
      <c r="V34" s="6" t="n">
        <f aca="false">ABS(S34-$S$41)</f>
        <v>0.000801653291530036</v>
      </c>
      <c r="W34" s="0" t="s">
        <v>200</v>
      </c>
      <c r="X34" s="0" t="n">
        <v>32</v>
      </c>
      <c r="Y34" s="0" t="s">
        <v>23</v>
      </c>
      <c r="Z34" s="0" t="s">
        <v>21</v>
      </c>
      <c r="AA34" s="0" t="n">
        <v>0.75087499907895</v>
      </c>
      <c r="AB34" s="0" t="n">
        <f aca="false">AB33+AA34</f>
        <v>21.7470318452296</v>
      </c>
      <c r="AC34" s="6" t="n">
        <f aca="false">AB34/$AB$40</f>
        <v>0.828294980704579</v>
      </c>
      <c r="AD34" s="6" t="n">
        <f aca="false">ABS(AA34-$AA$41)</f>
        <v>0.000727066903840834</v>
      </c>
      <c r="AE34" s="0" t="s">
        <v>201</v>
      </c>
      <c r="AF34" s="0" t="n">
        <v>32</v>
      </c>
      <c r="AG34" s="0" t="s">
        <v>25</v>
      </c>
      <c r="AH34" s="0" t="s">
        <v>21</v>
      </c>
      <c r="AI34" s="0" t="n">
        <v>0.54649310895462</v>
      </c>
      <c r="AJ34" s="0" t="n">
        <f aca="false">AJ33+AI34</f>
        <v>15.8226486077383</v>
      </c>
      <c r="AK34" s="6" t="n">
        <f aca="false">AJ34/$AJ$40</f>
        <v>0.828665942461824</v>
      </c>
      <c r="AL34" s="6" t="n">
        <f aca="false">ABS(AI34-$AI$41)</f>
        <v>0.000946765920694981</v>
      </c>
      <c r="AM34" s="0" t="s">
        <v>202</v>
      </c>
      <c r="AN34" s="0" t="n">
        <v>8</v>
      </c>
      <c r="AO34" s="0" t="s">
        <v>27</v>
      </c>
      <c r="AP34" s="0" t="s">
        <v>21</v>
      </c>
      <c r="AQ34" s="0" t="n">
        <v>0.42926270603926</v>
      </c>
      <c r="AR34" s="0" t="n">
        <f aca="false">AR33+AQ34</f>
        <v>12.4257100782</v>
      </c>
      <c r="AS34" s="6" t="n">
        <f aca="false">AR34/$AR$40</f>
        <v>0.828219852096244</v>
      </c>
      <c r="AT34" s="6" t="n">
        <f aca="false">ABS(AQ34-$AQ$41)</f>
        <v>0.00060805951031595</v>
      </c>
      <c r="AU34" s="0" t="s">
        <v>203</v>
      </c>
      <c r="AV34" s="0" t="n">
        <v>21</v>
      </c>
      <c r="AW34" s="0" t="s">
        <v>29</v>
      </c>
      <c r="AX34" s="0" t="s">
        <v>21</v>
      </c>
      <c r="AY34" s="0" t="n">
        <v>0.35224594500427</v>
      </c>
      <c r="AZ34" s="0" t="n">
        <f aca="false">AZ33+AY34</f>
        <v>10.2406492203693</v>
      </c>
      <c r="BA34" s="6" t="n">
        <f aca="false">AZ34/$AZ$40</f>
        <v>0.8286545223112</v>
      </c>
      <c r="BB34" s="6" t="n">
        <f aca="false">ABS(AY34-$AY$41)</f>
        <v>0.000844480314080021</v>
      </c>
      <c r="BC34" s="0" t="s">
        <v>204</v>
      </c>
      <c r="BD34" s="0" t="n">
        <v>2</v>
      </c>
      <c r="BE34" s="0" t="s">
        <v>31</v>
      </c>
      <c r="BF34" s="0" t="s">
        <v>21</v>
      </c>
      <c r="BG34" s="0" t="n">
        <v>0.30071336767014</v>
      </c>
      <c r="BH34" s="0" t="n">
        <f aca="false">BH33+BG34</f>
        <v>8.69688031907336</v>
      </c>
      <c r="BI34" s="6" t="n">
        <f aca="false">BH34/$BH$40</f>
        <v>0.828050887869772</v>
      </c>
      <c r="BJ34" s="6" t="n">
        <f aca="false">ABS(BG34-$BG$41)</f>
        <v>0.000632420386925958</v>
      </c>
      <c r="BK34" s="0" t="n">
        <f aca="false">1/35+BK33</f>
        <v>0.828571428571429</v>
      </c>
    </row>
    <row r="35" customFormat="false" ht="12.8" hidden="false" customHeight="false" outlineLevel="0" collapsed="false">
      <c r="B35" s="0" t="n">
        <v>0.050643104586206</v>
      </c>
      <c r="O35" s="0" t="s">
        <v>205</v>
      </c>
      <c r="P35" s="0" t="n">
        <v>34</v>
      </c>
      <c r="Q35" s="4" t="s">
        <v>20</v>
      </c>
      <c r="R35" s="0" t="s">
        <v>21</v>
      </c>
      <c r="S35" s="0" t="n">
        <v>1.2009408411149</v>
      </c>
      <c r="T35" s="0" t="n">
        <f aca="false">T34+S35</f>
        <v>35.9956494782636</v>
      </c>
      <c r="U35" s="6" t="n">
        <f aca="false">T35/$T$40</f>
        <v>0.856946641538249</v>
      </c>
      <c r="V35" s="6" t="n">
        <f aca="false">ABS(S35-$S$41)</f>
        <v>0.000811126965730047</v>
      </c>
      <c r="W35" s="0" t="s">
        <v>206</v>
      </c>
      <c r="X35" s="0" t="n">
        <v>31</v>
      </c>
      <c r="Y35" s="0" t="s">
        <v>23</v>
      </c>
      <c r="Z35" s="0" t="s">
        <v>21</v>
      </c>
      <c r="AA35" s="0" t="n">
        <v>0.7509781568651</v>
      </c>
      <c r="AB35" s="0" t="n">
        <f aca="false">AB34+AA35</f>
        <v>22.4980100020947</v>
      </c>
      <c r="AC35" s="6" t="n">
        <f aca="false">AB35/$AB$40</f>
        <v>0.856898030646154</v>
      </c>
      <c r="AD35" s="6" t="n">
        <f aca="false">ABS(AA35-$AA$41)</f>
        <v>0.000830224689990944</v>
      </c>
      <c r="AE35" s="0" t="s">
        <v>207</v>
      </c>
      <c r="AF35" s="0" t="n">
        <v>34</v>
      </c>
      <c r="AG35" s="0" t="s">
        <v>25</v>
      </c>
      <c r="AH35" s="0" t="s">
        <v>21</v>
      </c>
      <c r="AI35" s="0" t="n">
        <v>0.5451910050621</v>
      </c>
      <c r="AJ35" s="0" t="n">
        <f aca="false">AJ34+AI35</f>
        <v>16.3678396128004</v>
      </c>
      <c r="AK35" s="6" t="n">
        <f aca="false">AJ35/$AJ$40</f>
        <v>0.85721876122382</v>
      </c>
      <c r="AL35" s="6" t="n">
        <f aca="false">ABS(AI35-$AI$41)</f>
        <v>0.000355337971824965</v>
      </c>
      <c r="AM35" s="0" t="s">
        <v>208</v>
      </c>
      <c r="AN35" s="0" t="n">
        <v>22</v>
      </c>
      <c r="AO35" s="0" t="s">
        <v>27</v>
      </c>
      <c r="AP35" s="0" t="s">
        <v>21</v>
      </c>
      <c r="AQ35" s="0" t="n">
        <v>0.42926902182208</v>
      </c>
      <c r="AR35" s="0" t="n">
        <f aca="false">AR34+AQ35</f>
        <v>12.854979100022</v>
      </c>
      <c r="AS35" s="6" t="n">
        <f aca="false">AR35/$AR$40</f>
        <v>0.856832231068994</v>
      </c>
      <c r="AT35" s="6" t="n">
        <f aca="false">ABS(AQ35-$AQ$41)</f>
        <v>0.00061437529313596</v>
      </c>
      <c r="AU35" s="0" t="s">
        <v>209</v>
      </c>
      <c r="AV35" s="0" t="n">
        <v>2</v>
      </c>
      <c r="AW35" s="0" t="s">
        <v>29</v>
      </c>
      <c r="AX35" s="0" t="s">
        <v>21</v>
      </c>
      <c r="AY35" s="0" t="n">
        <v>0.35398173265081</v>
      </c>
      <c r="AZ35" s="0" t="n">
        <f aca="false">AZ34+AY35</f>
        <v>10.5946309530201</v>
      </c>
      <c r="BA35" s="6" t="n">
        <f aca="false">AZ35/$AZ$40</f>
        <v>0.857298073834594</v>
      </c>
      <c r="BB35" s="6" t="n">
        <f aca="false">ABS(AY35-$AY$41)</f>
        <v>0.000891307332460012</v>
      </c>
      <c r="BC35" s="0" t="s">
        <v>210</v>
      </c>
      <c r="BD35" s="0" t="n">
        <v>3</v>
      </c>
      <c r="BE35" s="0" t="s">
        <v>31</v>
      </c>
      <c r="BF35" s="0" t="s">
        <v>21</v>
      </c>
      <c r="BG35" s="0" t="n">
        <v>0.30071863082249</v>
      </c>
      <c r="BH35" s="0" t="n">
        <f aca="false">BH34+BG35</f>
        <v>8.99759894989585</v>
      </c>
      <c r="BI35" s="6" t="n">
        <f aca="false">BH35/$BH$40</f>
        <v>0.856683031824362</v>
      </c>
      <c r="BJ35" s="6" t="n">
        <f aca="false">ABS(BG35-$BG$41)</f>
        <v>0.000637683539275957</v>
      </c>
      <c r="BK35" s="0" t="n">
        <f aca="false">1/35+BK34</f>
        <v>0.857142857142857</v>
      </c>
    </row>
    <row r="36" customFormat="false" ht="12.8" hidden="false" customHeight="false" outlineLevel="0" collapsed="false">
      <c r="B36" s="0" t="n">
        <v>0.05033784174964</v>
      </c>
      <c r="O36" s="0" t="s">
        <v>211</v>
      </c>
      <c r="P36" s="0" t="n">
        <v>32</v>
      </c>
      <c r="Q36" s="0" t="s">
        <v>20</v>
      </c>
      <c r="R36" s="0" t="s">
        <v>21</v>
      </c>
      <c r="S36" s="0" t="n">
        <v>1.2013271564977</v>
      </c>
      <c r="T36" s="0" t="n">
        <f aca="false">T35+S36</f>
        <v>37.1969766347613</v>
      </c>
      <c r="U36" s="6" t="n">
        <f aca="false">T36/$T$40</f>
        <v>0.885546577560269</v>
      </c>
      <c r="V36" s="6" t="n">
        <f aca="false">ABS(S36-$S$41)</f>
        <v>0.00119744234852992</v>
      </c>
      <c r="W36" s="0" t="s">
        <v>212</v>
      </c>
      <c r="X36" s="0" t="n">
        <v>28</v>
      </c>
      <c r="Y36" s="0" t="s">
        <v>23</v>
      </c>
      <c r="Z36" s="0" t="s">
        <v>21</v>
      </c>
      <c r="AA36" s="0" t="n">
        <v>0.75106341993324</v>
      </c>
      <c r="AB36" s="0" t="n">
        <f aca="false">AB35+AA36</f>
        <v>23.249073422028</v>
      </c>
      <c r="AC36" s="6" t="n">
        <f aca="false">AB36/$AB$40</f>
        <v>0.88550432806407</v>
      </c>
      <c r="AD36" s="6" t="n">
        <f aca="false">ABS(AA36-$AA$41)</f>
        <v>0.000915487758130884</v>
      </c>
      <c r="AE36" s="0" t="s">
        <v>213</v>
      </c>
      <c r="AF36" s="0" t="n">
        <v>30</v>
      </c>
      <c r="AG36" s="0" t="s">
        <v>25</v>
      </c>
      <c r="AH36" s="0" t="s">
        <v>21</v>
      </c>
      <c r="AI36" s="0" t="n">
        <v>0.5445215320826</v>
      </c>
      <c r="AJ36" s="0" t="n">
        <f aca="false">AJ35+AI36</f>
        <v>16.912361144883</v>
      </c>
      <c r="AK36" s="6" t="n">
        <f aca="false">AJ36/$AJ$40</f>
        <v>0.885736518254289</v>
      </c>
      <c r="AL36" s="6" t="n">
        <f aca="false">ABS(AI36-$AI$41)</f>
        <v>0.00102481095132501</v>
      </c>
      <c r="AM36" s="0" t="s">
        <v>214</v>
      </c>
      <c r="AN36" s="0" t="n">
        <v>1</v>
      </c>
      <c r="AO36" s="0" t="s">
        <v>27</v>
      </c>
      <c r="AP36" s="0" t="s">
        <v>21</v>
      </c>
      <c r="AQ36" s="0" t="n">
        <v>0.42943954795837</v>
      </c>
      <c r="AR36" s="0" t="n">
        <f aca="false">AR35+AQ36</f>
        <v>13.2844186479804</v>
      </c>
      <c r="AS36" s="6" t="n">
        <f aca="false">AR36/$AR$40</f>
        <v>0.885455976243796</v>
      </c>
      <c r="AT36" s="6" t="n">
        <f aca="false">ABS(AQ36-$AQ$41)</f>
        <v>0.000784901429425999</v>
      </c>
      <c r="AU36" s="0" t="s">
        <v>215</v>
      </c>
      <c r="AV36" s="0" t="n">
        <v>34</v>
      </c>
      <c r="AW36" s="0" t="s">
        <v>29</v>
      </c>
      <c r="AX36" s="0" t="s">
        <v>21</v>
      </c>
      <c r="AY36" s="0" t="n">
        <v>0.35283647069845</v>
      </c>
      <c r="AZ36" s="0" t="n">
        <f aca="false">AZ35+AY36</f>
        <v>10.9474674237185</v>
      </c>
      <c r="BA36" s="6" t="n">
        <f aca="false">AZ36/$AZ$40</f>
        <v>0.885848952864708</v>
      </c>
      <c r="BB36" s="6" t="n">
        <f aca="false">ABS(AY36-$AY$41)</f>
        <v>0.000253954619900021</v>
      </c>
      <c r="BC36" s="0" t="s">
        <v>216</v>
      </c>
      <c r="BD36" s="0" t="n">
        <v>1</v>
      </c>
      <c r="BE36" s="0" t="s">
        <v>31</v>
      </c>
      <c r="BF36" s="0" t="s">
        <v>21</v>
      </c>
      <c r="BG36" s="0" t="n">
        <v>0.30076073604133</v>
      </c>
      <c r="BH36" s="0" t="n">
        <f aca="false">BH35+BG36</f>
        <v>9.29835968593718</v>
      </c>
      <c r="BI36" s="6" t="n">
        <f aca="false">BH36/$BH$40</f>
        <v>0.885319184718084</v>
      </c>
      <c r="BJ36" s="6" t="n">
        <f aca="false">ABS(BG36-$BG$41)</f>
        <v>0.000679788758115973</v>
      </c>
      <c r="BK36" s="0" t="n">
        <f aca="false">1/35+BK35</f>
        <v>0.885714285714286</v>
      </c>
    </row>
    <row r="37" customFormat="false" ht="12.8" hidden="false" customHeight="false" outlineLevel="0" collapsed="false">
      <c r="B37" s="0" t="n">
        <v>0.050167315613352</v>
      </c>
      <c r="O37" s="0" t="s">
        <v>217</v>
      </c>
      <c r="P37" s="0" t="n">
        <v>14</v>
      </c>
      <c r="Q37" s="4" t="s">
        <v>20</v>
      </c>
      <c r="R37" s="0" t="s">
        <v>21</v>
      </c>
      <c r="S37" s="0" t="n">
        <v>1.2013608406728</v>
      </c>
      <c r="T37" s="0" t="n">
        <f aca="false">T36+S37</f>
        <v>38.3983374754341</v>
      </c>
      <c r="U37" s="6" t="n">
        <f aca="false">T37/$T$40</f>
        <v>0.914147315499775</v>
      </c>
      <c r="V37" s="6" t="n">
        <f aca="false">ABS(S37-$S$41)</f>
        <v>0.00123112652363</v>
      </c>
      <c r="W37" s="0" t="s">
        <v>218</v>
      </c>
      <c r="X37" s="0" t="n">
        <v>14</v>
      </c>
      <c r="Y37" s="0" t="s">
        <v>23</v>
      </c>
      <c r="Z37" s="0" t="s">
        <v>21</v>
      </c>
      <c r="AA37" s="0" t="n">
        <v>0.75141815640194</v>
      </c>
      <c r="AB37" s="0" t="n">
        <f aca="false">AB36+AA37</f>
        <v>24.0004915784299</v>
      </c>
      <c r="AC37" s="6" t="n">
        <f aca="false">AB37/$AB$40</f>
        <v>0.914124136587252</v>
      </c>
      <c r="AD37" s="6" t="n">
        <f aca="false">ABS(AA37-$AA$41)</f>
        <v>0.00127022422683087</v>
      </c>
      <c r="AE37" s="0" t="s">
        <v>219</v>
      </c>
      <c r="AF37" s="0" t="n">
        <v>27</v>
      </c>
      <c r="AG37" s="0" t="s">
        <v>25</v>
      </c>
      <c r="AH37" s="0" t="s">
        <v>21</v>
      </c>
      <c r="AI37" s="0" t="n">
        <v>0.54594574110975</v>
      </c>
      <c r="AJ37" s="0" t="n">
        <f aca="false">AJ36+AI37</f>
        <v>17.4583068859928</v>
      </c>
      <c r="AK37" s="6" t="n">
        <f aca="false">AJ37/$AJ$40</f>
        <v>0.914328864157015</v>
      </c>
      <c r="AL37" s="6" t="n">
        <f aca="false">ABS(AI37-$AI$41)</f>
        <v>0.000399398075825008</v>
      </c>
      <c r="AM37" s="0" t="s">
        <v>220</v>
      </c>
      <c r="AN37" s="0" t="n">
        <v>32</v>
      </c>
      <c r="AO37" s="0" t="s">
        <v>27</v>
      </c>
      <c r="AP37" s="0" t="s">
        <v>21</v>
      </c>
      <c r="AQ37" s="0" t="n">
        <v>0.42954375837499</v>
      </c>
      <c r="AR37" s="0" t="n">
        <f aca="false">AR36+AQ37</f>
        <v>13.7139624063554</v>
      </c>
      <c r="AS37" s="6" t="n">
        <f aca="false">AR37/$AR$40</f>
        <v>0.914086667430962</v>
      </c>
      <c r="AT37" s="6" t="n">
        <f aca="false">ABS(AQ37-$AQ$41)</f>
        <v>0.000889111846045953</v>
      </c>
      <c r="AU37" s="0" t="s">
        <v>221</v>
      </c>
      <c r="AV37" s="0" t="n">
        <v>29</v>
      </c>
      <c r="AW37" s="0" t="s">
        <v>29</v>
      </c>
      <c r="AX37" s="0" t="s">
        <v>21</v>
      </c>
      <c r="AY37" s="0" t="n">
        <v>0.35219962926355</v>
      </c>
      <c r="AZ37" s="0" t="n">
        <f aca="false">AZ36+AY37</f>
        <v>11.2996670529821</v>
      </c>
      <c r="BA37" s="6" t="n">
        <f aca="false">AZ37/$AZ$40</f>
        <v>0.914348299855821</v>
      </c>
      <c r="BB37" s="6" t="n">
        <f aca="false">ABS(AY37-$AY$41)</f>
        <v>0.000890796054800025</v>
      </c>
      <c r="BC37" s="0" t="s">
        <v>222</v>
      </c>
      <c r="BD37" s="0" t="n">
        <v>31</v>
      </c>
      <c r="BE37" s="0" t="s">
        <v>31</v>
      </c>
      <c r="BF37" s="0" t="s">
        <v>21</v>
      </c>
      <c r="BG37" s="0" t="n">
        <v>0.30077126234604</v>
      </c>
      <c r="BH37" s="0" t="n">
        <f aca="false">BH36+BG37</f>
        <v>9.59913094828322</v>
      </c>
      <c r="BI37" s="6" t="n">
        <f aca="false">BH37/$BH$40</f>
        <v>0.91395633984659</v>
      </c>
      <c r="BJ37" s="6" t="n">
        <f aca="false">ABS(BG37-$BG$41)</f>
        <v>0.000690315062825964</v>
      </c>
      <c r="BK37" s="0" t="n">
        <f aca="false">1/35+BK36</f>
        <v>0.914285714285714</v>
      </c>
    </row>
    <row r="38" customFormat="false" ht="12.8" hidden="false" customHeight="false" outlineLevel="0" collapsed="false">
      <c r="O38" s="0" t="s">
        <v>223</v>
      </c>
      <c r="P38" s="0" t="n">
        <v>33</v>
      </c>
      <c r="Q38" s="4" t="s">
        <v>20</v>
      </c>
      <c r="R38" s="0" t="s">
        <v>21</v>
      </c>
      <c r="S38" s="0" t="n">
        <v>1.2017197876634</v>
      </c>
      <c r="T38" s="0" t="n">
        <f aca="false">T37+S38</f>
        <v>39.6000572630975</v>
      </c>
      <c r="U38" s="6" t="n">
        <f aca="false">T38/$T$40</f>
        <v>0.94275659887248</v>
      </c>
      <c r="V38" s="6" t="n">
        <f aca="false">ABS(S38-$S$41)</f>
        <v>0.00159007351423002</v>
      </c>
      <c r="W38" s="0" t="s">
        <v>224</v>
      </c>
      <c r="X38" s="0" t="n">
        <v>2</v>
      </c>
      <c r="Y38" s="0" t="s">
        <v>23</v>
      </c>
      <c r="Z38" s="0" t="s">
        <v>21</v>
      </c>
      <c r="AA38" s="0" t="n">
        <v>0.751433945859</v>
      </c>
      <c r="AB38" s="0" t="n">
        <f aca="false">AB37+AA38</f>
        <v>24.7519255242889</v>
      </c>
      <c r="AC38" s="6" t="n">
        <f aca="false">AB38/$AB$40</f>
        <v>0.942744546494941</v>
      </c>
      <c r="AD38" s="6" t="n">
        <f aca="false">ABS(AA38-$AA$41)</f>
        <v>0.00128601368389092</v>
      </c>
      <c r="AE38" s="0" t="s">
        <v>225</v>
      </c>
      <c r="AF38" s="0" t="n">
        <v>29</v>
      </c>
      <c r="AG38" s="0" t="s">
        <v>25</v>
      </c>
      <c r="AH38" s="0" t="s">
        <v>21</v>
      </c>
      <c r="AI38" s="0" t="n">
        <v>0.54422574292027</v>
      </c>
      <c r="AJ38" s="0" t="n">
        <f aca="false">AJ37+AI38</f>
        <v>18.002532628913</v>
      </c>
      <c r="AK38" s="6" t="n">
        <f aca="false">AJ38/$AJ$40</f>
        <v>0.942831130076543</v>
      </c>
      <c r="AL38" s="6" t="n">
        <f aca="false">ABS(AI38-$AI$41)</f>
        <v>0.00132060011365498</v>
      </c>
      <c r="AM38" s="0" t="s">
        <v>226</v>
      </c>
      <c r="AN38" s="0" t="n">
        <v>24</v>
      </c>
      <c r="AO38" s="0" t="s">
        <v>27</v>
      </c>
      <c r="AP38" s="0" t="s">
        <v>21</v>
      </c>
      <c r="AQ38" s="0" t="n">
        <v>0.42959744252901</v>
      </c>
      <c r="AR38" s="0" t="n">
        <f aca="false">AR37+AQ38</f>
        <v>14.1435598488844</v>
      </c>
      <c r="AS38" s="6" t="n">
        <f aca="false">AR38/$AR$40</f>
        <v>0.942720936866922</v>
      </c>
      <c r="AT38" s="6" t="n">
        <f aca="false">ABS(AQ38-$AQ$41)</f>
        <v>0.000942796000065971</v>
      </c>
      <c r="AU38" s="0" t="s">
        <v>227</v>
      </c>
      <c r="AV38" s="0" t="n">
        <v>12</v>
      </c>
      <c r="AW38" s="0" t="s">
        <v>29</v>
      </c>
      <c r="AX38" s="0" t="s">
        <v>21</v>
      </c>
      <c r="AY38" s="0" t="n">
        <v>0.35299015474721</v>
      </c>
      <c r="AZ38" s="0" t="n">
        <f aca="false">AZ37+AY38</f>
        <v>11.6526572077293</v>
      </c>
      <c r="BA38" s="6" t="n">
        <f aca="false">AZ38/$AZ$40</f>
        <v>0.942911614716835</v>
      </c>
      <c r="BB38" s="6" t="n">
        <f aca="false">ABS(AY38-$AY$41)</f>
        <v>0.000100270571139982</v>
      </c>
      <c r="BC38" s="0" t="s">
        <v>228</v>
      </c>
      <c r="BD38" s="0" t="n">
        <v>25</v>
      </c>
      <c r="BE38" s="0" t="s">
        <v>31</v>
      </c>
      <c r="BF38" s="0" t="s">
        <v>21</v>
      </c>
      <c r="BG38" s="0" t="n">
        <v>0.3011238935538</v>
      </c>
      <c r="BH38" s="0" t="n">
        <f aca="false">BH37+BG38</f>
        <v>9.90025484183702</v>
      </c>
      <c r="BI38" s="6" t="n">
        <f aca="false">BH38/$BH$40</f>
        <v>0.94262706984033</v>
      </c>
      <c r="BJ38" s="6" t="n">
        <f aca="false">ABS(BG38-$BG$41)</f>
        <v>0.00104294627058593</v>
      </c>
      <c r="BK38" s="0" t="n">
        <f aca="false">1/35+BK37</f>
        <v>0.942857142857143</v>
      </c>
    </row>
    <row r="39" customFormat="false" ht="12.8" hidden="false" customHeight="false" outlineLevel="0" collapsed="false">
      <c r="O39" s="0" t="s">
        <v>229</v>
      </c>
      <c r="P39" s="0" t="n">
        <v>6</v>
      </c>
      <c r="Q39" s="0" t="s">
        <v>20</v>
      </c>
      <c r="R39" s="0" t="s">
        <v>21</v>
      </c>
      <c r="S39" s="0" t="n">
        <v>1.2020839978063</v>
      </c>
      <c r="T39" s="0" t="n">
        <f aca="false">T38+S39</f>
        <v>40.8021412609038</v>
      </c>
      <c r="U39" s="6" t="n">
        <f aca="false">T39/$T$40</f>
        <v>0.97137455297799</v>
      </c>
      <c r="V39" s="6" t="n">
        <f aca="false">ABS(S39-$S$41)</f>
        <v>0.00195428365713002</v>
      </c>
      <c r="W39" s="0" t="s">
        <v>230</v>
      </c>
      <c r="X39" s="0" t="n">
        <v>6</v>
      </c>
      <c r="Y39" s="0" t="s">
        <v>23</v>
      </c>
      <c r="Z39" s="0" t="s">
        <v>21</v>
      </c>
      <c r="AA39" s="0" t="n">
        <v>0.75145184057701</v>
      </c>
      <c r="AB39" s="0" t="n">
        <f aca="false">AB38+AA39</f>
        <v>25.5033773648659</v>
      </c>
      <c r="AC39" s="6" t="n">
        <f aca="false">AB39/$AB$40</f>
        <v>0.971365637971739</v>
      </c>
      <c r="AD39" s="6" t="n">
        <f aca="false">ABS(AA39-$AA$41)</f>
        <v>0.00130390840190087</v>
      </c>
      <c r="AE39" s="0" t="s">
        <v>231</v>
      </c>
      <c r="AF39" s="0" t="n">
        <v>31</v>
      </c>
      <c r="AG39" s="0" t="s">
        <v>25</v>
      </c>
      <c r="AH39" s="0" t="s">
        <v>21</v>
      </c>
      <c r="AI39" s="0" t="n">
        <v>0.54619942505324</v>
      </c>
      <c r="AJ39" s="0" t="n">
        <f aca="false">AJ38+AI39</f>
        <v>18.5487320539663</v>
      </c>
      <c r="AK39" s="6" t="n">
        <f aca="false">AJ39/$AJ$40</f>
        <v>0.971436761949862</v>
      </c>
      <c r="AL39" s="6" t="n">
        <f aca="false">ABS(AI39-$AI$41)</f>
        <v>0.000653082019315021</v>
      </c>
      <c r="AM39" s="0" t="s">
        <v>232</v>
      </c>
      <c r="AN39" s="0" t="n">
        <v>31</v>
      </c>
      <c r="AO39" s="0" t="s">
        <v>27</v>
      </c>
      <c r="AP39" s="0" t="s">
        <v>21</v>
      </c>
      <c r="AQ39" s="0" t="n">
        <v>0.42963533722596</v>
      </c>
      <c r="AR39" s="0" t="n">
        <f aca="false">AR38+AQ39</f>
        <v>14.5731951861104</v>
      </c>
      <c r="AS39" s="6" t="n">
        <f aca="false">AR39/$AR$40</f>
        <v>0.97135773212556</v>
      </c>
      <c r="AT39" s="6" t="n">
        <f aca="false">ABS(AQ39-$AQ$41)</f>
        <v>0.000980690697015951</v>
      </c>
      <c r="AU39" s="0" t="s">
        <v>233</v>
      </c>
      <c r="AV39" s="0" t="n">
        <v>16</v>
      </c>
      <c r="AW39" s="0" t="s">
        <v>29</v>
      </c>
      <c r="AX39" s="0" t="s">
        <v>21</v>
      </c>
      <c r="AY39" s="0" t="n">
        <v>0.35204278732338</v>
      </c>
      <c r="AZ39" s="0" t="n">
        <f aca="false">AZ38+AY39</f>
        <v>12.0046999950527</v>
      </c>
      <c r="BA39" s="6" t="n">
        <f aca="false">AZ39/$AZ$40</f>
        <v>0.971398270346275</v>
      </c>
      <c r="BB39" s="6" t="n">
        <f aca="false">ABS(AY39-$AY$41)</f>
        <v>0.00104763799496999</v>
      </c>
      <c r="BC39" s="0" t="s">
        <v>234</v>
      </c>
      <c r="BD39" s="0" t="n">
        <v>24</v>
      </c>
      <c r="BE39" s="0" t="s">
        <v>31</v>
      </c>
      <c r="BF39" s="0" t="s">
        <v>21</v>
      </c>
      <c r="BG39" s="0" t="n">
        <v>0.30119441979535</v>
      </c>
      <c r="BH39" s="0" t="n">
        <f aca="false">BH38+BG39</f>
        <v>10.2014492616324</v>
      </c>
      <c r="BI39" s="6" t="n">
        <f aca="false">BH39/$BH$40</f>
        <v>0.971304514807117</v>
      </c>
      <c r="BJ39" s="6" t="n">
        <f aca="false">ABS(BG39-$BG$41)</f>
        <v>0.00111347251213595</v>
      </c>
      <c r="BK39" s="0" t="n">
        <f aca="false">1/35+BK38</f>
        <v>0.971428571428572</v>
      </c>
    </row>
    <row r="40" customFormat="false" ht="12.8" hidden="false" customHeight="false" outlineLevel="0" collapsed="false">
      <c r="O40" s="0" t="s">
        <v>235</v>
      </c>
      <c r="P40" s="0" t="n">
        <v>17</v>
      </c>
      <c r="Q40" s="4" t="s">
        <v>20</v>
      </c>
      <c r="R40" s="0" t="s">
        <v>21</v>
      </c>
      <c r="S40" s="0" t="n">
        <v>1.2023987343171</v>
      </c>
      <c r="T40" s="0" t="n">
        <f aca="false">T39+S40</f>
        <v>42.0045399952209</v>
      </c>
      <c r="U40" s="6" t="n">
        <f aca="false">T40/$T$40</f>
        <v>1</v>
      </c>
      <c r="V40" s="6" t="n">
        <f aca="false">ABS(S40-$S$41)</f>
        <v>0.00226902016793007</v>
      </c>
      <c r="W40" s="0" t="s">
        <v>236</v>
      </c>
      <c r="X40" s="0" t="n">
        <v>17</v>
      </c>
      <c r="Y40" s="0" t="s">
        <v>23</v>
      </c>
      <c r="Z40" s="0" t="s">
        <v>21</v>
      </c>
      <c r="AA40" s="0" t="n">
        <v>0.75180026126288</v>
      </c>
      <c r="AB40" s="0" t="n">
        <f aca="false">AB39+AA40</f>
        <v>26.2551776261288</v>
      </c>
      <c r="AC40" s="6" t="n">
        <f aca="false">AB40/$AB$40</f>
        <v>1</v>
      </c>
      <c r="AD40" s="6" t="n">
        <f aca="false">ABS(AA40-$AA$41)</f>
        <v>0.00165232908777091</v>
      </c>
      <c r="AE40" s="0" t="s">
        <v>237</v>
      </c>
      <c r="AF40" s="0" t="n">
        <v>33</v>
      </c>
      <c r="AG40" s="0" t="s">
        <v>25</v>
      </c>
      <c r="AH40" s="0" t="s">
        <v>21</v>
      </c>
      <c r="AI40" s="0" t="n">
        <v>0.5453899522211</v>
      </c>
      <c r="AJ40" s="0" t="n">
        <f aca="false">AJ39+AI40</f>
        <v>19.0941220061874</v>
      </c>
      <c r="AK40" s="6" t="n">
        <f aca="false">AJ40/$AJ$40</f>
        <v>1</v>
      </c>
      <c r="AL40" s="6" t="n">
        <f aca="false">ABS(AI40-$AI$41)</f>
        <v>0.000156390812825036</v>
      </c>
      <c r="AM40" s="0" t="s">
        <v>238</v>
      </c>
      <c r="AN40" s="0" t="n">
        <v>2</v>
      </c>
      <c r="AO40" s="0" t="s">
        <v>27</v>
      </c>
      <c r="AP40" s="0" t="s">
        <v>21</v>
      </c>
      <c r="AQ40" s="0" t="n">
        <v>0.42971744240269</v>
      </c>
      <c r="AR40" s="0" t="n">
        <f aca="false">AR39+AQ40</f>
        <v>15.0029126285131</v>
      </c>
      <c r="AS40" s="6" t="n">
        <f aca="false">AR40/$AR$40</f>
        <v>1</v>
      </c>
      <c r="AT40" s="6" t="n">
        <f aca="false">ABS(AQ40-$AQ$41)</f>
        <v>0.00106279587374597</v>
      </c>
      <c r="AU40" s="0" t="s">
        <v>239</v>
      </c>
      <c r="AV40" s="0" t="n">
        <v>6</v>
      </c>
      <c r="AW40" s="0" t="s">
        <v>29</v>
      </c>
      <c r="AX40" s="0" t="s">
        <v>21</v>
      </c>
      <c r="AY40" s="0" t="n">
        <v>0.35346489108959</v>
      </c>
      <c r="AZ40" s="0" t="n">
        <f aca="false">AZ39+AY40</f>
        <v>12.3581648861422</v>
      </c>
      <c r="BA40" s="6" t="n">
        <f aca="false">AZ40/$AZ$40</f>
        <v>1</v>
      </c>
      <c r="BB40" s="6" t="n">
        <f aca="false">ABS(AY40-$AY$41)</f>
        <v>0.000374465771240007</v>
      </c>
      <c r="BC40" s="0" t="s">
        <v>240</v>
      </c>
      <c r="BD40" s="0" t="n">
        <v>28</v>
      </c>
      <c r="BE40" s="0" t="s">
        <v>31</v>
      </c>
      <c r="BF40" s="0" t="s">
        <v>21</v>
      </c>
      <c r="BG40" s="0" t="n">
        <v>0.30138389328011</v>
      </c>
      <c r="BH40" s="0" t="n">
        <f aca="false">BH39+BG40</f>
        <v>10.5028331549125</v>
      </c>
      <c r="BI40" s="6" t="n">
        <f aca="false">BH40/$BH$40</f>
        <v>1</v>
      </c>
      <c r="BJ40" s="6" t="n">
        <f aca="false">ABS(BG40-$BG$41)</f>
        <v>0.00130294599689595</v>
      </c>
      <c r="BK40" s="0" t="n">
        <f aca="false">1/35+BK39</f>
        <v>1</v>
      </c>
    </row>
    <row r="41" customFormat="false" ht="12.8" hidden="false" customHeight="false" outlineLevel="0" collapsed="false">
      <c r="S41" s="6" t="n">
        <v>1.20012971414917</v>
      </c>
      <c r="U41" s="0" t="s">
        <v>34</v>
      </c>
      <c r="V41" s="9" t="n">
        <f aca="false">SUM(V6:V40)/(35*2*S41)</f>
        <v>0.000360587209089266</v>
      </c>
      <c r="X41" s="4"/>
      <c r="AA41" s="6" t="n">
        <v>0.750147932175109</v>
      </c>
      <c r="AC41" s="4" t="s">
        <v>34</v>
      </c>
      <c r="AD41" s="9" t="n">
        <f aca="false">SUM(AD6:AD40)/(35*2*AA41)</f>
        <v>0.000441490685570712</v>
      </c>
      <c r="AI41" s="6" t="n">
        <v>0.545546343033925</v>
      </c>
      <c r="AK41" s="4" t="s">
        <v>34</v>
      </c>
      <c r="AL41" s="9" t="n">
        <f aca="false">SUM(AL6:AL40)/(35*2*AI41)</f>
        <v>0.000539322200498958</v>
      </c>
      <c r="AQ41" s="6" t="n">
        <v>0.428654646528944</v>
      </c>
      <c r="AS41" s="4" t="s">
        <v>34</v>
      </c>
      <c r="AT41" s="9" t="n">
        <f aca="false">SUM(AT6:AT40)/(35*2*AQ41)</f>
        <v>0.000716291237538187</v>
      </c>
      <c r="AY41" s="6" t="n">
        <v>0.35309042531835</v>
      </c>
      <c r="BA41" s="4" t="s">
        <v>34</v>
      </c>
      <c r="BB41" s="9" t="n">
        <f aca="false">SUM(BB6:BB40)/(35*2*AY41)</f>
        <v>0.00073644941915046</v>
      </c>
      <c r="BG41" s="6" t="n">
        <v>0.300080947283214</v>
      </c>
      <c r="BI41" s="4" t="s">
        <v>34</v>
      </c>
      <c r="BJ41" s="9" t="n">
        <f aca="false">SUM(BJ6:BJ40)/(35*2*BG41)</f>
        <v>0.000840975206514998</v>
      </c>
    </row>
    <row r="42" customFormat="false" ht="12.8" hidden="false" customHeight="false" outlineLevel="0" collapsed="false">
      <c r="S42" s="6" t="n">
        <v>0.000128911648938</v>
      </c>
      <c r="AA42" s="8" t="n">
        <v>9.34370223213494E-005</v>
      </c>
      <c r="AI42" s="8" t="n">
        <v>1.48579902907392E-005</v>
      </c>
      <c r="AQ42" s="6" t="n">
        <v>0.000105342211321</v>
      </c>
      <c r="AY42" s="8" t="n">
        <v>8.98656364988923E-006</v>
      </c>
      <c r="BG42" s="8" t="n">
        <v>6.92695057397411E-005</v>
      </c>
    </row>
    <row r="45" customFormat="false" ht="12.8" hidden="false" customHeight="false" outlineLevel="0" collapsed="false">
      <c r="O45" s="0" t="s">
        <v>9</v>
      </c>
      <c r="P45" s="0" t="s">
        <v>10</v>
      </c>
      <c r="Q45" s="4" t="s">
        <v>15</v>
      </c>
      <c r="R45" s="0" t="s">
        <v>12</v>
      </c>
      <c r="S45" s="0" t="s">
        <v>13</v>
      </c>
      <c r="U45" s="0" t="n">
        <v>0</v>
      </c>
      <c r="W45" s="0" t="s">
        <v>9</v>
      </c>
      <c r="X45" s="0" t="s">
        <v>10</v>
      </c>
      <c r="Y45" s="4" t="s">
        <v>15</v>
      </c>
      <c r="Z45" s="0" t="s">
        <v>12</v>
      </c>
      <c r="AA45" s="0" t="s">
        <v>13</v>
      </c>
      <c r="AC45" s="0" t="n">
        <v>0</v>
      </c>
      <c r="AE45" s="0" t="s">
        <v>9</v>
      </c>
      <c r="AF45" s="0" t="s">
        <v>10</v>
      </c>
      <c r="AG45" s="4" t="s">
        <v>15</v>
      </c>
      <c r="AH45" s="0" t="s">
        <v>12</v>
      </c>
      <c r="AI45" s="0" t="s">
        <v>13</v>
      </c>
      <c r="AK45" s="0" t="n">
        <v>0</v>
      </c>
      <c r="AM45" s="0" t="s">
        <v>9</v>
      </c>
      <c r="AN45" s="0" t="s">
        <v>10</v>
      </c>
      <c r="AO45" s="4" t="s">
        <v>15</v>
      </c>
      <c r="AP45" s="0" t="s">
        <v>12</v>
      </c>
      <c r="AQ45" s="0" t="s">
        <v>13</v>
      </c>
      <c r="AS45" s="0" t="n">
        <v>0</v>
      </c>
      <c r="AU45" s="0" t="s">
        <v>9</v>
      </c>
      <c r="AV45" s="0" t="s">
        <v>10</v>
      </c>
      <c r="AW45" s="4" t="s">
        <v>15</v>
      </c>
      <c r="AX45" s="0" t="s">
        <v>12</v>
      </c>
      <c r="AY45" s="0" t="s">
        <v>13</v>
      </c>
      <c r="BA45" s="0" t="n">
        <v>0</v>
      </c>
      <c r="BC45" s="0" t="s">
        <v>9</v>
      </c>
      <c r="BD45" s="0" t="s">
        <v>10</v>
      </c>
      <c r="BE45" s="4" t="s">
        <v>15</v>
      </c>
      <c r="BF45" s="0" t="s">
        <v>12</v>
      </c>
      <c r="BG45" s="0" t="s">
        <v>13</v>
      </c>
      <c r="BI45" s="0" t="n">
        <v>0</v>
      </c>
    </row>
    <row r="46" customFormat="false" ht="12.8" hidden="false" customHeight="false" outlineLevel="0" collapsed="false">
      <c r="O46" s="0" t="s">
        <v>241</v>
      </c>
      <c r="P46" s="0" t="n">
        <v>34</v>
      </c>
      <c r="Q46" s="0" t="s">
        <v>20</v>
      </c>
      <c r="R46" s="0" t="s">
        <v>21</v>
      </c>
      <c r="S46" s="0" t="n">
        <v>0.19984926331656</v>
      </c>
      <c r="T46" s="0" t="n">
        <f aca="false">S46+T45</f>
        <v>0.19984926331656</v>
      </c>
      <c r="U46" s="6" t="n">
        <f aca="false">T46/$T$80</f>
        <v>0.0285357942300143</v>
      </c>
      <c r="V46" s="6" t="n">
        <f aca="false">ABS(S46-$S$81)</f>
        <v>0.000249563647082007</v>
      </c>
      <c r="W46" s="0" t="s">
        <v>242</v>
      </c>
      <c r="X46" s="0" t="n">
        <v>14</v>
      </c>
      <c r="Y46" s="0" t="s">
        <v>23</v>
      </c>
      <c r="Z46" s="0" t="s">
        <v>21</v>
      </c>
      <c r="AA46" s="0" t="n">
        <v>0.12527039445222</v>
      </c>
      <c r="AB46" s="0" t="n">
        <f aca="false">AA46+AB45</f>
        <v>0.12527039445222</v>
      </c>
      <c r="AC46" s="6" t="n">
        <f aca="false">AB46/$AB$80</f>
        <v>0.0286209161377127</v>
      </c>
      <c r="AD46" s="6" t="n">
        <f aca="false">ABS(AA46-$AA$81)</f>
        <v>0.00021660127576098</v>
      </c>
      <c r="AE46" s="0" t="s">
        <v>243</v>
      </c>
      <c r="AF46" s="0" t="n">
        <v>10</v>
      </c>
      <c r="AG46" s="0" t="s">
        <v>25</v>
      </c>
      <c r="AH46" s="0" t="s">
        <v>21</v>
      </c>
      <c r="AI46" s="0" t="n">
        <v>0.090952535839436</v>
      </c>
      <c r="AJ46" s="0" t="n">
        <f aca="false">AI46+AJ45</f>
        <v>0.090952535839436</v>
      </c>
      <c r="AK46" s="6" t="n">
        <f aca="false">AJ46/$AJ$80</f>
        <v>0.0285780623805802</v>
      </c>
      <c r="AL46" s="6" t="n">
        <f aca="false">ABS(AI46-$AI$81)</f>
        <v>2.1112759731004E-005</v>
      </c>
      <c r="AM46" s="0" t="s">
        <v>244</v>
      </c>
      <c r="AN46" s="0" t="n">
        <v>26</v>
      </c>
      <c r="AO46" s="0" t="s">
        <v>27</v>
      </c>
      <c r="AP46" s="0" t="s">
        <v>21</v>
      </c>
      <c r="AQ46" s="0" t="n">
        <v>0.070964135827225</v>
      </c>
      <c r="AR46" s="0" t="n">
        <f aca="false">AQ46+AR45</f>
        <v>0.070964135827225</v>
      </c>
      <c r="AS46" s="6" t="n">
        <f aca="false">AR46/$AR$80</f>
        <v>0.0283705612082147</v>
      </c>
      <c r="AT46" s="6" t="n">
        <f aca="false">ABS(AQ46-$AQ$81)</f>
        <v>0.000502435561346992</v>
      </c>
      <c r="AU46" s="0" t="s">
        <v>245</v>
      </c>
      <c r="AV46" s="0" t="n">
        <v>25</v>
      </c>
      <c r="AW46" s="0" t="s">
        <v>29</v>
      </c>
      <c r="AX46" s="0" t="s">
        <v>21</v>
      </c>
      <c r="AY46" s="0" t="n">
        <v>0.058884148543002</v>
      </c>
      <c r="AZ46" s="0" t="n">
        <f aca="false">AY46+AZ45</f>
        <v>0.058884148543002</v>
      </c>
      <c r="BA46" s="6" t="n">
        <f aca="false">AZ46/$AZ$80</f>
        <v>0.0285929254743851</v>
      </c>
      <c r="BB46" s="6" t="n">
        <f aca="false">ABS(AY46-$AY$81)</f>
        <v>4.42706300909992E-005</v>
      </c>
      <c r="BC46" s="0" t="s">
        <v>246</v>
      </c>
      <c r="BD46" s="0" t="n">
        <v>9</v>
      </c>
      <c r="BE46" s="0" t="s">
        <v>31</v>
      </c>
      <c r="BF46" s="0" t="s">
        <v>21</v>
      </c>
      <c r="BG46" s="0" t="n">
        <v>0.05007257887097</v>
      </c>
      <c r="BH46" s="0" t="n">
        <f aca="false">BH45+BG46</f>
        <v>0.05007257887097</v>
      </c>
      <c r="BI46" s="6" t="n">
        <f aca="false">BH46/$BH$80</f>
        <v>0.028606479741412</v>
      </c>
      <c r="BJ46" s="6" t="n">
        <f aca="false">ABS(BG46-$BG$81)</f>
        <v>6.13533188769944E-005</v>
      </c>
    </row>
    <row r="47" customFormat="false" ht="12.8" hidden="false" customHeight="false" outlineLevel="0" collapsed="false">
      <c r="O47" s="0" t="s">
        <v>247</v>
      </c>
      <c r="P47" s="0" t="n">
        <v>12</v>
      </c>
      <c r="Q47" s="0" t="s">
        <v>20</v>
      </c>
      <c r="R47" s="0" t="s">
        <v>21</v>
      </c>
      <c r="S47" s="0" t="n">
        <v>0.19951031630493</v>
      </c>
      <c r="T47" s="0" t="n">
        <f aca="false">S47+T46</f>
        <v>0.39935957962149</v>
      </c>
      <c r="U47" s="6" t="n">
        <f aca="false">T47/$T$80</f>
        <v>0.0570231913730529</v>
      </c>
      <c r="V47" s="6" t="n">
        <f aca="false">ABS(S47-$S$81)</f>
        <v>0.000588510658712016</v>
      </c>
      <c r="W47" s="0" t="s">
        <v>248</v>
      </c>
      <c r="X47" s="0" t="n">
        <v>19</v>
      </c>
      <c r="Y47" s="0" t="s">
        <v>23</v>
      </c>
      <c r="Z47" s="0" t="s">
        <v>21</v>
      </c>
      <c r="AA47" s="0" t="n">
        <v>0.12396723792922</v>
      </c>
      <c r="AB47" s="0" t="n">
        <f aca="false">AA47+AB46</f>
        <v>0.24923763238144</v>
      </c>
      <c r="AC47" s="6" t="n">
        <f aca="false">AB47/$AB$80</f>
        <v>0.0569440960567267</v>
      </c>
      <c r="AD47" s="6" t="n">
        <f aca="false">ABS(AA47-$AA$81)</f>
        <v>0.00108655524723901</v>
      </c>
      <c r="AE47" s="0" t="s">
        <v>249</v>
      </c>
      <c r="AF47" s="0" t="n">
        <v>28</v>
      </c>
      <c r="AG47" s="0" t="s">
        <v>25</v>
      </c>
      <c r="AH47" s="0" t="s">
        <v>21</v>
      </c>
      <c r="AI47" s="0" t="n">
        <v>0.09094622005661</v>
      </c>
      <c r="AJ47" s="0" t="n">
        <f aca="false">AI47+AJ46</f>
        <v>0.181898755896046</v>
      </c>
      <c r="AK47" s="6" t="n">
        <f aca="false">AJ47/$AJ$80</f>
        <v>0.0571541402883371</v>
      </c>
      <c r="AL47" s="6" t="n">
        <f aca="false">ABS(AI47-$AI$81)</f>
        <v>1.47969769049988E-005</v>
      </c>
      <c r="AM47" s="0" t="s">
        <v>250</v>
      </c>
      <c r="AN47" s="0" t="n">
        <v>19</v>
      </c>
      <c r="AO47" s="0" t="s">
        <v>27</v>
      </c>
      <c r="AP47" s="0" t="s">
        <v>21</v>
      </c>
      <c r="AQ47" s="0" t="n">
        <v>0.070786241277641</v>
      </c>
      <c r="AR47" s="0" t="n">
        <f aca="false">AQ47+AR46</f>
        <v>0.141750377104866</v>
      </c>
      <c r="AS47" s="6" t="n">
        <f aca="false">AR47/$AR$80</f>
        <v>0.0566700024323875</v>
      </c>
      <c r="AT47" s="6" t="n">
        <f aca="false">ABS(AQ47-$AQ$81)</f>
        <v>0.000680330110930993</v>
      </c>
      <c r="AU47" s="0" t="s">
        <v>251</v>
      </c>
      <c r="AV47" s="0" t="n">
        <v>17</v>
      </c>
      <c r="AW47" s="0" t="s">
        <v>29</v>
      </c>
      <c r="AX47" s="0" t="s">
        <v>21</v>
      </c>
      <c r="AY47" s="0" t="n">
        <v>0.059030464178459</v>
      </c>
      <c r="AZ47" s="0" t="n">
        <f aca="false">AY47+AZ46</f>
        <v>0.117914612721461</v>
      </c>
      <c r="BA47" s="6" t="n">
        <f aca="false">AZ47/$AZ$80</f>
        <v>0.057256898797196</v>
      </c>
      <c r="BB47" s="6" t="n">
        <f aca="false">ABS(AY47-$AY$81)</f>
        <v>0.000190586265548</v>
      </c>
      <c r="BC47" s="0" t="s">
        <v>252</v>
      </c>
      <c r="BD47" s="0" t="n">
        <v>22</v>
      </c>
      <c r="BE47" s="0" t="s">
        <v>31</v>
      </c>
      <c r="BF47" s="0" t="s">
        <v>21</v>
      </c>
      <c r="BG47" s="0" t="n">
        <v>0.050225210289252</v>
      </c>
      <c r="BH47" s="0" t="n">
        <f aca="false">BH46+BG47</f>
        <v>0.100297789160222</v>
      </c>
      <c r="BI47" s="6" t="n">
        <f aca="false">BH47/$BH$80</f>
        <v>0.0573001578591296</v>
      </c>
      <c r="BJ47" s="6" t="n">
        <f aca="false">ABS(BG47-$BG$81)</f>
        <v>0.000213984737159001</v>
      </c>
    </row>
    <row r="48" customFormat="false" ht="12.8" hidden="false" customHeight="false" outlineLevel="0" collapsed="false">
      <c r="O48" s="0" t="s">
        <v>253</v>
      </c>
      <c r="P48" s="0" t="n">
        <v>21</v>
      </c>
      <c r="Q48" s="0" t="s">
        <v>20</v>
      </c>
      <c r="R48" s="0" t="s">
        <v>21</v>
      </c>
      <c r="S48" s="0" t="n">
        <v>0.1998987369487</v>
      </c>
      <c r="T48" s="0" t="n">
        <f aca="false">S48+T47</f>
        <v>0.59925831657019</v>
      </c>
      <c r="U48" s="6" t="n">
        <f aca="false">T48/$T$80</f>
        <v>0.0855660497741486</v>
      </c>
      <c r="V48" s="6" t="n">
        <f aca="false">ABS(S48-$S$81)</f>
        <v>0.000200090014942006</v>
      </c>
      <c r="W48" s="0" t="s">
        <v>254</v>
      </c>
      <c r="X48" s="0" t="n">
        <v>27</v>
      </c>
      <c r="Y48" s="0" t="s">
        <v>23</v>
      </c>
      <c r="Z48" s="0" t="s">
        <v>21</v>
      </c>
      <c r="AA48" s="0" t="n">
        <v>0.12517249981842</v>
      </c>
      <c r="AB48" s="0" t="n">
        <f aca="false">AA48+AB47</f>
        <v>0.37441013219986</v>
      </c>
      <c r="AC48" s="6" t="n">
        <f aca="false">AB48/$AB$80</f>
        <v>0.0855426459033729</v>
      </c>
      <c r="AD48" s="6" t="n">
        <f aca="false">ABS(AA48-$AA$81)</f>
        <v>0.000118706641960981</v>
      </c>
      <c r="AE48" s="0" t="s">
        <v>255</v>
      </c>
      <c r="AF48" s="0" t="n">
        <v>7</v>
      </c>
      <c r="AG48" s="0" t="s">
        <v>25</v>
      </c>
      <c r="AH48" s="0" t="s">
        <v>21</v>
      </c>
      <c r="AI48" s="0" t="n">
        <v>0.09084200963999</v>
      </c>
      <c r="AJ48" s="0" t="n">
        <f aca="false">AI48+AJ47</f>
        <v>0.272740765536036</v>
      </c>
      <c r="AK48" s="6" t="n">
        <f aca="false">AJ48/$AJ$80</f>
        <v>0.0856974743945124</v>
      </c>
      <c r="AL48" s="6" t="n">
        <f aca="false">ABS(AI48-$AI$81)</f>
        <v>8.9413439714997E-005</v>
      </c>
      <c r="AM48" s="0" t="s">
        <v>256</v>
      </c>
      <c r="AN48" s="0" t="n">
        <v>13</v>
      </c>
      <c r="AO48" s="0" t="s">
        <v>27</v>
      </c>
      <c r="AP48" s="0" t="s">
        <v>21</v>
      </c>
      <c r="AQ48" s="0" t="n">
        <v>0.071718871874872</v>
      </c>
      <c r="AR48" s="0" t="n">
        <f aca="false">AQ48+AR47</f>
        <v>0.213469248979738</v>
      </c>
      <c r="AS48" s="6" t="n">
        <f aca="false">AR48/$AR$80</f>
        <v>0.0853422975373969</v>
      </c>
      <c r="AT48" s="6" t="n">
        <f aca="false">ABS(AQ48-$AQ$81)</f>
        <v>0.000252300486300011</v>
      </c>
      <c r="AU48" s="0" t="s">
        <v>257</v>
      </c>
      <c r="AV48" s="0" t="n">
        <v>20</v>
      </c>
      <c r="AW48" s="0" t="s">
        <v>29</v>
      </c>
      <c r="AX48" s="0" t="s">
        <v>21</v>
      </c>
      <c r="AY48" s="0" t="n">
        <v>0.059553621522504</v>
      </c>
      <c r="AZ48" s="0" t="n">
        <f aca="false">AY48+AZ47</f>
        <v>0.177468234243965</v>
      </c>
      <c r="BA48" s="6" t="n">
        <f aca="false">AZ48/$AZ$80</f>
        <v>0.0861749065132991</v>
      </c>
      <c r="BB48" s="6" t="n">
        <f aca="false">ABS(AY48-$AY$81)</f>
        <v>0.000713743609593004</v>
      </c>
      <c r="BC48" s="0" t="s">
        <v>258</v>
      </c>
      <c r="BD48" s="0" t="n">
        <v>4</v>
      </c>
      <c r="BE48" s="0" t="s">
        <v>31</v>
      </c>
      <c r="BF48" s="0" t="s">
        <v>21</v>
      </c>
      <c r="BG48" s="0" t="n">
        <v>0.04970521083662</v>
      </c>
      <c r="BH48" s="0" t="n">
        <f aca="false">BH47+BG48</f>
        <v>0.150002999996842</v>
      </c>
      <c r="BI48" s="6" t="n">
        <f aca="false">BH48/$BH$80</f>
        <v>0.0856967601292942</v>
      </c>
      <c r="BJ48" s="6" t="n">
        <f aca="false">ABS(BG48-$BG$81)</f>
        <v>0.000306014715473001</v>
      </c>
    </row>
    <row r="49" customFormat="false" ht="12.8" hidden="false" customHeight="false" outlineLevel="0" collapsed="false">
      <c r="O49" s="0" t="s">
        <v>259</v>
      </c>
      <c r="P49" s="0" t="n">
        <v>8</v>
      </c>
      <c r="Q49" s="0" t="s">
        <v>20</v>
      </c>
      <c r="R49" s="0" t="s">
        <v>21</v>
      </c>
      <c r="S49" s="0" t="n">
        <v>0.20110715672931</v>
      </c>
      <c r="T49" s="0" t="n">
        <f aca="false">S49+T48</f>
        <v>0.8003654732995</v>
      </c>
      <c r="U49" s="6" t="n">
        <f aca="false">T49/$T$80</f>
        <v>0.114281454311421</v>
      </c>
      <c r="V49" s="6" t="n">
        <f aca="false">ABS(S49-$S$81)</f>
        <v>0.001008329765668</v>
      </c>
      <c r="W49" s="0" t="s">
        <v>260</v>
      </c>
      <c r="X49" s="0" t="n">
        <v>8</v>
      </c>
      <c r="Y49" s="0" t="s">
        <v>23</v>
      </c>
      <c r="Z49" s="0" t="s">
        <v>21</v>
      </c>
      <c r="AA49" s="0" t="n">
        <v>0.12557881518019</v>
      </c>
      <c r="AB49" s="0" t="n">
        <f aca="false">AA49+AB48</f>
        <v>0.49998894738005</v>
      </c>
      <c r="AC49" s="6" t="n">
        <f aca="false">AB49/$AB$80</f>
        <v>0.114234027882827</v>
      </c>
      <c r="AD49" s="6" t="n">
        <f aca="false">ABS(AA49-$AA$81)</f>
        <v>0.000525022003731002</v>
      </c>
      <c r="AE49" s="0" t="s">
        <v>261</v>
      </c>
      <c r="AF49" s="0" t="n">
        <v>15</v>
      </c>
      <c r="AG49" s="0" t="s">
        <v>25</v>
      </c>
      <c r="AH49" s="0" t="s">
        <v>21</v>
      </c>
      <c r="AI49" s="0" t="n">
        <v>0.090843062270461</v>
      </c>
      <c r="AJ49" s="0" t="n">
        <f aca="false">AI49+AJ48</f>
        <v>0.363583827806497</v>
      </c>
      <c r="AK49" s="6" t="n">
        <f aca="false">AJ49/$AJ$80</f>
        <v>0.114241139246158</v>
      </c>
      <c r="AL49" s="6" t="n">
        <f aca="false">ABS(AI49-$AI$81)</f>
        <v>8.83608092440008E-005</v>
      </c>
      <c r="AM49" s="0" t="s">
        <v>262</v>
      </c>
      <c r="AN49" s="0" t="n">
        <v>30</v>
      </c>
      <c r="AO49" s="0" t="s">
        <v>27</v>
      </c>
      <c r="AP49" s="0" t="s">
        <v>21</v>
      </c>
      <c r="AQ49" s="0" t="n">
        <v>0.071155714572932</v>
      </c>
      <c r="AR49" s="0" t="n">
        <f aca="false">AQ49+AR48</f>
        <v>0.28462496355267</v>
      </c>
      <c r="AS49" s="6" t="n">
        <f aca="false">AR49/$AR$80</f>
        <v>0.113789449497657</v>
      </c>
      <c r="AT49" s="6" t="n">
        <f aca="false">ABS(AQ49-$AQ$81)</f>
        <v>0.000310856815639998</v>
      </c>
      <c r="AU49" s="0" t="s">
        <v>263</v>
      </c>
      <c r="AV49" s="0" t="n">
        <v>33</v>
      </c>
      <c r="AW49" s="0" t="s">
        <v>29</v>
      </c>
      <c r="AX49" s="0" t="s">
        <v>21</v>
      </c>
      <c r="AY49" s="0" t="n">
        <v>0.058867306455467</v>
      </c>
      <c r="AZ49" s="0" t="n">
        <f aca="false">AY49+AZ48</f>
        <v>0.236335540699432</v>
      </c>
      <c r="BA49" s="6" t="n">
        <f aca="false">AZ49/$AZ$80</f>
        <v>0.114759653818081</v>
      </c>
      <c r="BB49" s="6" t="n">
        <f aca="false">ABS(AY49-$AY$81)</f>
        <v>2.74285425560031E-005</v>
      </c>
      <c r="BC49" s="0" t="s">
        <v>264</v>
      </c>
      <c r="BD49" s="0" t="n">
        <v>27</v>
      </c>
      <c r="BE49" s="0" t="s">
        <v>31</v>
      </c>
      <c r="BF49" s="0" t="s">
        <v>21</v>
      </c>
      <c r="BG49" s="0" t="n">
        <v>0.050071526240499</v>
      </c>
      <c r="BH49" s="0" t="n">
        <f aca="false">BH48+BG49</f>
        <v>0.200074526237341</v>
      </c>
      <c r="BI49" s="6" t="n">
        <f aca="false">BH49/$BH$80</f>
        <v>0.114302638502594</v>
      </c>
      <c r="BJ49" s="6" t="n">
        <f aca="false">ABS(BG49-$BG$81)</f>
        <v>6.03006884059981E-005</v>
      </c>
    </row>
    <row r="50" customFormat="false" ht="12.8" hidden="false" customHeight="false" outlineLevel="0" collapsed="false">
      <c r="O50" s="0" t="s">
        <v>265</v>
      </c>
      <c r="P50" s="0" t="n">
        <v>20</v>
      </c>
      <c r="Q50" s="0" t="s">
        <v>20</v>
      </c>
      <c r="R50" s="0" t="s">
        <v>21</v>
      </c>
      <c r="S50" s="0" t="n">
        <v>0.20055347310161</v>
      </c>
      <c r="T50" s="0" t="n">
        <f aca="false">S50+T49</f>
        <v>1.00091894640111</v>
      </c>
      <c r="U50" s="6" t="n">
        <f aca="false">T50/$T$80</f>
        <v>0.142917800253197</v>
      </c>
      <c r="V50" s="6" t="n">
        <f aca="false">ABS(S50-$S$81)</f>
        <v>0.000454646137968001</v>
      </c>
      <c r="W50" s="0" t="s">
        <v>266</v>
      </c>
      <c r="X50" s="0" t="n">
        <v>9</v>
      </c>
      <c r="Y50" s="0" t="s">
        <v>23</v>
      </c>
      <c r="Z50" s="0" t="s">
        <v>21</v>
      </c>
      <c r="AA50" s="0" t="n">
        <v>0.12540407852202</v>
      </c>
      <c r="AB50" s="0" t="n">
        <f aca="false">AA50+AB49</f>
        <v>0.62539302590207</v>
      </c>
      <c r="AC50" s="6" t="n">
        <f aca="false">AB50/$AB$80</f>
        <v>0.142885487235219</v>
      </c>
      <c r="AD50" s="6" t="n">
        <f aca="false">ABS(AA50-$AA$81)</f>
        <v>0.000350285345561002</v>
      </c>
      <c r="AE50" s="0" t="s">
        <v>267</v>
      </c>
      <c r="AF50" s="0" t="n">
        <v>3</v>
      </c>
      <c r="AG50" s="0" t="s">
        <v>25</v>
      </c>
      <c r="AH50" s="0" t="s">
        <v>21</v>
      </c>
      <c r="AI50" s="0" t="n">
        <v>0.091111483040544</v>
      </c>
      <c r="AJ50" s="0" t="n">
        <f aca="false">AI50+AJ49</f>
        <v>0.454695310847041</v>
      </c>
      <c r="AK50" s="6" t="n">
        <f aca="false">AJ50/$AJ$80</f>
        <v>0.142869144192787</v>
      </c>
      <c r="AL50" s="6" t="n">
        <f aca="false">ABS(AI50-$AI$81)</f>
        <v>0.000180059960839002</v>
      </c>
      <c r="AM50" s="0" t="s">
        <v>268</v>
      </c>
      <c r="AN50" s="0" t="n">
        <v>17</v>
      </c>
      <c r="AO50" s="0" t="s">
        <v>27</v>
      </c>
      <c r="AP50" s="0" t="s">
        <v>21</v>
      </c>
      <c r="AQ50" s="0" t="n">
        <v>0.071576766761298</v>
      </c>
      <c r="AR50" s="0" t="n">
        <f aca="false">AQ50+AR49</f>
        <v>0.356201730313968</v>
      </c>
      <c r="AS50" s="6" t="n">
        <f aca="false">AR50/$AR$80</f>
        <v>0.142404932781094</v>
      </c>
      <c r="AT50" s="6" t="n">
        <f aca="false">ABS(AQ50-$AQ$81)</f>
        <v>0.00011019537272601</v>
      </c>
      <c r="AU50" s="0" t="s">
        <v>269</v>
      </c>
      <c r="AV50" s="0" t="n">
        <v>9</v>
      </c>
      <c r="AW50" s="0" t="s">
        <v>29</v>
      </c>
      <c r="AX50" s="0" t="s">
        <v>21</v>
      </c>
      <c r="AY50" s="0" t="n">
        <v>0.05919256927098</v>
      </c>
      <c r="AZ50" s="0" t="n">
        <f aca="false">AY50+AZ49</f>
        <v>0.295528109970412</v>
      </c>
      <c r="BA50" s="6" t="n">
        <f aca="false">AZ50/$AZ$80</f>
        <v>0.143502342023321</v>
      </c>
      <c r="BB50" s="6" t="n">
        <f aca="false">ABS(AY50-$AY$81)</f>
        <v>0.000352691358069</v>
      </c>
      <c r="BC50" s="0" t="s">
        <v>270</v>
      </c>
      <c r="BD50" s="0" t="n">
        <v>13</v>
      </c>
      <c r="BE50" s="0" t="s">
        <v>31</v>
      </c>
      <c r="BF50" s="0" t="s">
        <v>21</v>
      </c>
      <c r="BG50" s="0" t="n">
        <v>0.050333631227757</v>
      </c>
      <c r="BH50" s="0" t="n">
        <f aca="false">BH49+BG50</f>
        <v>0.250408157465098</v>
      </c>
      <c r="BI50" s="6" t="n">
        <f aca="false">BH50/$BH$80</f>
        <v>0.143058257535895</v>
      </c>
      <c r="BJ50" s="6" t="n">
        <f aca="false">ABS(BG50-$BG$81)</f>
        <v>0.000322405675664002</v>
      </c>
    </row>
    <row r="51" customFormat="false" ht="12.8" hidden="false" customHeight="false" outlineLevel="0" collapsed="false">
      <c r="O51" s="0" t="s">
        <v>271</v>
      </c>
      <c r="P51" s="0" t="n">
        <v>25</v>
      </c>
      <c r="Q51" s="0" t="s">
        <v>20</v>
      </c>
      <c r="R51" s="0" t="s">
        <v>21</v>
      </c>
      <c r="S51" s="0" t="n">
        <v>0.20035873646449</v>
      </c>
      <c r="T51" s="0" t="n">
        <f aca="false">S51+T50</f>
        <v>1.2012776828656</v>
      </c>
      <c r="U51" s="6" t="n">
        <f aca="false">T51/$T$80</f>
        <v>0.17152634041519</v>
      </c>
      <c r="V51" s="6" t="n">
        <f aca="false">ABS(S51-$S$81)</f>
        <v>0.000259909500848005</v>
      </c>
      <c r="W51" s="0" t="s">
        <v>272</v>
      </c>
      <c r="X51" s="0" t="n">
        <v>4</v>
      </c>
      <c r="Y51" s="0" t="s">
        <v>23</v>
      </c>
      <c r="Z51" s="0" t="s">
        <v>21</v>
      </c>
      <c r="AA51" s="0" t="n">
        <v>0.12501671050873</v>
      </c>
      <c r="AB51" s="0" t="n">
        <f aca="false">AA51+AB50</f>
        <v>0.7504097364108</v>
      </c>
      <c r="AC51" s="6" t="n">
        <f aca="false">AB51/$AB$80</f>
        <v>0.171448443414365</v>
      </c>
      <c r="AD51" s="6" t="n">
        <f aca="false">ABS(AA51-$AA$81)</f>
        <v>3.70826677290048E-005</v>
      </c>
      <c r="AE51" s="0" t="s">
        <v>273</v>
      </c>
      <c r="AF51" s="0" t="n">
        <v>19</v>
      </c>
      <c r="AG51" s="0" t="s">
        <v>25</v>
      </c>
      <c r="AH51" s="0" t="s">
        <v>21</v>
      </c>
      <c r="AI51" s="0" t="n">
        <v>0.090020957872676</v>
      </c>
      <c r="AJ51" s="0" t="n">
        <f aca="false">AI51+AJ50</f>
        <v>0.544716268719717</v>
      </c>
      <c r="AK51" s="6" t="n">
        <f aca="false">AJ51/$AJ$80</f>
        <v>0.171154496831954</v>
      </c>
      <c r="AL51" s="6" t="n">
        <f aca="false">ABS(AI51-$AI$81)</f>
        <v>0.00091046520702899</v>
      </c>
      <c r="AM51" s="0" t="s">
        <v>274</v>
      </c>
      <c r="AN51" s="0" t="n">
        <v>34</v>
      </c>
      <c r="AO51" s="0" t="s">
        <v>27</v>
      </c>
      <c r="AP51" s="0" t="s">
        <v>21</v>
      </c>
      <c r="AQ51" s="0" t="n">
        <v>0.071310451252157</v>
      </c>
      <c r="AR51" s="0" t="n">
        <f aca="false">AQ51+AR50</f>
        <v>0.427512181566125</v>
      </c>
      <c r="AS51" s="6" t="n">
        <f aca="false">AR51/$AR$80</f>
        <v>0.170913946502622</v>
      </c>
      <c r="AT51" s="6" t="n">
        <f aca="false">ABS(AQ51-$AQ$81)</f>
        <v>0.000156120136415</v>
      </c>
      <c r="AU51" s="0" t="s">
        <v>275</v>
      </c>
      <c r="AV51" s="0" t="n">
        <v>11</v>
      </c>
      <c r="AW51" s="0" t="s">
        <v>29</v>
      </c>
      <c r="AX51" s="0" t="s">
        <v>21</v>
      </c>
      <c r="AY51" s="0" t="n">
        <v>0.058498885790647</v>
      </c>
      <c r="AZ51" s="0" t="n">
        <f aca="false">AY51+AZ50</f>
        <v>0.354026995761059</v>
      </c>
      <c r="BA51" s="6" t="n">
        <f aca="false">AZ51/$AZ$80</f>
        <v>0.171908191868038</v>
      </c>
      <c r="BB51" s="6" t="n">
        <f aca="false">ABS(AY51-$AY$81)</f>
        <v>0.000340992122263996</v>
      </c>
      <c r="BC51" s="0" t="s">
        <v>276</v>
      </c>
      <c r="BD51" s="0" t="n">
        <v>21</v>
      </c>
      <c r="BE51" s="0" t="s">
        <v>31</v>
      </c>
      <c r="BF51" s="0" t="s">
        <v>21</v>
      </c>
      <c r="BG51" s="0" t="n">
        <v>0.049898894843269</v>
      </c>
      <c r="BH51" s="0" t="n">
        <f aca="false">BH50+BG51</f>
        <v>0.300307052308367</v>
      </c>
      <c r="BI51" s="6" t="n">
        <f aca="false">BH51/$BH$80</f>
        <v>0.171565511538751</v>
      </c>
      <c r="BJ51" s="6" t="n">
        <f aca="false">ABS(BG51-$BG$81)</f>
        <v>0.000112330708824</v>
      </c>
    </row>
    <row r="52" customFormat="false" ht="12.8" hidden="false" customHeight="false" outlineLevel="0" collapsed="false">
      <c r="O52" s="0" t="s">
        <v>277</v>
      </c>
      <c r="P52" s="0" t="n">
        <v>18</v>
      </c>
      <c r="Q52" s="0" t="s">
        <v>20</v>
      </c>
      <c r="R52" s="0" t="s">
        <v>21</v>
      </c>
      <c r="S52" s="0" t="n">
        <v>0.19987557907834</v>
      </c>
      <c r="T52" s="0" t="n">
        <f aca="false">S52+T51</f>
        <v>1.40115326194394</v>
      </c>
      <c r="U52" s="6" t="n">
        <f aca="false">T52/$T$80</f>
        <v>0.200065892183014</v>
      </c>
      <c r="V52" s="6" t="n">
        <f aca="false">ABS(S52-$S$81)</f>
        <v>0.000223247885302008</v>
      </c>
      <c r="W52" s="0" t="s">
        <v>278</v>
      </c>
      <c r="X52" s="0" t="n">
        <v>22</v>
      </c>
      <c r="Y52" s="0" t="s">
        <v>23</v>
      </c>
      <c r="Z52" s="0" t="s">
        <v>21</v>
      </c>
      <c r="AA52" s="0" t="n">
        <v>0.1253651311946</v>
      </c>
      <c r="AB52" s="0" t="n">
        <f aca="false">AA52+AB51</f>
        <v>0.8757748676054</v>
      </c>
      <c r="AC52" s="6" t="n">
        <f aca="false">AB52/$AB$80</f>
        <v>0.200091004349882</v>
      </c>
      <c r="AD52" s="6" t="n">
        <f aca="false">ABS(AA52-$AA$81)</f>
        <v>0.000311338018140983</v>
      </c>
      <c r="AE52" s="0" t="s">
        <v>279</v>
      </c>
      <c r="AF52" s="0" t="n">
        <v>32</v>
      </c>
      <c r="AG52" s="0" t="s">
        <v>25</v>
      </c>
      <c r="AH52" s="0" t="s">
        <v>21</v>
      </c>
      <c r="AI52" s="0" t="n">
        <v>0.091073588343591</v>
      </c>
      <c r="AJ52" s="0" t="n">
        <f aca="false">AI52+AJ51</f>
        <v>0.635789857063308</v>
      </c>
      <c r="AK52" s="6" t="n">
        <f aca="false">AJ52/$AJ$80</f>
        <v>0.199770594941645</v>
      </c>
      <c r="AL52" s="6" t="n">
        <f aca="false">ABS(AI52-$AI$81)</f>
        <v>0.00014216526388601</v>
      </c>
      <c r="AM52" s="0" t="s">
        <v>280</v>
      </c>
      <c r="AN52" s="0" t="n">
        <v>21</v>
      </c>
      <c r="AO52" s="0" t="s">
        <v>27</v>
      </c>
      <c r="AP52" s="0" t="s">
        <v>21</v>
      </c>
      <c r="AQ52" s="0" t="n">
        <v>0.071312556513098</v>
      </c>
      <c r="AR52" s="0" t="n">
        <f aca="false">AQ52+AR51</f>
        <v>0.498824738079223</v>
      </c>
      <c r="AS52" s="6" t="n">
        <f aca="false">AR52/$AR$80</f>
        <v>0.199423801880766</v>
      </c>
      <c r="AT52" s="6" t="n">
        <f aca="false">ABS(AQ52-$AQ$81)</f>
        <v>0.000154014875473993</v>
      </c>
      <c r="AU52" s="0" t="s">
        <v>281</v>
      </c>
      <c r="AV52" s="0" t="n">
        <v>26</v>
      </c>
      <c r="AW52" s="0" t="s">
        <v>29</v>
      </c>
      <c r="AX52" s="0" t="s">
        <v>21</v>
      </c>
      <c r="AY52" s="0" t="n">
        <v>0.058438885853804</v>
      </c>
      <c r="AZ52" s="0" t="n">
        <f aca="false">AY52+AZ51</f>
        <v>0.412465881614863</v>
      </c>
      <c r="BA52" s="6" t="n">
        <f aca="false">AZ52/$AZ$80</f>
        <v>0.200284906983544</v>
      </c>
      <c r="BB52" s="6" t="n">
        <f aca="false">ABS(AY52-$AY$81)</f>
        <v>0.000400992059107</v>
      </c>
      <c r="BC52" s="0" t="s">
        <v>282</v>
      </c>
      <c r="BD52" s="0" t="n">
        <v>19</v>
      </c>
      <c r="BE52" s="0" t="s">
        <v>31</v>
      </c>
      <c r="BF52" s="0" t="s">
        <v>21</v>
      </c>
      <c r="BG52" s="0" t="n">
        <v>0.049743105533573</v>
      </c>
      <c r="BH52" s="0" t="n">
        <f aca="false">BH51+BG52</f>
        <v>0.35005015784194</v>
      </c>
      <c r="BI52" s="6" t="n">
        <f aca="false">BH52/$BH$80</f>
        <v>0.199983763060964</v>
      </c>
      <c r="BJ52" s="6" t="n">
        <f aca="false">ABS(BG52-$BG$81)</f>
        <v>0.000268120018520002</v>
      </c>
    </row>
    <row r="53" customFormat="false" ht="12.8" hidden="false" customHeight="false" outlineLevel="0" collapsed="false">
      <c r="O53" s="0" t="s">
        <v>283</v>
      </c>
      <c r="P53" s="0" t="n">
        <v>2</v>
      </c>
      <c r="Q53" s="0" t="s">
        <v>20</v>
      </c>
      <c r="R53" s="0" t="s">
        <v>21</v>
      </c>
      <c r="S53" s="0" t="n">
        <v>0.20074715710826</v>
      </c>
      <c r="T53" s="0" t="n">
        <f aca="false">S53+T52</f>
        <v>1.6019004190522</v>
      </c>
      <c r="U53" s="6" t="n">
        <f aca="false">T53/$T$80</f>
        <v>0.228729893603063</v>
      </c>
      <c r="V53" s="6" t="n">
        <f aca="false">ABS(S53-$S$81)</f>
        <v>0.000648330144617987</v>
      </c>
      <c r="W53" s="0" t="s">
        <v>284</v>
      </c>
      <c r="X53" s="0" t="n">
        <v>31</v>
      </c>
      <c r="Y53" s="0" t="s">
        <v>23</v>
      </c>
      <c r="Z53" s="0" t="s">
        <v>21</v>
      </c>
      <c r="AA53" s="0" t="n">
        <v>0.12487986854751</v>
      </c>
      <c r="AB53" s="0" t="n">
        <f aca="false">AA53+AB52</f>
        <v>1.00065473615291</v>
      </c>
      <c r="AC53" s="6" t="n">
        <f aca="false">AB53/$AB$80</f>
        <v>0.228622695821087</v>
      </c>
      <c r="AD53" s="6" t="n">
        <f aca="false">ABS(AA53-$AA$81)</f>
        <v>0.00017392462894901</v>
      </c>
      <c r="AE53" s="0" t="s">
        <v>285</v>
      </c>
      <c r="AF53" s="0" t="n">
        <v>23</v>
      </c>
      <c r="AG53" s="0" t="s">
        <v>25</v>
      </c>
      <c r="AH53" s="0" t="s">
        <v>21</v>
      </c>
      <c r="AI53" s="0" t="n">
        <v>0.090955693730849</v>
      </c>
      <c r="AJ53" s="0" t="n">
        <f aca="false">AI53+AJ52</f>
        <v>0.726745550794157</v>
      </c>
      <c r="AK53" s="6" t="n">
        <f aca="false">AJ53/$AJ$80</f>
        <v>0.228349649558637</v>
      </c>
      <c r="AL53" s="6" t="n">
        <f aca="false">ABS(AI53-$AI$81)</f>
        <v>2.42706511440066E-005</v>
      </c>
      <c r="AM53" s="0" t="s">
        <v>286</v>
      </c>
      <c r="AN53" s="0" t="n">
        <v>2</v>
      </c>
      <c r="AO53" s="0" t="s">
        <v>27</v>
      </c>
      <c r="AP53" s="0" t="s">
        <v>21</v>
      </c>
      <c r="AQ53" s="0" t="n">
        <v>0.072090450431105</v>
      </c>
      <c r="AR53" s="0" t="n">
        <f aca="false">AQ53+AR52</f>
        <v>0.570915188510328</v>
      </c>
      <c r="AS53" s="6" t="n">
        <f aca="false">AR53/$AR$80</f>
        <v>0.228244649378479</v>
      </c>
      <c r="AT53" s="6" t="n">
        <f aca="false">ABS(AQ53-$AQ$81)</f>
        <v>0.000623879042532999</v>
      </c>
      <c r="AU53" s="0" t="s">
        <v>287</v>
      </c>
      <c r="AV53" s="0" t="n">
        <v>3</v>
      </c>
      <c r="AW53" s="0" t="s">
        <v>29</v>
      </c>
      <c r="AX53" s="0" t="s">
        <v>21</v>
      </c>
      <c r="AY53" s="0" t="n">
        <v>0.058833622280398</v>
      </c>
      <c r="AZ53" s="0" t="n">
        <f aca="false">AY53+AZ52</f>
        <v>0.471299503895261</v>
      </c>
      <c r="BA53" s="6" t="n">
        <f aca="false">AZ53/$AZ$80</f>
        <v>0.22885329794912</v>
      </c>
      <c r="BB53" s="6" t="n">
        <f aca="false">ABS(AY53-$AY$81)</f>
        <v>6.25563251299699E-006</v>
      </c>
      <c r="BC53" s="0" t="s">
        <v>288</v>
      </c>
      <c r="BD53" s="0" t="n">
        <v>30</v>
      </c>
      <c r="BE53" s="0" t="s">
        <v>31</v>
      </c>
      <c r="BF53" s="0" t="s">
        <v>21</v>
      </c>
      <c r="BG53" s="0" t="n">
        <v>0.049644158269307</v>
      </c>
      <c r="BH53" s="0" t="n">
        <f aca="false">BH52+BG53</f>
        <v>0.399694316111247</v>
      </c>
      <c r="BI53" s="6" t="n">
        <f aca="false">BH53/$BH$80</f>
        <v>0.228345485980607</v>
      </c>
      <c r="BJ53" s="6" t="n">
        <f aca="false">ABS(BG53-$BG$81)</f>
        <v>0.000367067282786002</v>
      </c>
    </row>
    <row r="54" customFormat="false" ht="12.8" hidden="false" customHeight="false" outlineLevel="0" collapsed="false">
      <c r="O54" s="0" t="s">
        <v>289</v>
      </c>
      <c r="P54" s="0" t="n">
        <v>16</v>
      </c>
      <c r="Q54" s="0" t="s">
        <v>20</v>
      </c>
      <c r="R54" s="0" t="s">
        <v>21</v>
      </c>
      <c r="S54" s="0" t="n">
        <v>0.19996610529884</v>
      </c>
      <c r="T54" s="0" t="n">
        <f aca="false">S54+T53</f>
        <v>1.80186652435104</v>
      </c>
      <c r="U54" s="6" t="n">
        <f aca="false">T54/$T$80</f>
        <v>0.257282371300949</v>
      </c>
      <c r="V54" s="6" t="n">
        <f aca="false">ABS(S54-$S$81)</f>
        <v>0.000132721664801994</v>
      </c>
      <c r="W54" s="0" t="s">
        <v>290</v>
      </c>
      <c r="X54" s="0" t="n">
        <v>32</v>
      </c>
      <c r="Y54" s="0" t="s">
        <v>23</v>
      </c>
      <c r="Z54" s="0" t="s">
        <v>21</v>
      </c>
      <c r="AA54" s="0" t="n">
        <v>0.12492513165776</v>
      </c>
      <c r="AB54" s="0" t="n">
        <f aca="false">AA54+AB53</f>
        <v>1.12557986781067</v>
      </c>
      <c r="AC54" s="6" t="n">
        <f aca="false">AB54/$AB$80</f>
        <v>0.257164728695687</v>
      </c>
      <c r="AD54" s="6" t="n">
        <f aca="false">ABS(AA54-$AA$81)</f>
        <v>0.000128661518699016</v>
      </c>
      <c r="AE54" s="0" t="s">
        <v>291</v>
      </c>
      <c r="AF54" s="0" t="n">
        <v>6</v>
      </c>
      <c r="AG54" s="0" t="s">
        <v>25</v>
      </c>
      <c r="AH54" s="0" t="s">
        <v>21</v>
      </c>
      <c r="AI54" s="0" t="n">
        <v>0.09094622005661</v>
      </c>
      <c r="AJ54" s="0" t="n">
        <f aca="false">AI54+AJ53</f>
        <v>0.817691770850767</v>
      </c>
      <c r="AK54" s="6" t="n">
        <f aca="false">AJ54/$AJ$80</f>
        <v>0.256925727466393</v>
      </c>
      <c r="AL54" s="6" t="n">
        <f aca="false">ABS(AI54-$AI$81)</f>
        <v>1.47969769049988E-005</v>
      </c>
      <c r="AM54" s="0" t="s">
        <v>292</v>
      </c>
      <c r="AN54" s="0" t="n">
        <v>7</v>
      </c>
      <c r="AO54" s="0" t="s">
        <v>27</v>
      </c>
      <c r="AP54" s="0" t="s">
        <v>21</v>
      </c>
      <c r="AQ54" s="0" t="n">
        <v>0.071388345907004</v>
      </c>
      <c r="AR54" s="0" t="n">
        <f aca="false">AQ54+AR53</f>
        <v>0.642303534417332</v>
      </c>
      <c r="AS54" s="6" t="n">
        <f aca="false">AR54/$AR$80</f>
        <v>0.256784804394794</v>
      </c>
      <c r="AT54" s="6" t="n">
        <f aca="false">ABS(AQ54-$AQ$81)</f>
        <v>7.8225481567995E-005</v>
      </c>
      <c r="AU54" s="0" t="s">
        <v>293</v>
      </c>
      <c r="AV54" s="0" t="n">
        <v>13</v>
      </c>
      <c r="AW54" s="0" t="s">
        <v>29</v>
      </c>
      <c r="AX54" s="0" t="s">
        <v>21</v>
      </c>
      <c r="AY54" s="0" t="n">
        <v>0.059068358875412</v>
      </c>
      <c r="AZ54" s="0" t="n">
        <f aca="false">AY54+AZ53</f>
        <v>0.530367862770673</v>
      </c>
      <c r="BA54" s="6" t="n">
        <f aca="false">AZ54/$AZ$80</f>
        <v>0.257535672153538</v>
      </c>
      <c r="BB54" s="6" t="n">
        <f aca="false">ABS(AY54-$AY$81)</f>
        <v>0.000228480962500999</v>
      </c>
      <c r="BC54" s="0" t="s">
        <v>294</v>
      </c>
      <c r="BD54" s="0" t="n">
        <v>23</v>
      </c>
      <c r="BE54" s="0" t="s">
        <v>31</v>
      </c>
      <c r="BF54" s="0" t="s">
        <v>21</v>
      </c>
      <c r="BG54" s="0" t="n">
        <v>0.050052578892022</v>
      </c>
      <c r="BH54" s="0" t="n">
        <f aca="false">BH53+BG54</f>
        <v>0.449746895003269</v>
      </c>
      <c r="BI54" s="6" t="n">
        <f aca="false">BH54/$BH$80</f>
        <v>0.256940539727882</v>
      </c>
      <c r="BJ54" s="6" t="n">
        <f aca="false">ABS(BG54-$BG$81)</f>
        <v>4.13533399290025E-005</v>
      </c>
    </row>
    <row r="55" customFormat="false" ht="12.8" hidden="false" customHeight="false" outlineLevel="0" collapsed="false">
      <c r="O55" s="0" t="s">
        <v>295</v>
      </c>
      <c r="P55" s="0" t="n">
        <v>4</v>
      </c>
      <c r="Q55" s="0" t="s">
        <v>20</v>
      </c>
      <c r="R55" s="0" t="s">
        <v>21</v>
      </c>
      <c r="S55" s="0" t="n">
        <v>0.19993663164565</v>
      </c>
      <c r="T55" s="0" t="n">
        <f aca="false">S55+T54</f>
        <v>2.00180315599669</v>
      </c>
      <c r="U55" s="6" t="n">
        <f aca="false">T55/$T$80</f>
        <v>0.285830640556489</v>
      </c>
      <c r="V55" s="6" t="n">
        <f aca="false">ABS(S55-$S$81)</f>
        <v>0.000162195317991998</v>
      </c>
      <c r="W55" s="0" t="s">
        <v>296</v>
      </c>
      <c r="X55" s="0" t="n">
        <v>18</v>
      </c>
      <c r="Y55" s="0" t="s">
        <v>23</v>
      </c>
      <c r="Z55" s="0" t="s">
        <v>21</v>
      </c>
      <c r="AA55" s="0" t="n">
        <v>0.12495460531094</v>
      </c>
      <c r="AB55" s="0" t="n">
        <f aca="false">AA55+AB54</f>
        <v>1.25053447312161</v>
      </c>
      <c r="AC55" s="6" t="n">
        <f aca="false">AB55/$AB$80</f>
        <v>0.285713495507382</v>
      </c>
      <c r="AD55" s="6" t="n">
        <f aca="false">ABS(AA55-$AA$81)</f>
        <v>9.91878655190043E-005</v>
      </c>
      <c r="AE55" s="0" t="s">
        <v>297</v>
      </c>
      <c r="AF55" s="0" t="n">
        <v>11</v>
      </c>
      <c r="AG55" s="0" t="s">
        <v>25</v>
      </c>
      <c r="AH55" s="0" t="s">
        <v>21</v>
      </c>
      <c r="AI55" s="0" t="n">
        <v>0.090671483503702</v>
      </c>
      <c r="AJ55" s="0" t="n">
        <f aca="false">AI55+AJ54</f>
        <v>0.908363254354469</v>
      </c>
      <c r="AK55" s="6" t="n">
        <f aca="false">AJ55/$AJ$80</f>
        <v>0.285415480806344</v>
      </c>
      <c r="AL55" s="6" t="n">
        <f aca="false">ABS(AI55-$AI$81)</f>
        <v>0.000259939576002996</v>
      </c>
      <c r="AM55" s="0" t="s">
        <v>298</v>
      </c>
      <c r="AN55" s="0" t="n">
        <v>31</v>
      </c>
      <c r="AO55" s="0" t="s">
        <v>27</v>
      </c>
      <c r="AP55" s="0" t="s">
        <v>21</v>
      </c>
      <c r="AQ55" s="0" t="n">
        <v>0.071469398453265</v>
      </c>
      <c r="AR55" s="0" t="n">
        <f aca="false">AQ55+AR54</f>
        <v>0.713772932870597</v>
      </c>
      <c r="AS55" s="6" t="n">
        <f aca="false">AR55/$AR$80</f>
        <v>0.285357363190821</v>
      </c>
      <c r="AT55" s="6" t="n">
        <f aca="false">ABS(AQ55-$AQ$81)</f>
        <v>2.82706469301175E-006</v>
      </c>
      <c r="AU55" s="0" t="s">
        <v>299</v>
      </c>
      <c r="AV55" s="0" t="n">
        <v>24</v>
      </c>
      <c r="AW55" s="0" t="s">
        <v>29</v>
      </c>
      <c r="AX55" s="0" t="s">
        <v>21</v>
      </c>
      <c r="AY55" s="0" t="n">
        <v>0.059287306013362</v>
      </c>
      <c r="AZ55" s="0" t="n">
        <f aca="false">AY55+AZ54</f>
        <v>0.589655168784035</v>
      </c>
      <c r="BA55" s="6" t="n">
        <f aca="false">AZ55/$AZ$80</f>
        <v>0.286324362562794</v>
      </c>
      <c r="BB55" s="6" t="n">
        <f aca="false">ABS(AY55-$AY$81)</f>
        <v>0.000447428100451001</v>
      </c>
      <c r="BC55" s="0" t="s">
        <v>300</v>
      </c>
      <c r="BD55" s="0" t="n">
        <v>5</v>
      </c>
      <c r="BE55" s="0" t="s">
        <v>31</v>
      </c>
      <c r="BF55" s="0" t="s">
        <v>21</v>
      </c>
      <c r="BG55" s="0" t="n">
        <v>0.049777842339113</v>
      </c>
      <c r="BH55" s="0" t="n">
        <f aca="false">BH54+BG55</f>
        <v>0.499524737342382</v>
      </c>
      <c r="BI55" s="6" t="n">
        <f aca="false">BH55/$BH$80</f>
        <v>0.285378636397806</v>
      </c>
      <c r="BJ55" s="6" t="n">
        <f aca="false">ABS(BG55-$BG$81)</f>
        <v>0.000233383212979998</v>
      </c>
    </row>
    <row r="56" customFormat="false" ht="12.8" hidden="false" customHeight="false" outlineLevel="0" collapsed="false">
      <c r="O56" s="0" t="s">
        <v>301</v>
      </c>
      <c r="P56" s="0" t="n">
        <v>22</v>
      </c>
      <c r="Q56" s="0" t="s">
        <v>20</v>
      </c>
      <c r="R56" s="0" t="s">
        <v>21</v>
      </c>
      <c r="S56" s="0" t="n">
        <v>0.19996821055978</v>
      </c>
      <c r="T56" s="0" t="n">
        <f aca="false">S56+T55</f>
        <v>2.20177136655647</v>
      </c>
      <c r="U56" s="6" t="n">
        <f aca="false">T56/$T$80</f>
        <v>0.314383418857399</v>
      </c>
      <c r="V56" s="6" t="n">
        <f aca="false">ABS(S56-$S$81)</f>
        <v>0.000130616403861999</v>
      </c>
      <c r="W56" s="0" t="s">
        <v>302</v>
      </c>
      <c r="X56" s="0" t="n">
        <v>28</v>
      </c>
      <c r="Y56" s="0" t="s">
        <v>23</v>
      </c>
      <c r="Z56" s="0" t="s">
        <v>21</v>
      </c>
      <c r="AA56" s="0" t="n">
        <v>0.12524723658186</v>
      </c>
      <c r="AB56" s="0" t="n">
        <f aca="false">AA56+AB55</f>
        <v>1.37578170970347</v>
      </c>
      <c r="AC56" s="6" t="n">
        <f aca="false">AB56/$AB$80</f>
        <v>0.31432912069452</v>
      </c>
      <c r="AD56" s="6" t="n">
        <f aca="false">ABS(AA56-$AA$81)</f>
        <v>0.000193443405400978</v>
      </c>
      <c r="AE56" s="0" t="s">
        <v>303</v>
      </c>
      <c r="AF56" s="0" t="n">
        <v>29</v>
      </c>
      <c r="AG56" s="0" t="s">
        <v>25</v>
      </c>
      <c r="AH56" s="0" t="s">
        <v>21</v>
      </c>
      <c r="AI56" s="0" t="n">
        <v>0.090440957430571</v>
      </c>
      <c r="AJ56" s="0" t="n">
        <f aca="false">AI56+AJ55</f>
        <v>0.99880421178504</v>
      </c>
      <c r="AK56" s="6" t="n">
        <f aca="false">AJ56/$AJ$80</f>
        <v>0.31383280088825</v>
      </c>
      <c r="AL56" s="6" t="n">
        <f aca="false">ABS(AI56-$AI$81)</f>
        <v>0.000490465649133992</v>
      </c>
      <c r="AM56" s="0" t="s">
        <v>304</v>
      </c>
      <c r="AN56" s="0" t="n">
        <v>29</v>
      </c>
      <c r="AO56" s="0" t="s">
        <v>27</v>
      </c>
      <c r="AP56" s="0" t="s">
        <v>21</v>
      </c>
      <c r="AQ56" s="0" t="n">
        <v>0.071213609248832</v>
      </c>
      <c r="AR56" s="0" t="n">
        <f aca="false">AQ56+AR55</f>
        <v>0.784986542119429</v>
      </c>
      <c r="AS56" s="6" t="n">
        <f aca="false">AR56/$AR$80</f>
        <v>0.313827660708018</v>
      </c>
      <c r="AT56" s="6" t="n">
        <f aca="false">ABS(AQ56-$AQ$81)</f>
        <v>0.000252962139739993</v>
      </c>
      <c r="AU56" s="0" t="s">
        <v>305</v>
      </c>
      <c r="AV56" s="0" t="n">
        <v>0</v>
      </c>
      <c r="AW56" s="0" t="s">
        <v>29</v>
      </c>
      <c r="AX56" s="0" t="s">
        <v>21</v>
      </c>
      <c r="AY56" s="0" t="n">
        <v>0.059109411463777</v>
      </c>
      <c r="AZ56" s="0" t="n">
        <f aca="false">AY56+AZ55</f>
        <v>0.648764580247812</v>
      </c>
      <c r="BA56" s="6" t="n">
        <f aca="false">AZ56/$AZ$80</f>
        <v>0.315026671055618</v>
      </c>
      <c r="BB56" s="6" t="n">
        <f aca="false">ABS(AY56-$AY$81)</f>
        <v>0.000269533550866001</v>
      </c>
      <c r="BC56" s="0" t="s">
        <v>306</v>
      </c>
      <c r="BD56" s="0" t="n">
        <v>10</v>
      </c>
      <c r="BE56" s="0" t="s">
        <v>31</v>
      </c>
      <c r="BF56" s="0" t="s">
        <v>21</v>
      </c>
      <c r="BG56" s="0" t="n">
        <v>0.049937842170692</v>
      </c>
      <c r="BH56" s="0" t="n">
        <f aca="false">BH55+BG56</f>
        <v>0.549462579513074</v>
      </c>
      <c r="BI56" s="6" t="n">
        <f aca="false">BH56/$BH$80</f>
        <v>0.313908141020823</v>
      </c>
      <c r="BJ56" s="6" t="n">
        <f aca="false">ABS(BG56-$BG$81)</f>
        <v>7.33833814009974E-005</v>
      </c>
    </row>
    <row r="57" customFormat="false" ht="12.8" hidden="false" customHeight="false" outlineLevel="0" collapsed="false">
      <c r="O57" s="0" t="s">
        <v>307</v>
      </c>
      <c r="P57" s="0" t="n">
        <v>26</v>
      </c>
      <c r="Q57" s="0" t="s">
        <v>20</v>
      </c>
      <c r="R57" s="0" t="s">
        <v>21</v>
      </c>
      <c r="S57" s="0" t="n">
        <v>0.19911979040022</v>
      </c>
      <c r="T57" s="0" t="n">
        <f aca="false">S57+T56</f>
        <v>2.40089115695669</v>
      </c>
      <c r="U57" s="6" t="n">
        <f aca="false">T57/$T$80</f>
        <v>0.342815054139357</v>
      </c>
      <c r="V57" s="6" t="n">
        <f aca="false">ABS(S57-$S$81)</f>
        <v>0.00097903656342202</v>
      </c>
      <c r="W57" s="0" t="s">
        <v>308</v>
      </c>
      <c r="X57" s="0" t="n">
        <v>7</v>
      </c>
      <c r="Y57" s="0" t="s">
        <v>23</v>
      </c>
      <c r="Z57" s="0" t="s">
        <v>21</v>
      </c>
      <c r="AA57" s="0" t="n">
        <v>0.12484828963338</v>
      </c>
      <c r="AB57" s="0" t="n">
        <f aca="false">AA57+AB56</f>
        <v>1.50062999933685</v>
      </c>
      <c r="AC57" s="6" t="n">
        <f aca="false">AB57/$AB$80</f>
        <v>0.342853597233122</v>
      </c>
      <c r="AD57" s="6" t="n">
        <f aca="false">ABS(AA57-$AA$81)</f>
        <v>0.000205503543079008</v>
      </c>
      <c r="AE57" s="0" t="s">
        <v>309</v>
      </c>
      <c r="AF57" s="0" t="n">
        <v>16</v>
      </c>
      <c r="AG57" s="0" t="s">
        <v>25</v>
      </c>
      <c r="AH57" s="0" t="s">
        <v>21</v>
      </c>
      <c r="AI57" s="0" t="n">
        <v>0.090829378074339</v>
      </c>
      <c r="AJ57" s="0" t="n">
        <f aca="false">AI57+AJ56</f>
        <v>1.08963358985938</v>
      </c>
      <c r="AK57" s="6" t="n">
        <f aca="false">AJ57/$AJ$80</f>
        <v>0.342372166048779</v>
      </c>
      <c r="AL57" s="6" t="n">
        <f aca="false">ABS(AI57-$AI$81)</f>
        <v>0.000102045005365994</v>
      </c>
      <c r="AM57" s="0" t="s">
        <v>310</v>
      </c>
      <c r="AN57" s="0" t="n">
        <v>12</v>
      </c>
      <c r="AO57" s="0" t="s">
        <v>27</v>
      </c>
      <c r="AP57" s="0" t="s">
        <v>21</v>
      </c>
      <c r="AQ57" s="0" t="n">
        <v>0.071224135553542</v>
      </c>
      <c r="AR57" s="0" t="n">
        <f aca="false">AQ57+AR56</f>
        <v>0.856210677672971</v>
      </c>
      <c r="AS57" s="6" t="n">
        <f aca="false">AR57/$AR$80</f>
        <v>0.342302166508295</v>
      </c>
      <c r="AT57" s="6" t="n">
        <f aca="false">ABS(AQ57-$AQ$81)</f>
        <v>0.000242435835029989</v>
      </c>
      <c r="AU57" s="0" t="s">
        <v>311</v>
      </c>
      <c r="AV57" s="0" t="n">
        <v>30</v>
      </c>
      <c r="AW57" s="0" t="s">
        <v>29</v>
      </c>
      <c r="AX57" s="0" t="s">
        <v>21</v>
      </c>
      <c r="AY57" s="0" t="n">
        <v>0.058569412032198</v>
      </c>
      <c r="AZ57" s="0" t="n">
        <f aca="false">AY57+AZ56</f>
        <v>0.70733399228001</v>
      </c>
      <c r="BA57" s="6" t="n">
        <f aca="false">AZ57/$AZ$80</f>
        <v>0.343466766985548</v>
      </c>
      <c r="BB57" s="6" t="n">
        <f aca="false">ABS(AY57-$AY$81)</f>
        <v>0.000270465880713</v>
      </c>
      <c r="BC57" s="0" t="s">
        <v>312</v>
      </c>
      <c r="BD57" s="0" t="n">
        <v>26</v>
      </c>
      <c r="BE57" s="0" t="s">
        <v>31</v>
      </c>
      <c r="BF57" s="0" t="s">
        <v>21</v>
      </c>
      <c r="BG57" s="0" t="n">
        <v>0.049828368601717</v>
      </c>
      <c r="BH57" s="0" t="n">
        <f aca="false">BH56+BG57</f>
        <v>0.599290948114791</v>
      </c>
      <c r="BI57" s="6" t="n">
        <f aca="false">BH57/$BH$80</f>
        <v>0.342375103360145</v>
      </c>
      <c r="BJ57" s="6" t="n">
        <f aca="false">ABS(BG57-$BG$81)</f>
        <v>0.000182856950376002</v>
      </c>
    </row>
    <row r="58" customFormat="false" ht="12.8" hidden="false" customHeight="false" outlineLevel="0" collapsed="false">
      <c r="O58" s="0" t="s">
        <v>313</v>
      </c>
      <c r="P58" s="0" t="n">
        <v>13</v>
      </c>
      <c r="Q58" s="0" t="s">
        <v>20</v>
      </c>
      <c r="R58" s="0" t="s">
        <v>21</v>
      </c>
      <c r="S58" s="0" t="n">
        <v>0.20029031548388</v>
      </c>
      <c r="T58" s="0" t="n">
        <f aca="false">S58+T57</f>
        <v>2.60118147244057</v>
      </c>
      <c r="U58" s="6" t="n">
        <f aca="false">T58/$T$80</f>
        <v>0.371413824703046</v>
      </c>
      <c r="V58" s="6" t="n">
        <f aca="false">ABS(S58-$S$81)</f>
        <v>0.000191488520237981</v>
      </c>
      <c r="W58" s="0" t="s">
        <v>314</v>
      </c>
      <c r="X58" s="0" t="n">
        <v>15</v>
      </c>
      <c r="Y58" s="0" t="s">
        <v>23</v>
      </c>
      <c r="Z58" s="0" t="s">
        <v>21</v>
      </c>
      <c r="AA58" s="0" t="n">
        <v>0.12508302622839</v>
      </c>
      <c r="AB58" s="0" t="n">
        <f aca="false">AA58+AB57</f>
        <v>1.62571302556524</v>
      </c>
      <c r="AC58" s="6" t="n">
        <f aca="false">AB58/$AB$80</f>
        <v>0.37143170477073</v>
      </c>
      <c r="AD58" s="6" t="n">
        <f aca="false">ABS(AA58-$AA$81)</f>
        <v>2.92330519309769E-005</v>
      </c>
      <c r="AE58" s="0" t="s">
        <v>315</v>
      </c>
      <c r="AF58" s="0" t="n">
        <v>33</v>
      </c>
      <c r="AG58" s="0" t="s">
        <v>25</v>
      </c>
      <c r="AH58" s="0" t="s">
        <v>21</v>
      </c>
      <c r="AI58" s="0" t="n">
        <v>0.090688325591236</v>
      </c>
      <c r="AJ58" s="0" t="n">
        <f aca="false">AI58+AJ57</f>
        <v>1.18032191545062</v>
      </c>
      <c r="AK58" s="6" t="n">
        <f aca="false">AJ58/$AJ$80</f>
        <v>0.370867211316258</v>
      </c>
      <c r="AL58" s="6" t="n">
        <f aca="false">ABS(AI58-$AI$81)</f>
        <v>0.000243097488468999</v>
      </c>
      <c r="AM58" s="0" t="s">
        <v>316</v>
      </c>
      <c r="AN58" s="0" t="n">
        <v>16</v>
      </c>
      <c r="AO58" s="0" t="s">
        <v>27</v>
      </c>
      <c r="AP58" s="0" t="s">
        <v>21</v>
      </c>
      <c r="AQ58" s="0" t="n">
        <v>0.07125676709814</v>
      </c>
      <c r="AR58" s="0" t="n">
        <f aca="false">AQ58+AR57</f>
        <v>0.927467444771111</v>
      </c>
      <c r="AS58" s="6" t="n">
        <f aca="false">AR58/$AR$80</f>
        <v>0.370789717986118</v>
      </c>
      <c r="AT58" s="6" t="n">
        <f aca="false">ABS(AQ58-$AQ$81)</f>
        <v>0.000209804290432006</v>
      </c>
      <c r="AU58" s="0" t="s">
        <v>317</v>
      </c>
      <c r="AV58" s="0" t="n">
        <v>4</v>
      </c>
      <c r="AW58" s="0" t="s">
        <v>29</v>
      </c>
      <c r="AX58" s="0" t="s">
        <v>21</v>
      </c>
      <c r="AY58" s="0" t="n">
        <v>0.058489412116408</v>
      </c>
      <c r="AZ58" s="0" t="n">
        <f aca="false">AY58+AZ57</f>
        <v>0.765823404396418</v>
      </c>
      <c r="BA58" s="6" t="n">
        <f aca="false">AZ58/$AZ$80</f>
        <v>0.371868016609863</v>
      </c>
      <c r="BB58" s="6" t="n">
        <f aca="false">ABS(AY58-$AY$81)</f>
        <v>0.000350465796502997</v>
      </c>
      <c r="BC58" s="0" t="s">
        <v>318</v>
      </c>
      <c r="BD58" s="0" t="n">
        <v>8</v>
      </c>
      <c r="BE58" s="0" t="s">
        <v>31</v>
      </c>
      <c r="BF58" s="0" t="s">
        <v>21</v>
      </c>
      <c r="BG58" s="0" t="n">
        <v>0.049902052734681</v>
      </c>
      <c r="BH58" s="0" t="n">
        <f aca="false">BH57+BG58</f>
        <v>0.649193000849472</v>
      </c>
      <c r="BI58" s="6" t="n">
        <f aca="false">BH58/$BH$80</f>
        <v>0.370884161467338</v>
      </c>
      <c r="BJ58" s="6" t="n">
        <f aca="false">ABS(BG58-$BG$81)</f>
        <v>0.000109172817411997</v>
      </c>
    </row>
    <row r="59" customFormat="false" ht="12.8" hidden="false" customHeight="false" outlineLevel="0" collapsed="false">
      <c r="O59" s="0" t="s">
        <v>319</v>
      </c>
      <c r="P59" s="0" t="n">
        <v>7</v>
      </c>
      <c r="Q59" s="0" t="s">
        <v>20</v>
      </c>
      <c r="R59" s="0" t="s">
        <v>21</v>
      </c>
      <c r="S59" s="0" t="n">
        <v>0.20031347335424</v>
      </c>
      <c r="T59" s="0" t="n">
        <f aca="false">S59+T58</f>
        <v>2.80149494579481</v>
      </c>
      <c r="U59" s="6" t="n">
        <f aca="false">T59/$T$80</f>
        <v>0.400015901900007</v>
      </c>
      <c r="V59" s="6" t="n">
        <f aca="false">ABS(S59-$S$81)</f>
        <v>0.000214646390597983</v>
      </c>
      <c r="W59" s="0" t="s">
        <v>320</v>
      </c>
      <c r="X59" s="0" t="n">
        <v>23</v>
      </c>
      <c r="Y59" s="0" t="s">
        <v>23</v>
      </c>
      <c r="Z59" s="0" t="s">
        <v>21</v>
      </c>
      <c r="AA59" s="0" t="n">
        <v>0.12515460510042</v>
      </c>
      <c r="AB59" s="0" t="n">
        <f aca="false">AA59+AB58</f>
        <v>1.75086763066566</v>
      </c>
      <c r="AC59" s="6" t="n">
        <f aca="false">AB59/$AB$80</f>
        <v>0.40002616615557</v>
      </c>
      <c r="AD59" s="6" t="n">
        <f aca="false">ABS(AA59-$AA$81)</f>
        <v>0.000100811923960997</v>
      </c>
      <c r="AE59" s="0" t="s">
        <v>321</v>
      </c>
      <c r="AF59" s="0" t="n">
        <v>2</v>
      </c>
      <c r="AG59" s="0" t="s">
        <v>25</v>
      </c>
      <c r="AH59" s="0" t="s">
        <v>21</v>
      </c>
      <c r="AI59" s="0" t="n">
        <v>0.091611482514229</v>
      </c>
      <c r="AJ59" s="0" t="n">
        <f aca="false">AI59+AJ58</f>
        <v>1.27193339796484</v>
      </c>
      <c r="AK59" s="6" t="n">
        <f aca="false">AJ59/$AJ$80</f>
        <v>0.399652320361386</v>
      </c>
      <c r="AL59" s="6" t="n">
        <f aca="false">ABS(AI59-$AI$81)</f>
        <v>0.000680059434523997</v>
      </c>
      <c r="AM59" s="0" t="s">
        <v>322</v>
      </c>
      <c r="AN59" s="0" t="n">
        <v>3</v>
      </c>
      <c r="AO59" s="0" t="s">
        <v>27</v>
      </c>
      <c r="AP59" s="0" t="s">
        <v>21</v>
      </c>
      <c r="AQ59" s="0" t="n">
        <v>0.071335714383459</v>
      </c>
      <c r="AR59" s="0" t="n">
        <f aca="false">AQ59+AR58</f>
        <v>0.99880315915457</v>
      </c>
      <c r="AS59" s="6" t="n">
        <f aca="false">AR59/$AR$80</f>
        <v>0.399308831587036</v>
      </c>
      <c r="AT59" s="6" t="n">
        <f aca="false">ABS(AQ59-$AQ$81)</f>
        <v>0.000130857005112991</v>
      </c>
      <c r="AU59" s="0" t="s">
        <v>323</v>
      </c>
      <c r="AV59" s="0" t="n">
        <v>34</v>
      </c>
      <c r="AW59" s="0" t="s">
        <v>29</v>
      </c>
      <c r="AX59" s="0" t="s">
        <v>21</v>
      </c>
      <c r="AY59" s="0" t="n">
        <v>0.058886253803943</v>
      </c>
      <c r="AZ59" s="0" t="n">
        <f aca="false">AY59+AZ58</f>
        <v>0.824709658200361</v>
      </c>
      <c r="BA59" s="6" t="n">
        <f aca="false">AZ59/$AZ$80</f>
        <v>0.400461964355448</v>
      </c>
      <c r="BB59" s="6" t="n">
        <f aca="false">ABS(AY59-$AY$81)</f>
        <v>4.63758910319995E-005</v>
      </c>
      <c r="BC59" s="0" t="s">
        <v>324</v>
      </c>
      <c r="BD59" s="0" t="n">
        <v>14</v>
      </c>
      <c r="BE59" s="0" t="s">
        <v>31</v>
      </c>
      <c r="BF59" s="0" t="s">
        <v>21</v>
      </c>
      <c r="BG59" s="0" t="n">
        <v>0.050226262919723</v>
      </c>
      <c r="BH59" s="0" t="n">
        <f aca="false">BH58+BG59</f>
        <v>0.699419263769195</v>
      </c>
      <c r="BI59" s="6" t="n">
        <f aca="false">BH59/$BH$80</f>
        <v>0.399578440953168</v>
      </c>
      <c r="BJ59" s="6" t="n">
        <f aca="false">ABS(BG59-$BG$81)</f>
        <v>0.000215037367630004</v>
      </c>
    </row>
    <row r="60" customFormat="false" ht="12.8" hidden="false" customHeight="false" outlineLevel="0" collapsed="false">
      <c r="O60" s="0" t="s">
        <v>325</v>
      </c>
      <c r="P60" s="0" t="n">
        <v>30</v>
      </c>
      <c r="Q60" s="0" t="s">
        <v>20</v>
      </c>
      <c r="R60" s="0" t="s">
        <v>21</v>
      </c>
      <c r="S60" s="0" t="n">
        <v>0.19984189490327</v>
      </c>
      <c r="T60" s="0" t="n">
        <f aca="false">S60+T59</f>
        <v>3.00133684069808</v>
      </c>
      <c r="U60" s="6" t="n">
        <f aca="false">T60/$T$80</f>
        <v>0.428550644019436</v>
      </c>
      <c r="V60" s="6" t="n">
        <f aca="false">ABS(S60-$S$81)</f>
        <v>0.000256932060372</v>
      </c>
      <c r="W60" s="0" t="s">
        <v>326</v>
      </c>
      <c r="X60" s="0" t="n">
        <v>3</v>
      </c>
      <c r="Y60" s="0" t="s">
        <v>23</v>
      </c>
      <c r="Z60" s="0" t="s">
        <v>21</v>
      </c>
      <c r="AA60" s="0" t="n">
        <v>0.12536092067272</v>
      </c>
      <c r="AB60" s="0" t="n">
        <f aca="false">AA60+AB59</f>
        <v>1.87622855133838</v>
      </c>
      <c r="AC60" s="6" t="n">
        <f aca="false">AB60/$AB$80</f>
        <v>0.428667765100074</v>
      </c>
      <c r="AD60" s="6" t="n">
        <f aca="false">ABS(AA60-$AA$81)</f>
        <v>0.000307127496260995</v>
      </c>
      <c r="AE60" s="0" t="s">
        <v>327</v>
      </c>
      <c r="AF60" s="0" t="n">
        <v>24</v>
      </c>
      <c r="AG60" s="0" t="s">
        <v>25</v>
      </c>
      <c r="AH60" s="0" t="s">
        <v>21</v>
      </c>
      <c r="AI60" s="0" t="n">
        <v>0.091602008839991</v>
      </c>
      <c r="AJ60" s="0" t="n">
        <f aca="false">AI60+AJ59</f>
        <v>1.36353540680484</v>
      </c>
      <c r="AK60" s="6" t="n">
        <f aca="false">AJ60/$AJ$80</f>
        <v>0.428434452697279</v>
      </c>
      <c r="AL60" s="6" t="n">
        <f aca="false">ABS(AI60-$AI$81)</f>
        <v>0.000670585760286002</v>
      </c>
      <c r="AM60" s="0" t="s">
        <v>328</v>
      </c>
      <c r="AN60" s="0" t="n">
        <v>20</v>
      </c>
      <c r="AO60" s="0" t="s">
        <v>27</v>
      </c>
      <c r="AP60" s="0" t="s">
        <v>21</v>
      </c>
      <c r="AQ60" s="0" t="n">
        <v>0.072294660742462</v>
      </c>
      <c r="AR60" s="0" t="n">
        <f aca="false">AQ60+AR59</f>
        <v>1.07109781989703</v>
      </c>
      <c r="AS60" s="6" t="n">
        <f aca="false">AR60/$AR$80</f>
        <v>0.42821131977649</v>
      </c>
      <c r="AT60" s="6" t="n">
        <f aca="false">ABS(AQ60-$AQ$81)</f>
        <v>0.000828089353890005</v>
      </c>
      <c r="AU60" s="0" t="s">
        <v>329</v>
      </c>
      <c r="AV60" s="0" t="n">
        <v>16</v>
      </c>
      <c r="AW60" s="0" t="s">
        <v>29</v>
      </c>
      <c r="AX60" s="0" t="s">
        <v>21</v>
      </c>
      <c r="AY60" s="0" t="n">
        <v>0.058484148964054</v>
      </c>
      <c r="AZ60" s="0" t="n">
        <f aca="false">AY60+AZ59</f>
        <v>0.883193807164415</v>
      </c>
      <c r="BA60" s="6" t="n">
        <f aca="false">AZ60/$AZ$80</f>
        <v>0.428860658301762</v>
      </c>
      <c r="BB60" s="6" t="n">
        <f aca="false">ABS(AY60-$AY$81)</f>
        <v>0.000355728948856999</v>
      </c>
      <c r="BC60" s="0" t="s">
        <v>330</v>
      </c>
      <c r="BD60" s="0" t="n">
        <v>18</v>
      </c>
      <c r="BE60" s="0" t="s">
        <v>31</v>
      </c>
      <c r="BF60" s="0" t="s">
        <v>21</v>
      </c>
      <c r="BG60" s="0" t="n">
        <v>0.049855736993961</v>
      </c>
      <c r="BH60" s="0" t="n">
        <f aca="false">BH59+BG60</f>
        <v>0.749275000763156</v>
      </c>
      <c r="BI60" s="6" t="n">
        <f aca="false">BH60/$BH$80</f>
        <v>0.428061038863414</v>
      </c>
      <c r="BJ60" s="6" t="n">
        <f aca="false">ABS(BG60-$BG$81)</f>
        <v>0.000155488558132001</v>
      </c>
    </row>
    <row r="61" customFormat="false" ht="12.8" hidden="false" customHeight="false" outlineLevel="0" collapsed="false">
      <c r="O61" s="0" t="s">
        <v>331</v>
      </c>
      <c r="P61" s="0" t="n">
        <v>17</v>
      </c>
      <c r="Q61" s="0" t="s">
        <v>20</v>
      </c>
      <c r="R61" s="0" t="s">
        <v>21</v>
      </c>
      <c r="S61" s="0" t="n">
        <v>0.19991031588388</v>
      </c>
      <c r="T61" s="0" t="n">
        <f aca="false">S61+T60</f>
        <v>3.20124715658196</v>
      </c>
      <c r="U61" s="6" t="n">
        <f aca="false">T61/$T$80</f>
        <v>0.457095155737167</v>
      </c>
      <c r="V61" s="6" t="n">
        <f aca="false">ABS(S61-$S$81)</f>
        <v>0.000188511079762005</v>
      </c>
      <c r="W61" s="0" t="s">
        <v>332</v>
      </c>
      <c r="X61" s="0" t="n">
        <v>10</v>
      </c>
      <c r="Y61" s="0" t="s">
        <v>23</v>
      </c>
      <c r="Z61" s="0" t="s">
        <v>21</v>
      </c>
      <c r="AA61" s="0" t="n">
        <v>0.12547776265499</v>
      </c>
      <c r="AB61" s="0" t="n">
        <f aca="false">AA61+AB60</f>
        <v>2.00170631399337</v>
      </c>
      <c r="AC61" s="6" t="n">
        <f aca="false">AB61/$AB$80</f>
        <v>0.457336059295205</v>
      </c>
      <c r="AD61" s="6" t="n">
        <f aca="false">ABS(AA61-$AA$81)</f>
        <v>0.000423969478530989</v>
      </c>
      <c r="AE61" s="0" t="s">
        <v>333</v>
      </c>
      <c r="AF61" s="0" t="n">
        <v>20</v>
      </c>
      <c r="AG61" s="0" t="s">
        <v>25</v>
      </c>
      <c r="AH61" s="0" t="s">
        <v>21</v>
      </c>
      <c r="AI61" s="0" t="n">
        <v>0.091800955998994</v>
      </c>
      <c r="AJ61" s="0" t="n">
        <f aca="false">AI61+AJ60</f>
        <v>1.45533636280383</v>
      </c>
      <c r="AK61" s="6" t="n">
        <f aca="false">AJ61/$AJ$80</f>
        <v>0.457279095927101</v>
      </c>
      <c r="AL61" s="6" t="n">
        <f aca="false">ABS(AI61-$AI$81)</f>
        <v>0.000869532919288998</v>
      </c>
      <c r="AM61" s="0" t="s">
        <v>334</v>
      </c>
      <c r="AN61" s="0" t="n">
        <v>33</v>
      </c>
      <c r="AO61" s="0" t="s">
        <v>27</v>
      </c>
      <c r="AP61" s="0" t="s">
        <v>21</v>
      </c>
      <c r="AQ61" s="0" t="n">
        <v>0.071298872316977</v>
      </c>
      <c r="AR61" s="0" t="n">
        <f aca="false">AQ61+AR60</f>
        <v>1.14239669221401</v>
      </c>
      <c r="AS61" s="6" t="n">
        <f aca="false">AR61/$AR$80</f>
        <v>0.45671570438663</v>
      </c>
      <c r="AT61" s="6" t="n">
        <f aca="false">ABS(AQ61-$AQ$81)</f>
        <v>0.000167699071595001</v>
      </c>
      <c r="AU61" s="0" t="s">
        <v>335</v>
      </c>
      <c r="AV61" s="0" t="n">
        <v>21</v>
      </c>
      <c r="AW61" s="0" t="s">
        <v>29</v>
      </c>
      <c r="AX61" s="0" t="s">
        <v>21</v>
      </c>
      <c r="AY61" s="0" t="n">
        <v>0.058695727688708</v>
      </c>
      <c r="AZ61" s="0" t="n">
        <f aca="false">AY61+AZ60</f>
        <v>0.941889534853123</v>
      </c>
      <c r="BA61" s="6" t="n">
        <f aca="false">AZ61/$AZ$80</f>
        <v>0.457362090503714</v>
      </c>
      <c r="BB61" s="6" t="n">
        <f aca="false">ABS(AY61-$AY$81)</f>
        <v>0.000144150224202999</v>
      </c>
      <c r="BC61" s="0" t="s">
        <v>336</v>
      </c>
      <c r="BD61" s="0" t="n">
        <v>31</v>
      </c>
      <c r="BE61" s="0" t="s">
        <v>31</v>
      </c>
      <c r="BF61" s="0" t="s">
        <v>21</v>
      </c>
      <c r="BG61" s="0" t="n">
        <v>0.05017678928759</v>
      </c>
      <c r="BH61" s="0" t="n">
        <f aca="false">BH60+BG61</f>
        <v>0.799451790050746</v>
      </c>
      <c r="BI61" s="6" t="n">
        <f aca="false">BH61/$BH$80</f>
        <v>0.456727054047959</v>
      </c>
      <c r="BJ61" s="6" t="n">
        <f aca="false">ABS(BG61-$BG$81)</f>
        <v>0.000165563735496997</v>
      </c>
    </row>
    <row r="62" customFormat="false" ht="12.8" hidden="false" customHeight="false" outlineLevel="0" collapsed="false">
      <c r="O62" s="0" t="s">
        <v>337</v>
      </c>
      <c r="P62" s="0" t="n">
        <v>3</v>
      </c>
      <c r="Q62" s="0" t="s">
        <v>20</v>
      </c>
      <c r="R62" s="0" t="s">
        <v>21</v>
      </c>
      <c r="S62" s="0" t="n">
        <v>0.20048294686006</v>
      </c>
      <c r="T62" s="0" t="n">
        <f aca="false">S62+T61</f>
        <v>3.40173010344202</v>
      </c>
      <c r="U62" s="6" t="n">
        <f aca="false">T62/$T$80</f>
        <v>0.485721431477617</v>
      </c>
      <c r="V62" s="6" t="n">
        <f aca="false">ABS(S62-$S$81)</f>
        <v>0.000384119896417984</v>
      </c>
      <c r="W62" s="0" t="s">
        <v>338</v>
      </c>
      <c r="X62" s="0" t="n">
        <v>1</v>
      </c>
      <c r="Y62" s="0" t="s">
        <v>23</v>
      </c>
      <c r="Z62" s="0" t="s">
        <v>21</v>
      </c>
      <c r="AA62" s="0" t="n">
        <v>0.1248293422849</v>
      </c>
      <c r="AB62" s="0" t="n">
        <f aca="false">AA62+AB61</f>
        <v>2.12653565627827</v>
      </c>
      <c r="AC62" s="6" t="n">
        <f aca="false">AB62/$AB$80</f>
        <v>0.485856206874246</v>
      </c>
      <c r="AD62" s="6" t="n">
        <f aca="false">ABS(AA62-$AA$81)</f>
        <v>0.000224450891559008</v>
      </c>
      <c r="AE62" s="0" t="s">
        <v>339</v>
      </c>
      <c r="AF62" s="0" t="n">
        <v>34</v>
      </c>
      <c r="AG62" s="0" t="s">
        <v>25</v>
      </c>
      <c r="AH62" s="0" t="s">
        <v>21</v>
      </c>
      <c r="AI62" s="0" t="n">
        <v>0.090735693962427</v>
      </c>
      <c r="AJ62" s="0" t="n">
        <f aca="false">AI62+AJ61</f>
        <v>1.54607205676626</v>
      </c>
      <c r="AK62" s="6" t="n">
        <f aca="false">AJ62/$AJ$80</f>
        <v>0.485789024740753</v>
      </c>
      <c r="AL62" s="6" t="n">
        <f aca="false">ABS(AI62-$AI$81)</f>
        <v>0.000195729117277998</v>
      </c>
      <c r="AM62" s="0" t="s">
        <v>340</v>
      </c>
      <c r="AN62" s="0" t="n">
        <v>25</v>
      </c>
      <c r="AO62" s="0" t="s">
        <v>27</v>
      </c>
      <c r="AP62" s="0" t="s">
        <v>21</v>
      </c>
      <c r="AQ62" s="0" t="n">
        <v>0.071370451188999</v>
      </c>
      <c r="AR62" s="0" t="n">
        <f aca="false">AQ62+AR61</f>
        <v>1.21376714340301</v>
      </c>
      <c r="AS62" s="6" t="n">
        <f aca="false">AR62/$AR$80</f>
        <v>0.485248705321711</v>
      </c>
      <c r="AT62" s="6" t="n">
        <f aca="false">ABS(AQ62-$AQ$81)</f>
        <v>9.61201995729882E-005</v>
      </c>
      <c r="AU62" s="0" t="s">
        <v>341</v>
      </c>
      <c r="AV62" s="0" t="n">
        <v>8</v>
      </c>
      <c r="AW62" s="0" t="s">
        <v>29</v>
      </c>
      <c r="AX62" s="0" t="s">
        <v>21</v>
      </c>
      <c r="AY62" s="0" t="n">
        <v>0.058913622196187</v>
      </c>
      <c r="AZ62" s="0" t="n">
        <f aca="false">AY62+AZ61</f>
        <v>1.00080315704931</v>
      </c>
      <c r="BA62" s="6" t="n">
        <f aca="false">AZ62/$AZ$80</f>
        <v>0.485969327774904</v>
      </c>
      <c r="BB62" s="6" t="n">
        <f aca="false">ABS(AY62-$AY$81)</f>
        <v>7.37442832760005E-005</v>
      </c>
      <c r="BC62" s="0" t="s">
        <v>342</v>
      </c>
      <c r="BD62" s="0" t="n">
        <v>0</v>
      </c>
      <c r="BE62" s="0" t="s">
        <v>31</v>
      </c>
      <c r="BF62" s="0" t="s">
        <v>21</v>
      </c>
      <c r="BG62" s="0" t="n">
        <v>0.050235736593961</v>
      </c>
      <c r="BH62" s="0" t="n">
        <f aca="false">BH61+BG62</f>
        <v>0.849687526644707</v>
      </c>
      <c r="BI62" s="6" t="n">
        <f aca="false">BH62/$BH$80</f>
        <v>0.485426745846801</v>
      </c>
      <c r="BJ62" s="6" t="n">
        <f aca="false">ABS(BG62-$BG$81)</f>
        <v>0.000224511041867999</v>
      </c>
    </row>
    <row r="63" customFormat="false" ht="12.8" hidden="false" customHeight="false" outlineLevel="0" collapsed="false">
      <c r="O63" s="0" t="s">
        <v>343</v>
      </c>
      <c r="P63" s="0" t="n">
        <v>28</v>
      </c>
      <c r="Q63" s="0" t="s">
        <v>20</v>
      </c>
      <c r="R63" s="0" t="s">
        <v>21</v>
      </c>
      <c r="S63" s="0" t="n">
        <v>0.20066189404011</v>
      </c>
      <c r="T63" s="0" t="n">
        <f aca="false">S63+T62</f>
        <v>3.60239199748213</v>
      </c>
      <c r="U63" s="6" t="n">
        <f aca="false">T63/$T$80</f>
        <v>0.514373258475165</v>
      </c>
      <c r="V63" s="6" t="n">
        <f aca="false">ABS(S63-$S$81)</f>
        <v>0.000563067076467999</v>
      </c>
      <c r="W63" s="0" t="s">
        <v>344</v>
      </c>
      <c r="X63" s="0" t="n">
        <v>33</v>
      </c>
      <c r="Y63" s="0" t="s">
        <v>23</v>
      </c>
      <c r="Z63" s="0" t="s">
        <v>21</v>
      </c>
      <c r="AA63" s="0" t="n">
        <v>0.12464407932202</v>
      </c>
      <c r="AB63" s="0" t="n">
        <f aca="false">AA63+AB62</f>
        <v>2.25117973560029</v>
      </c>
      <c r="AC63" s="6" t="n">
        <f aca="false">AB63/$AB$80</f>
        <v>0.51433402684869</v>
      </c>
      <c r="AD63" s="6" t="n">
        <f aca="false">ABS(AA63-$AA$81)</f>
        <v>0.000409713854439012</v>
      </c>
      <c r="AE63" s="0" t="s">
        <v>345</v>
      </c>
      <c r="AF63" s="0" t="n">
        <v>5</v>
      </c>
      <c r="AG63" s="0" t="s">
        <v>25</v>
      </c>
      <c r="AH63" s="0" t="s">
        <v>21</v>
      </c>
      <c r="AI63" s="0" t="n">
        <v>0.090615694088743</v>
      </c>
      <c r="AJ63" s="0" t="n">
        <f aca="false">AI63+AJ62</f>
        <v>1.636687750855</v>
      </c>
      <c r="AK63" s="6" t="n">
        <f aca="false">AJ63/$AJ$80</f>
        <v>0.514261248570766</v>
      </c>
      <c r="AL63" s="6" t="n">
        <f aca="false">ABS(AI63-$AI$81)</f>
        <v>0.000315728990961994</v>
      </c>
      <c r="AM63" s="0" t="s">
        <v>346</v>
      </c>
      <c r="AN63" s="0" t="n">
        <v>8</v>
      </c>
      <c r="AO63" s="0" t="s">
        <v>27</v>
      </c>
      <c r="AP63" s="0" t="s">
        <v>21</v>
      </c>
      <c r="AQ63" s="0" t="n">
        <v>0.071542029955758</v>
      </c>
      <c r="AR63" s="0" t="n">
        <f aca="false">AQ63+AR62</f>
        <v>1.28530917335877</v>
      </c>
      <c r="AS63" s="6" t="n">
        <f aca="false">AR63/$AR$80</f>
        <v>0.513850301270986</v>
      </c>
      <c r="AT63" s="6" t="n">
        <f aca="false">ABS(AQ63-$AQ$81)</f>
        <v>7.5458567186007E-005</v>
      </c>
      <c r="AU63" s="0" t="s">
        <v>347</v>
      </c>
      <c r="AV63" s="0" t="n">
        <v>29</v>
      </c>
      <c r="AW63" s="0" t="s">
        <v>29</v>
      </c>
      <c r="AX63" s="0" t="s">
        <v>21</v>
      </c>
      <c r="AY63" s="0" t="n">
        <v>0.058576780445494</v>
      </c>
      <c r="AZ63" s="0" t="n">
        <f aca="false">AY63+AZ62</f>
        <v>1.0593799374948</v>
      </c>
      <c r="BA63" s="6" t="n">
        <f aca="false">AZ63/$AZ$80</f>
        <v>0.514413001654035</v>
      </c>
      <c r="BB63" s="6" t="n">
        <f aca="false">ABS(AY63-$AY$81)</f>
        <v>0.000263097467416998</v>
      </c>
      <c r="BC63" s="0" t="s">
        <v>348</v>
      </c>
      <c r="BD63" s="0" t="n">
        <v>16</v>
      </c>
      <c r="BE63" s="0" t="s">
        <v>31</v>
      </c>
      <c r="BF63" s="0" t="s">
        <v>21</v>
      </c>
      <c r="BG63" s="0" t="n">
        <v>0.04975152657734</v>
      </c>
      <c r="BH63" s="0" t="n">
        <f aca="false">BH62+BG63</f>
        <v>0.899439053222047</v>
      </c>
      <c r="BI63" s="6" t="n">
        <f aca="false">BH63/$BH$80</f>
        <v>0.513849808313913</v>
      </c>
      <c r="BJ63" s="6" t="n">
        <f aca="false">ABS(BG63-$BG$81)</f>
        <v>0.000259698974753003</v>
      </c>
    </row>
    <row r="64" customFormat="false" ht="12.8" hidden="false" customHeight="false" outlineLevel="0" collapsed="false">
      <c r="O64" s="0" t="s">
        <v>349</v>
      </c>
      <c r="P64" s="0" t="n">
        <v>10</v>
      </c>
      <c r="Q64" s="0" t="s">
        <v>20</v>
      </c>
      <c r="R64" s="0" t="s">
        <v>21</v>
      </c>
      <c r="S64" s="0" t="n">
        <v>0.20047873633817</v>
      </c>
      <c r="T64" s="0" t="n">
        <f aca="false">S64+T63</f>
        <v>3.8028707338203</v>
      </c>
      <c r="U64" s="6" t="n">
        <f aca="false">T64/$T$80</f>
        <v>0.542998933009564</v>
      </c>
      <c r="V64" s="6" t="n">
        <f aca="false">ABS(S64-$S$81)</f>
        <v>0.000379909374528004</v>
      </c>
      <c r="W64" s="0" t="s">
        <v>350</v>
      </c>
      <c r="X64" s="0" t="n">
        <v>25</v>
      </c>
      <c r="Y64" s="0" t="s">
        <v>23</v>
      </c>
      <c r="Z64" s="0" t="s">
        <v>21</v>
      </c>
      <c r="AA64" s="0" t="n">
        <v>0.12509671042452</v>
      </c>
      <c r="AB64" s="0" t="n">
        <f aca="false">AA64+AB63</f>
        <v>2.37627644602481</v>
      </c>
      <c r="AC64" s="6" t="n">
        <f aca="false">AB64/$AB$80</f>
        <v>0.542915260857093</v>
      </c>
      <c r="AD64" s="6" t="n">
        <f aca="false">ABS(AA64-$AA$81)</f>
        <v>4.29172480609918E-005</v>
      </c>
      <c r="AE64" s="0" t="s">
        <v>351</v>
      </c>
      <c r="AF64" s="0" t="n">
        <v>17</v>
      </c>
      <c r="AG64" s="0" t="s">
        <v>25</v>
      </c>
      <c r="AH64" s="0" t="s">
        <v>21</v>
      </c>
      <c r="AI64" s="0" t="n">
        <v>0.091159904042206</v>
      </c>
      <c r="AJ64" s="0" t="n">
        <f aca="false">AI64+AJ63</f>
        <v>1.72784765489721</v>
      </c>
      <c r="AK64" s="6" t="n">
        <f aca="false">AJ64/$AJ$80</f>
        <v>0.542904467809039</v>
      </c>
      <c r="AL64" s="6" t="n">
        <f aca="false">ABS(AI64-$AI$81)</f>
        <v>0.000228480962500999</v>
      </c>
      <c r="AM64" s="0" t="s">
        <v>352</v>
      </c>
      <c r="AN64" s="0" t="n">
        <v>14</v>
      </c>
      <c r="AO64" s="0" t="s">
        <v>27</v>
      </c>
      <c r="AP64" s="0" t="s">
        <v>21</v>
      </c>
      <c r="AQ64" s="0" t="n">
        <v>0.071683082438861</v>
      </c>
      <c r="AR64" s="0" t="n">
        <f aca="false">AQ64+AR63</f>
        <v>1.35699225579763</v>
      </c>
      <c r="AS64" s="6" t="n">
        <f aca="false">AR64/$AR$80</f>
        <v>0.542508288213525</v>
      </c>
      <c r="AT64" s="6" t="n">
        <f aca="false">ABS(AQ64-$AQ$81)</f>
        <v>0.000216511050289012</v>
      </c>
      <c r="AU64" s="0" t="s">
        <v>353</v>
      </c>
      <c r="AV64" s="0" t="n">
        <v>12</v>
      </c>
      <c r="AW64" s="0" t="s">
        <v>29</v>
      </c>
      <c r="AX64" s="0" t="s">
        <v>21</v>
      </c>
      <c r="AY64" s="0" t="n">
        <v>0.058510464725827</v>
      </c>
      <c r="AZ64" s="0" t="n">
        <f aca="false">AY64+AZ63</f>
        <v>1.11789040222063</v>
      </c>
      <c r="BA64" s="6" t="n">
        <f aca="false">AZ64/$AZ$80</f>
        <v>0.542824473990354</v>
      </c>
      <c r="BB64" s="6" t="n">
        <f aca="false">ABS(AY64-$AY$81)</f>
        <v>0.000329413187083995</v>
      </c>
      <c r="BC64" s="0" t="s">
        <v>354</v>
      </c>
      <c r="BD64" s="0" t="n">
        <v>29</v>
      </c>
      <c r="BE64" s="0" t="s">
        <v>31</v>
      </c>
      <c r="BF64" s="0" t="s">
        <v>21</v>
      </c>
      <c r="BG64" s="0" t="n">
        <v>0.049930473757396</v>
      </c>
      <c r="BH64" s="0" t="n">
        <f aca="false">BH63+BG64</f>
        <v>0.949369526979443</v>
      </c>
      <c r="BI64" s="6" t="n">
        <f aca="false">BH64/$BH$80</f>
        <v>0.542375103360144</v>
      </c>
      <c r="BJ64" s="6" t="n">
        <f aca="false">ABS(BG64-$BG$81)</f>
        <v>8.07517946969996E-005</v>
      </c>
    </row>
    <row r="65" customFormat="false" ht="12.8" hidden="false" customHeight="false" outlineLevel="0" collapsed="false">
      <c r="O65" s="0" t="s">
        <v>355</v>
      </c>
      <c r="P65" s="0" t="n">
        <v>23</v>
      </c>
      <c r="Q65" s="0" t="s">
        <v>20</v>
      </c>
      <c r="R65" s="0" t="s">
        <v>21</v>
      </c>
      <c r="S65" s="0" t="n">
        <v>0.20001136840909</v>
      </c>
      <c r="T65" s="0" t="n">
        <f aca="false">S65+T64</f>
        <v>4.00288210222939</v>
      </c>
      <c r="U65" s="6" t="n">
        <f aca="false">T65/$T$80</f>
        <v>0.571557873672482</v>
      </c>
      <c r="V65" s="6" t="n">
        <f aca="false">ABS(S65-$S$81)</f>
        <v>8.74585545520001E-005</v>
      </c>
      <c r="W65" s="0" t="s">
        <v>356</v>
      </c>
      <c r="X65" s="0" t="n">
        <v>16</v>
      </c>
      <c r="Y65" s="0" t="s">
        <v>23</v>
      </c>
      <c r="Z65" s="0" t="s">
        <v>21</v>
      </c>
      <c r="AA65" s="0" t="n">
        <v>0.12516092088324</v>
      </c>
      <c r="AB65" s="0" t="n">
        <f aca="false">AA65+AB64</f>
        <v>2.50143736690805</v>
      </c>
      <c r="AC65" s="6" t="n">
        <f aca="false">AB65/$AB$80</f>
        <v>0.571511165228452</v>
      </c>
      <c r="AD65" s="6" t="n">
        <f aca="false">ABS(AA65-$AA$81)</f>
        <v>0.00010712770678098</v>
      </c>
      <c r="AE65" s="0" t="s">
        <v>357</v>
      </c>
      <c r="AF65" s="0" t="n">
        <v>25</v>
      </c>
      <c r="AG65" s="0" t="s">
        <v>25</v>
      </c>
      <c r="AH65" s="0" t="s">
        <v>21</v>
      </c>
      <c r="AI65" s="0" t="n">
        <v>0.090695694004533</v>
      </c>
      <c r="AJ65" s="0" t="n">
        <f aca="false">AI65+AJ64</f>
        <v>1.81854334890174</v>
      </c>
      <c r="AK65" s="6" t="n">
        <f aca="false">AJ65/$AJ$80</f>
        <v>0.571401828294812</v>
      </c>
      <c r="AL65" s="6" t="n">
        <f aca="false">ABS(AI65-$AI$81)</f>
        <v>0.000235729075171998</v>
      </c>
      <c r="AM65" s="0" t="s">
        <v>358</v>
      </c>
      <c r="AN65" s="0" t="n">
        <v>15</v>
      </c>
      <c r="AO65" s="0" t="s">
        <v>27</v>
      </c>
      <c r="AP65" s="0" t="s">
        <v>21</v>
      </c>
      <c r="AQ65" s="0" t="n">
        <v>0.071311503882627</v>
      </c>
      <c r="AR65" s="0" t="n">
        <f aca="false">AQ65+AR64</f>
        <v>1.42830375968025</v>
      </c>
      <c r="AS65" s="6" t="n">
        <f aca="false">AR65/$AR$80</f>
        <v>0.571017722763361</v>
      </c>
      <c r="AT65" s="6" t="n">
        <f aca="false">ABS(AQ65-$AQ$81)</f>
        <v>0.000155067505944989</v>
      </c>
      <c r="AU65" s="0" t="s">
        <v>359</v>
      </c>
      <c r="AV65" s="0" t="n">
        <v>31</v>
      </c>
      <c r="AW65" s="0" t="s">
        <v>29</v>
      </c>
      <c r="AX65" s="0" t="s">
        <v>21</v>
      </c>
      <c r="AY65" s="0" t="n">
        <v>0.058982043176797</v>
      </c>
      <c r="AZ65" s="0" t="n">
        <f aca="false">AY65+AZ64</f>
        <v>1.17687244539743</v>
      </c>
      <c r="BA65" s="6" t="n">
        <f aca="false">AZ65/$AZ$80</f>
        <v>0.571464935075556</v>
      </c>
      <c r="BB65" s="6" t="n">
        <f aca="false">ABS(AY65-$AY$81)</f>
        <v>0.000142165263886003</v>
      </c>
      <c r="BC65" s="0" t="s">
        <v>360</v>
      </c>
      <c r="BD65" s="0" t="n">
        <v>24</v>
      </c>
      <c r="BE65" s="0" t="s">
        <v>31</v>
      </c>
      <c r="BF65" s="0" t="s">
        <v>21</v>
      </c>
      <c r="BG65" s="0" t="n">
        <v>0.050315736509751</v>
      </c>
      <c r="BH65" s="0" t="n">
        <f aca="false">BH64+BG65</f>
        <v>0.999685263489194</v>
      </c>
      <c r="BI65" s="6" t="n">
        <f aca="false">BH65/$BH$80</f>
        <v>0.571120499135533</v>
      </c>
      <c r="BJ65" s="6" t="n">
        <f aca="false">ABS(BG65-$BG$81)</f>
        <v>0.000304510957658002</v>
      </c>
    </row>
    <row r="66" customFormat="false" ht="12.8" hidden="false" customHeight="false" outlineLevel="0" collapsed="false">
      <c r="O66" s="0" t="s">
        <v>361</v>
      </c>
      <c r="P66" s="0" t="n">
        <v>14</v>
      </c>
      <c r="Q66" s="0" t="s">
        <v>20</v>
      </c>
      <c r="R66" s="0" t="s">
        <v>21</v>
      </c>
      <c r="S66" s="0" t="n">
        <v>0.20004084206227</v>
      </c>
      <c r="T66" s="0" t="n">
        <f aca="false">S66+T65</f>
        <v>4.20292294429166</v>
      </c>
      <c r="U66" s="6" t="n">
        <f aca="false">T66/$T$80</f>
        <v>0.600121022777744</v>
      </c>
      <c r="V66" s="6" t="n">
        <f aca="false">ABS(S66-$S$81)</f>
        <v>5.79849013720157E-005</v>
      </c>
      <c r="W66" s="0" t="s">
        <v>362</v>
      </c>
      <c r="X66" s="0" t="n">
        <v>6</v>
      </c>
      <c r="Y66" s="0" t="s">
        <v>23</v>
      </c>
      <c r="Z66" s="0" t="s">
        <v>21</v>
      </c>
      <c r="AA66" s="0" t="n">
        <v>0.12497881581177</v>
      </c>
      <c r="AB66" s="0" t="n">
        <f aca="false">AA66+AB65</f>
        <v>2.62641618271982</v>
      </c>
      <c r="AC66" s="6" t="n">
        <f aca="false">AB66/$AB$80</f>
        <v>0.600065463488474</v>
      </c>
      <c r="AD66" s="6" t="n">
        <f aca="false">ABS(AA66-$AA$81)</f>
        <v>7.49773646890051E-005</v>
      </c>
      <c r="AE66" s="0" t="s">
        <v>363</v>
      </c>
      <c r="AF66" s="0" t="n">
        <v>12</v>
      </c>
      <c r="AG66" s="0" t="s">
        <v>25</v>
      </c>
      <c r="AH66" s="0" t="s">
        <v>21</v>
      </c>
      <c r="AI66" s="0" t="n">
        <v>0.090780957072677</v>
      </c>
      <c r="AJ66" s="0" t="n">
        <f aca="false">AI66+AJ65</f>
        <v>1.90932430597442</v>
      </c>
      <c r="AK66" s="6" t="n">
        <f aca="false">AJ66/$AJ$80</f>
        <v>0.599925979163697</v>
      </c>
      <c r="AL66" s="6" t="n">
        <f aca="false">ABS(AI66-$AI$81)</f>
        <v>0.000150466007027991</v>
      </c>
      <c r="AM66" s="0" t="s">
        <v>364</v>
      </c>
      <c r="AN66" s="0" t="n">
        <v>24</v>
      </c>
      <c r="AO66" s="0" t="s">
        <v>27</v>
      </c>
      <c r="AP66" s="0" t="s">
        <v>21</v>
      </c>
      <c r="AQ66" s="0" t="n">
        <v>0.071991503166839</v>
      </c>
      <c r="AR66" s="0" t="n">
        <f aca="false">AQ66+AR65</f>
        <v>1.50029526284709</v>
      </c>
      <c r="AS66" s="6" t="n">
        <f aca="false">AR66/$AR$80</f>
        <v>0.599799012400127</v>
      </c>
      <c r="AT66" s="6" t="n">
        <f aca="false">ABS(AQ66-$AQ$81)</f>
        <v>0.000524931778266999</v>
      </c>
      <c r="AU66" s="0" t="s">
        <v>365</v>
      </c>
      <c r="AV66" s="0" t="n">
        <v>1</v>
      </c>
      <c r="AW66" s="0" t="s">
        <v>29</v>
      </c>
      <c r="AX66" s="0" t="s">
        <v>21</v>
      </c>
      <c r="AY66" s="0" t="n">
        <v>0.058853622259345</v>
      </c>
      <c r="AZ66" s="0" t="n">
        <f aca="false">AY66+AZ65</f>
        <v>1.23572606765677</v>
      </c>
      <c r="BA66" s="6" t="n">
        <f aca="false">AZ66/$AZ$80</f>
        <v>0.600043037617536</v>
      </c>
      <c r="BB66" s="6" t="n">
        <f aca="false">ABS(AY66-$AY$81)</f>
        <v>1.37443464340026E-005</v>
      </c>
      <c r="BC66" s="0" t="s">
        <v>366</v>
      </c>
      <c r="BD66" s="0" t="n">
        <v>7</v>
      </c>
      <c r="BE66" s="0" t="s">
        <v>31</v>
      </c>
      <c r="BF66" s="0" t="s">
        <v>21</v>
      </c>
      <c r="BG66" s="0" t="n">
        <v>0.049803105470415</v>
      </c>
      <c r="BH66" s="0" t="n">
        <f aca="false">BH65+BG66</f>
        <v>1.04948836895961</v>
      </c>
      <c r="BI66" s="6" t="n">
        <f aca="false">BH66/$BH$80</f>
        <v>0.599573028640156</v>
      </c>
      <c r="BJ66" s="6" t="n">
        <f aca="false">ABS(BG66-$BG$81)</f>
        <v>0.000208120081677997</v>
      </c>
    </row>
    <row r="67" customFormat="false" ht="12.8" hidden="false" customHeight="false" outlineLevel="0" collapsed="false">
      <c r="O67" s="0" t="s">
        <v>367</v>
      </c>
      <c r="P67" s="0" t="n">
        <v>31</v>
      </c>
      <c r="Q67" s="0" t="s">
        <v>20</v>
      </c>
      <c r="R67" s="0" t="s">
        <v>21</v>
      </c>
      <c r="S67" s="0" t="n">
        <v>0.20036821013873</v>
      </c>
      <c r="T67" s="0" t="n">
        <f aca="false">S67+T66</f>
        <v>4.40329115443039</v>
      </c>
      <c r="U67" s="6" t="n">
        <f aca="false">T67/$T$80</f>
        <v>0.628730915653347</v>
      </c>
      <c r="V67" s="6" t="n">
        <f aca="false">ABS(S67-$S$81)</f>
        <v>0.000269383175087984</v>
      </c>
      <c r="W67" s="0" t="s">
        <v>368</v>
      </c>
      <c r="X67" s="0" t="n">
        <v>24</v>
      </c>
      <c r="Y67" s="0" t="s">
        <v>23</v>
      </c>
      <c r="Z67" s="0" t="s">
        <v>21</v>
      </c>
      <c r="AA67" s="0" t="n">
        <v>0.12557986781067</v>
      </c>
      <c r="AB67" s="0" t="n">
        <f aca="false">AA67+AB66</f>
        <v>2.75199605053049</v>
      </c>
      <c r="AC67" s="6" t="n">
        <f aca="false">AB67/$AB$80</f>
        <v>0.628757085965684</v>
      </c>
      <c r="AD67" s="6" t="n">
        <f aca="false">ABS(AA67-$AA$81)</f>
        <v>0.000526074634210977</v>
      </c>
      <c r="AE67" s="0" t="s">
        <v>369</v>
      </c>
      <c r="AF67" s="0" t="n">
        <v>21</v>
      </c>
      <c r="AG67" s="0" t="s">
        <v>25</v>
      </c>
      <c r="AH67" s="0" t="s">
        <v>21</v>
      </c>
      <c r="AI67" s="0" t="n">
        <v>0.091035693646638</v>
      </c>
      <c r="AJ67" s="0" t="n">
        <f aca="false">AI67+AJ66</f>
        <v>2.00035999962105</v>
      </c>
      <c r="AK67" s="6" t="n">
        <f aca="false">AJ67/$AJ$80</f>
        <v>0.628530170436448</v>
      </c>
      <c r="AL67" s="6" t="n">
        <f aca="false">ABS(AI67-$AI$81)</f>
        <v>0.000104270566933004</v>
      </c>
      <c r="AM67" s="0" t="s">
        <v>370</v>
      </c>
      <c r="AN67" s="0" t="n">
        <v>5</v>
      </c>
      <c r="AO67" s="0" t="s">
        <v>27</v>
      </c>
      <c r="AP67" s="0" t="s">
        <v>21</v>
      </c>
      <c r="AQ67" s="0" t="n">
        <v>0.071205188205065</v>
      </c>
      <c r="AR67" s="0" t="n">
        <f aca="false">AQ67+AR66</f>
        <v>1.57150045105216</v>
      </c>
      <c r="AS67" s="6" t="n">
        <f aca="false">AR67/$AR$80</f>
        <v>0.628265943290861</v>
      </c>
      <c r="AT67" s="6" t="n">
        <f aca="false">ABS(AQ67-$AQ$81)</f>
        <v>0.000261383183506991</v>
      </c>
      <c r="AU67" s="0" t="s">
        <v>371</v>
      </c>
      <c r="AV67" s="0" t="n">
        <v>19</v>
      </c>
      <c r="AW67" s="0" t="s">
        <v>29</v>
      </c>
      <c r="AX67" s="0" t="s">
        <v>21</v>
      </c>
      <c r="AY67" s="0" t="n">
        <v>0.058487306855466</v>
      </c>
      <c r="AZ67" s="0" t="n">
        <f aca="false">AY67+AZ66</f>
        <v>1.29421337451224</v>
      </c>
      <c r="BA67" s="6" t="n">
        <f aca="false">AZ67/$AZ$80</f>
        <v>0.628443264970651</v>
      </c>
      <c r="BB67" s="6" t="n">
        <f aca="false">ABS(AY67-$AY$81)</f>
        <v>0.000352571057444996</v>
      </c>
      <c r="BC67" s="0" t="s">
        <v>372</v>
      </c>
      <c r="BD67" s="0" t="n">
        <v>11</v>
      </c>
      <c r="BE67" s="0" t="s">
        <v>31</v>
      </c>
      <c r="BF67" s="0" t="s">
        <v>21</v>
      </c>
      <c r="BG67" s="0" t="n">
        <v>0.049825210710305</v>
      </c>
      <c r="BH67" s="0" t="n">
        <f aca="false">BH66+BG67</f>
        <v>1.09931357966991</v>
      </c>
      <c r="BI67" s="6" t="n">
        <f aca="false">BH67/$BH$80</f>
        <v>0.62803818687514</v>
      </c>
      <c r="BJ67" s="6" t="n">
        <f aca="false">ABS(BG67-$BG$81)</f>
        <v>0.000186014841787999</v>
      </c>
    </row>
    <row r="68" customFormat="false" ht="12.8" hidden="false" customHeight="false" outlineLevel="0" collapsed="false">
      <c r="O68" s="0" t="s">
        <v>373</v>
      </c>
      <c r="P68" s="0" t="n">
        <v>6</v>
      </c>
      <c r="Q68" s="0" t="s">
        <v>20</v>
      </c>
      <c r="R68" s="0" t="s">
        <v>21</v>
      </c>
      <c r="S68" s="0" t="n">
        <v>0.19991557903623</v>
      </c>
      <c r="T68" s="0" t="n">
        <f aca="false">S68+T67</f>
        <v>4.60320673346662</v>
      </c>
      <c r="U68" s="6" t="n">
        <f aca="false">T68/$T$80</f>
        <v>0.65727617887864</v>
      </c>
      <c r="V68" s="6" t="n">
        <f aca="false">ABS(S68-$S$81)</f>
        <v>0.000183247927412006</v>
      </c>
      <c r="W68" s="0" t="s">
        <v>374</v>
      </c>
      <c r="X68" s="0" t="n">
        <v>11</v>
      </c>
      <c r="Y68" s="0" t="s">
        <v>23</v>
      </c>
      <c r="Z68" s="0" t="s">
        <v>21</v>
      </c>
      <c r="AA68" s="0" t="n">
        <v>0.12488618433033</v>
      </c>
      <c r="AB68" s="0" t="n">
        <f aca="false">AA68+AB67</f>
        <v>2.87688223486082</v>
      </c>
      <c r="AC68" s="6" t="n">
        <f aca="false">AB68/$AB$80</f>
        <v>0.657290220423408</v>
      </c>
      <c r="AD68" s="6" t="n">
        <f aca="false">ABS(AA68-$AA$81)</f>
        <v>0.000167608846129014</v>
      </c>
      <c r="AE68" s="0" t="s">
        <v>375</v>
      </c>
      <c r="AF68" s="0" t="n">
        <v>1</v>
      </c>
      <c r="AG68" s="0" t="s">
        <v>25</v>
      </c>
      <c r="AH68" s="0" t="s">
        <v>21</v>
      </c>
      <c r="AI68" s="0" t="n">
        <v>0.090594641479325</v>
      </c>
      <c r="AJ68" s="0" t="n">
        <f aca="false">AI68+AJ67</f>
        <v>2.09095464110038</v>
      </c>
      <c r="AK68" s="6" t="n">
        <f aca="false">AJ68/$AJ$80</f>
        <v>0.656995779357051</v>
      </c>
      <c r="AL68" s="6" t="n">
        <f aca="false">ABS(AI68-$AI$81)</f>
        <v>0.00033678160037999</v>
      </c>
      <c r="AM68" s="0" t="s">
        <v>376</v>
      </c>
      <c r="AN68" s="0" t="n">
        <v>11</v>
      </c>
      <c r="AO68" s="0" t="s">
        <v>27</v>
      </c>
      <c r="AP68" s="0" t="s">
        <v>21</v>
      </c>
      <c r="AQ68" s="0" t="n">
        <v>0.071066240982904</v>
      </c>
      <c r="AR68" s="0" t="n">
        <f aca="false">AQ68+AR67</f>
        <v>1.64256669203506</v>
      </c>
      <c r="AS68" s="6" t="n">
        <f aca="false">AR68/$AR$80</f>
        <v>0.656677324844946</v>
      </c>
      <c r="AT68" s="6" t="n">
        <f aca="false">ABS(AQ68-$AQ$81)</f>
        <v>0.00040033040566799</v>
      </c>
      <c r="AU68" s="0" t="s">
        <v>377</v>
      </c>
      <c r="AV68" s="0" t="n">
        <v>15</v>
      </c>
      <c r="AW68" s="0" t="s">
        <v>29</v>
      </c>
      <c r="AX68" s="0" t="s">
        <v>21</v>
      </c>
      <c r="AY68" s="0" t="n">
        <v>0.058737832907544</v>
      </c>
      <c r="AZ68" s="0" t="n">
        <f aca="false">AY68+AZ67</f>
        <v>1.35295120741978</v>
      </c>
      <c r="BA68" s="6" t="n">
        <f aca="false">AZ68/$AZ$80</f>
        <v>0.65696514259661</v>
      </c>
      <c r="BB68" s="6" t="n">
        <f aca="false">ABS(AY68-$AY$81)</f>
        <v>0.000102045005367001</v>
      </c>
      <c r="BC68" s="0" t="s">
        <v>378</v>
      </c>
      <c r="BD68" s="0" t="n">
        <v>1</v>
      </c>
      <c r="BE68" s="0" t="s">
        <v>31</v>
      </c>
      <c r="BF68" s="0" t="s">
        <v>21</v>
      </c>
      <c r="BG68" s="0" t="n">
        <v>0.049807315992299</v>
      </c>
      <c r="BH68" s="0" t="n">
        <f aca="false">BH67+BG68</f>
        <v>1.14912089566221</v>
      </c>
      <c r="BI68" s="6" t="n">
        <f aca="false">BH68/$BH$80</f>
        <v>0.656493121852213</v>
      </c>
      <c r="BJ68" s="6" t="n">
        <f aca="false">ABS(BG68-$BG$81)</f>
        <v>0.000203909559793998</v>
      </c>
    </row>
    <row r="69" customFormat="false" ht="12.8" hidden="false" customHeight="false" outlineLevel="0" collapsed="false">
      <c r="O69" s="0" t="s">
        <v>379</v>
      </c>
      <c r="P69" s="0" t="n">
        <v>0</v>
      </c>
      <c r="Q69" s="0" t="s">
        <v>20</v>
      </c>
      <c r="R69" s="0" t="s">
        <v>21</v>
      </c>
      <c r="S69" s="0" t="n">
        <v>0.20025873656975</v>
      </c>
      <c r="T69" s="0" t="n">
        <f aca="false">S69+T68</f>
        <v>4.80346547003637</v>
      </c>
      <c r="U69" s="6" t="n">
        <f aca="false">T69/$T$80</f>
        <v>0.685870440396958</v>
      </c>
      <c r="V69" s="6" t="n">
        <f aca="false">ABS(S69-$S$81)</f>
        <v>0.000159909606107983</v>
      </c>
      <c r="W69" s="0" t="s">
        <v>380</v>
      </c>
      <c r="X69" s="0" t="n">
        <v>0</v>
      </c>
      <c r="Y69" s="0" t="s">
        <v>23</v>
      </c>
      <c r="Z69" s="0" t="s">
        <v>21</v>
      </c>
      <c r="AA69" s="0" t="n">
        <v>0.12590828851759</v>
      </c>
      <c r="AB69" s="0" t="n">
        <f aca="false">AA69+AB68</f>
        <v>3.00279052337841</v>
      </c>
      <c r="AC69" s="6" t="n">
        <f aca="false">AB69/$AB$80</f>
        <v>0.686056878199674</v>
      </c>
      <c r="AD69" s="6" t="n">
        <f aca="false">ABS(AA69-$AA$81)</f>
        <v>0.000854495341130995</v>
      </c>
      <c r="AE69" s="0" t="s">
        <v>381</v>
      </c>
      <c r="AF69" s="0" t="n">
        <v>27</v>
      </c>
      <c r="AG69" s="0" t="s">
        <v>25</v>
      </c>
      <c r="AH69" s="0" t="s">
        <v>21</v>
      </c>
      <c r="AI69" s="0" t="n">
        <v>0.091076746235004</v>
      </c>
      <c r="AJ69" s="0" t="n">
        <f aca="false">AI69+AJ68</f>
        <v>2.18203138733538</v>
      </c>
      <c r="AK69" s="6" t="n">
        <f aca="false">AJ69/$AJ$80</f>
        <v>0.685612869703153</v>
      </c>
      <c r="AL69" s="6" t="n">
        <f aca="false">ABS(AI69-$AI$81)</f>
        <v>0.000145323155298999</v>
      </c>
      <c r="AM69" s="0" t="s">
        <v>382</v>
      </c>
      <c r="AN69" s="0" t="n">
        <v>0</v>
      </c>
      <c r="AO69" s="0" t="s">
        <v>27</v>
      </c>
      <c r="AP69" s="0" t="s">
        <v>21</v>
      </c>
      <c r="AQ69" s="0" t="n">
        <v>0.072013608406728</v>
      </c>
      <c r="AR69" s="0" t="n">
        <f aca="false">AQ69+AR68</f>
        <v>1.71458030044179</v>
      </c>
      <c r="AS69" s="6" t="n">
        <f aca="false">AR69/$AR$80</f>
        <v>0.685467451876179</v>
      </c>
      <c r="AT69" s="6" t="n">
        <f aca="false">ABS(AQ69-$AQ$81)</f>
        <v>0.000547037018156005</v>
      </c>
      <c r="AU69" s="0" t="s">
        <v>383</v>
      </c>
      <c r="AV69" s="0" t="n">
        <v>22</v>
      </c>
      <c r="AW69" s="0" t="s">
        <v>29</v>
      </c>
      <c r="AX69" s="0" t="s">
        <v>21</v>
      </c>
      <c r="AY69" s="0" t="n">
        <v>0.059172569292032</v>
      </c>
      <c r="AZ69" s="0" t="n">
        <f aca="false">AY69+AZ68</f>
        <v>1.41212377671181</v>
      </c>
      <c r="BA69" s="6" t="n">
        <f aca="false">AZ69/$AZ$80</f>
        <v>0.685698119225445</v>
      </c>
      <c r="BB69" s="6" t="n">
        <f aca="false">ABS(AY69-$AY$81)</f>
        <v>0.000332691379121001</v>
      </c>
      <c r="BC69" s="0" t="s">
        <v>384</v>
      </c>
      <c r="BD69" s="0" t="n">
        <v>32</v>
      </c>
      <c r="BE69" s="0" t="s">
        <v>31</v>
      </c>
      <c r="BF69" s="0" t="s">
        <v>21</v>
      </c>
      <c r="BG69" s="0" t="n">
        <v>0.0500388946959</v>
      </c>
      <c r="BH69" s="0" t="n">
        <f aca="false">BH68+BG69</f>
        <v>1.19915979035811</v>
      </c>
      <c r="BI69" s="6" t="n">
        <f aca="false">BH69/$BH$80</f>
        <v>0.685080357814026</v>
      </c>
      <c r="BJ69" s="6" t="n">
        <f aca="false">ABS(BG69-$BG$81)</f>
        <v>2.7669143807002E-005</v>
      </c>
    </row>
    <row r="70" customFormat="false" ht="12.8" hidden="false" customHeight="false" outlineLevel="0" collapsed="false">
      <c r="O70" s="0" t="s">
        <v>385</v>
      </c>
      <c r="P70" s="0" t="n">
        <v>29</v>
      </c>
      <c r="Q70" s="0" t="s">
        <v>20</v>
      </c>
      <c r="R70" s="0" t="s">
        <v>21</v>
      </c>
      <c r="S70" s="0" t="n">
        <v>0.19904505363679</v>
      </c>
      <c r="T70" s="0" t="n">
        <f aca="false">S70+T69</f>
        <v>5.00251052367316</v>
      </c>
      <c r="U70" s="6" t="n">
        <f aca="false">T70/$T$80</f>
        <v>0.71429140427154</v>
      </c>
      <c r="V70" s="6" t="n">
        <f aca="false">ABS(S70-$S$81)</f>
        <v>0.001053773326852</v>
      </c>
      <c r="W70" s="0" t="s">
        <v>386</v>
      </c>
      <c r="X70" s="0" t="n">
        <v>20</v>
      </c>
      <c r="Y70" s="0" t="s">
        <v>23</v>
      </c>
      <c r="Z70" s="0" t="s">
        <v>21</v>
      </c>
      <c r="AA70" s="0" t="n">
        <v>0.12533144701953</v>
      </c>
      <c r="AB70" s="0" t="n">
        <f aca="false">AA70+AB69</f>
        <v>3.12812197039794</v>
      </c>
      <c r="AC70" s="6" t="n">
        <f aca="false">AB70/$AB$80</f>
        <v>0.714691743207083</v>
      </c>
      <c r="AD70" s="6" t="n">
        <f aca="false">ABS(AA70-$AA$81)</f>
        <v>0.000277653843070991</v>
      </c>
      <c r="AE70" s="0" t="s">
        <v>387</v>
      </c>
      <c r="AF70" s="0" t="n">
        <v>30</v>
      </c>
      <c r="AG70" s="0" t="s">
        <v>25</v>
      </c>
      <c r="AH70" s="0" t="s">
        <v>21</v>
      </c>
      <c r="AI70" s="0" t="n">
        <v>0.090570430978494</v>
      </c>
      <c r="AJ70" s="0" t="n">
        <f aca="false">AI70+AJ69</f>
        <v>2.27260181831388</v>
      </c>
      <c r="AK70" s="6" t="n">
        <f aca="false">AJ70/$AJ$80</f>
        <v>0.714070871477933</v>
      </c>
      <c r="AL70" s="6" t="n">
        <f aca="false">ABS(AI70-$AI$81)</f>
        <v>0.000360992101211002</v>
      </c>
      <c r="AM70" s="0" t="s">
        <v>388</v>
      </c>
      <c r="AN70" s="0" t="n">
        <v>4</v>
      </c>
      <c r="AO70" s="0" t="s">
        <v>27</v>
      </c>
      <c r="AP70" s="0" t="s">
        <v>21</v>
      </c>
      <c r="AQ70" s="0" t="n">
        <v>0.071389398537475</v>
      </c>
      <c r="AR70" s="0" t="n">
        <f aca="false">AQ70+AR69</f>
        <v>1.78596969897927</v>
      </c>
      <c r="AS70" s="6" t="n">
        <f aca="false">AR70/$AR$80</f>
        <v>0.714008027720802</v>
      </c>
      <c r="AT70" s="6" t="n">
        <f aca="false">ABS(AQ70-$AQ$81)</f>
        <v>7.71728510969988E-005</v>
      </c>
      <c r="AU70" s="0" t="s">
        <v>389</v>
      </c>
      <c r="AV70" s="0" t="n">
        <v>28</v>
      </c>
      <c r="AW70" s="0" t="s">
        <v>29</v>
      </c>
      <c r="AX70" s="0" t="s">
        <v>21</v>
      </c>
      <c r="AY70" s="0" t="n">
        <v>0.058842043324165</v>
      </c>
      <c r="AZ70" s="0" t="n">
        <f aca="false">AY70+AZ69</f>
        <v>1.47096582003598</v>
      </c>
      <c r="BA70" s="6" t="n">
        <f aca="false">AZ70/$AZ$80</f>
        <v>0.714270599275823</v>
      </c>
      <c r="BB70" s="6" t="n">
        <f aca="false">ABS(AY70-$AY$81)</f>
        <v>2.16541125400149E-006</v>
      </c>
      <c r="BC70" s="0" t="s">
        <v>390</v>
      </c>
      <c r="BD70" s="0" t="n">
        <v>17</v>
      </c>
      <c r="BE70" s="0" t="s">
        <v>31</v>
      </c>
      <c r="BF70" s="0" t="s">
        <v>21</v>
      </c>
      <c r="BG70" s="0" t="n">
        <v>0.050259947094793</v>
      </c>
      <c r="BH70" s="0" t="n">
        <f aca="false">BH69+BG70</f>
        <v>1.24941973745291</v>
      </c>
      <c r="BI70" s="6" t="n">
        <f aca="false">BH70/$BH$80</f>
        <v>0.713793881079456</v>
      </c>
      <c r="BJ70" s="6" t="n">
        <f aca="false">ABS(BG70-$BG$81)</f>
        <v>0.000248721542700003</v>
      </c>
    </row>
    <row r="71" customFormat="false" ht="12.8" hidden="false" customHeight="false" outlineLevel="0" collapsed="false">
      <c r="O71" s="0" t="s">
        <v>391</v>
      </c>
      <c r="P71" s="0" t="n">
        <v>9</v>
      </c>
      <c r="Q71" s="0" t="s">
        <v>20</v>
      </c>
      <c r="R71" s="0" t="s">
        <v>21</v>
      </c>
      <c r="S71" s="0" t="n">
        <v>0.20038610485673</v>
      </c>
      <c r="T71" s="0" t="n">
        <f aca="false">S71+T70</f>
        <v>5.20289662852989</v>
      </c>
      <c r="U71" s="6" t="n">
        <f aca="false">T71/$T$80</f>
        <v>0.742903852272852</v>
      </c>
      <c r="V71" s="6" t="n">
        <f aca="false">ABS(S71-$S$81)</f>
        <v>0.000287277893087995</v>
      </c>
      <c r="W71" s="0" t="s">
        <v>392</v>
      </c>
      <c r="X71" s="0" t="n">
        <v>26</v>
      </c>
      <c r="Y71" s="0" t="s">
        <v>23</v>
      </c>
      <c r="Z71" s="0" t="s">
        <v>21</v>
      </c>
      <c r="AA71" s="0" t="n">
        <v>0.1245325004921</v>
      </c>
      <c r="AB71" s="0" t="n">
        <f aca="false">AA71+AB70</f>
        <v>3.25265447089004</v>
      </c>
      <c r="AC71" s="6" t="n">
        <f aca="false">AB71/$AB$80</f>
        <v>0.743144070419667</v>
      </c>
      <c r="AD71" s="6" t="n">
        <f aca="false">ABS(AA71-$AA$81)</f>
        <v>0.000521292684359007</v>
      </c>
      <c r="AE71" s="0" t="s">
        <v>393</v>
      </c>
      <c r="AF71" s="0" t="n">
        <v>14</v>
      </c>
      <c r="AG71" s="0" t="s">
        <v>25</v>
      </c>
      <c r="AH71" s="0" t="s">
        <v>21</v>
      </c>
      <c r="AI71" s="0" t="n">
        <v>0.091070430452178</v>
      </c>
      <c r="AJ71" s="0" t="n">
        <f aca="false">AI71+AJ70</f>
        <v>2.36367224876605</v>
      </c>
      <c r="AK71" s="6" t="n">
        <f aca="false">AJ71/$AJ$80</f>
        <v>0.742685977351211</v>
      </c>
      <c r="AL71" s="6" t="n">
        <f aca="false">ABS(AI71-$AI$81)</f>
        <v>0.000139007372473007</v>
      </c>
      <c r="AM71" s="0" t="s">
        <v>394</v>
      </c>
      <c r="AN71" s="0" t="n">
        <v>9</v>
      </c>
      <c r="AO71" s="0" t="s">
        <v>27</v>
      </c>
      <c r="AP71" s="0" t="s">
        <v>21</v>
      </c>
      <c r="AQ71" s="0" t="n">
        <v>0.071823082291492</v>
      </c>
      <c r="AR71" s="0" t="n">
        <f aca="false">AQ71+AR70</f>
        <v>1.85779278127076</v>
      </c>
      <c r="AS71" s="6" t="n">
        <f aca="false">AR71/$AR$80</f>
        <v>0.742721984828298</v>
      </c>
      <c r="AT71" s="6" t="n">
        <f aca="false">ABS(AQ71-$AQ$81)</f>
        <v>0.000356510902920007</v>
      </c>
      <c r="AU71" s="0" t="s">
        <v>395</v>
      </c>
      <c r="AV71" s="0" t="n">
        <v>5</v>
      </c>
      <c r="AW71" s="0" t="s">
        <v>29</v>
      </c>
      <c r="AX71" s="0" t="s">
        <v>21</v>
      </c>
      <c r="AY71" s="0" t="n">
        <v>0.058523096291478</v>
      </c>
      <c r="AZ71" s="0" t="n">
        <f aca="false">AY71+AZ70</f>
        <v>1.52948891632746</v>
      </c>
      <c r="BA71" s="6" t="n">
        <f aca="false">AZ71/$AZ$80</f>
        <v>0.742688205239344</v>
      </c>
      <c r="BB71" s="6" t="n">
        <f aca="false">ABS(AY71-$AY$81)</f>
        <v>0.000316781621432997</v>
      </c>
      <c r="BC71" s="0" t="s">
        <v>396</v>
      </c>
      <c r="BD71" s="0" t="n">
        <v>28</v>
      </c>
      <c r="BE71" s="0" t="s">
        <v>31</v>
      </c>
      <c r="BF71" s="0" t="s">
        <v>21</v>
      </c>
      <c r="BG71" s="0" t="n">
        <v>0.049926263235512</v>
      </c>
      <c r="BH71" s="0" t="n">
        <f aca="false">BH70+BG71</f>
        <v>1.29934600068842</v>
      </c>
      <c r="BI71" s="6" t="n">
        <f aca="false">BH71/$BH$80</f>
        <v>0.742316770653236</v>
      </c>
      <c r="BJ71" s="6" t="n">
        <f aca="false">ABS(BG71-$BG$81)</f>
        <v>8.49623165809985E-005</v>
      </c>
    </row>
    <row r="72" customFormat="false" ht="12.8" hidden="false" customHeight="false" outlineLevel="0" collapsed="false">
      <c r="O72" s="0" t="s">
        <v>397</v>
      </c>
      <c r="P72" s="0" t="n">
        <v>11</v>
      </c>
      <c r="Q72" s="0" t="s">
        <v>20</v>
      </c>
      <c r="R72" s="0" t="s">
        <v>21</v>
      </c>
      <c r="S72" s="0" t="n">
        <v>0.19971663187723</v>
      </c>
      <c r="T72" s="0" t="n">
        <f aca="false">S72+T71</f>
        <v>5.40261326040712</v>
      </c>
      <c r="U72" s="6" t="n">
        <f aca="false">T72/$T$80</f>
        <v>0.771420708512311</v>
      </c>
      <c r="V72" s="6" t="n">
        <f aca="false">ABS(S72-$S$81)</f>
        <v>0.000382195086412018</v>
      </c>
      <c r="W72" s="0" t="s">
        <v>398</v>
      </c>
      <c r="X72" s="0" t="n">
        <v>2</v>
      </c>
      <c r="Y72" s="0" t="s">
        <v>23</v>
      </c>
      <c r="Z72" s="0" t="s">
        <v>21</v>
      </c>
      <c r="AA72" s="0" t="n">
        <v>0.12558302570208</v>
      </c>
      <c r="AB72" s="0" t="n">
        <f aca="false">AA72+AB71</f>
        <v>3.37823749659212</v>
      </c>
      <c r="AC72" s="6" t="n">
        <f aca="false">AB72/$AB$80</f>
        <v>0.771836414390136</v>
      </c>
      <c r="AD72" s="6" t="n">
        <f aca="false">ABS(AA72-$AA$81)</f>
        <v>0.000529232525620982</v>
      </c>
      <c r="AE72" s="0" t="s">
        <v>399</v>
      </c>
      <c r="AF72" s="0" t="n">
        <v>9</v>
      </c>
      <c r="AG72" s="0" t="s">
        <v>25</v>
      </c>
      <c r="AH72" s="0" t="s">
        <v>21</v>
      </c>
      <c r="AI72" s="0" t="n">
        <v>0.091004114732511</v>
      </c>
      <c r="AJ72" s="0" t="n">
        <f aca="false">AI72+AJ71</f>
        <v>2.45467636349856</v>
      </c>
      <c r="AK72" s="6" t="n">
        <f aca="false">AJ72/$AJ$80</f>
        <v>0.771280246259847</v>
      </c>
      <c r="AL72" s="6" t="n">
        <f aca="false">ABS(AI72-$AI$81)</f>
        <v>7.26916528060034E-005</v>
      </c>
      <c r="AM72" s="0" t="s">
        <v>400</v>
      </c>
      <c r="AN72" s="0" t="n">
        <v>32</v>
      </c>
      <c r="AO72" s="0" t="s">
        <v>27</v>
      </c>
      <c r="AP72" s="0" t="s">
        <v>21</v>
      </c>
      <c r="AQ72" s="0" t="n">
        <v>0.071654661416146</v>
      </c>
      <c r="AR72" s="0" t="n">
        <f aca="false">AQ72+AR71</f>
        <v>1.9294474426869</v>
      </c>
      <c r="AS72" s="6" t="n">
        <f aca="false">AR72/$AR$80</f>
        <v>0.771368609406523</v>
      </c>
      <c r="AT72" s="6" t="n">
        <f aca="false">ABS(AQ72-$AQ$81)</f>
        <v>0.000188090027574001</v>
      </c>
      <c r="AU72" s="0" t="s">
        <v>401</v>
      </c>
      <c r="AV72" s="0" t="n">
        <v>18</v>
      </c>
      <c r="AW72" s="0" t="s">
        <v>29</v>
      </c>
      <c r="AX72" s="0" t="s">
        <v>21</v>
      </c>
      <c r="AY72" s="0" t="n">
        <v>0.058616780403389</v>
      </c>
      <c r="AZ72" s="0" t="n">
        <f aca="false">AY72+AZ71</f>
        <v>1.58810569673085</v>
      </c>
      <c r="BA72" s="6" t="n">
        <f aca="false">AZ72/$AZ$80</f>
        <v>0.771151302271282</v>
      </c>
      <c r="BB72" s="6" t="n">
        <f aca="false">ABS(AY72-$AY$81)</f>
        <v>0.000223097509521999</v>
      </c>
      <c r="BC72" s="0" t="s">
        <v>402</v>
      </c>
      <c r="BD72" s="0" t="n">
        <v>3</v>
      </c>
      <c r="BE72" s="0" t="s">
        <v>31</v>
      </c>
      <c r="BF72" s="0" t="s">
        <v>21</v>
      </c>
      <c r="BG72" s="0" t="n">
        <v>0.050140999851579</v>
      </c>
      <c r="BH72" s="0" t="n">
        <f aca="false">BH71+BG72</f>
        <v>1.34948700054</v>
      </c>
      <c r="BI72" s="6" t="n">
        <f aca="false">BH72/$BH$80</f>
        <v>0.770962339321957</v>
      </c>
      <c r="BJ72" s="6" t="n">
        <f aca="false">ABS(BG72-$BG$81)</f>
        <v>0.000129774299486005</v>
      </c>
    </row>
    <row r="73" customFormat="false" ht="12.8" hidden="false" customHeight="false" outlineLevel="0" collapsed="false">
      <c r="O73" s="0" t="s">
        <v>403</v>
      </c>
      <c r="P73" s="0" t="n">
        <v>27</v>
      </c>
      <c r="Q73" s="0" t="s">
        <v>20</v>
      </c>
      <c r="R73" s="0" t="s">
        <v>21</v>
      </c>
      <c r="S73" s="0" t="n">
        <v>0.20027978917917</v>
      </c>
      <c r="T73" s="0" t="n">
        <f aca="false">S73+T72</f>
        <v>5.60289304958629</v>
      </c>
      <c r="U73" s="6" t="n">
        <f aca="false">T73/$T$80</f>
        <v>0.800017976060877</v>
      </c>
      <c r="V73" s="6" t="n">
        <f aca="false">ABS(S73-$S$81)</f>
        <v>0.000180962215527991</v>
      </c>
      <c r="W73" s="0" t="s">
        <v>404</v>
      </c>
      <c r="X73" s="0" t="n">
        <v>5</v>
      </c>
      <c r="Y73" s="0" t="s">
        <v>23</v>
      </c>
      <c r="Z73" s="0" t="s">
        <v>21</v>
      </c>
      <c r="AA73" s="0" t="n">
        <v>0.12464302669155</v>
      </c>
      <c r="AB73" s="0" t="n">
        <f aca="false">AA73+AB72</f>
        <v>3.50288052328367</v>
      </c>
      <c r="AC73" s="6" t="n">
        <f aca="false">AB73/$AB$80</f>
        <v>0.800313993866827</v>
      </c>
      <c r="AD73" s="6" t="n">
        <f aca="false">ABS(AA73-$AA$81)</f>
        <v>0.000410766484909009</v>
      </c>
      <c r="AE73" s="0" t="s">
        <v>405</v>
      </c>
      <c r="AF73" s="0" t="n">
        <v>8</v>
      </c>
      <c r="AG73" s="0" t="s">
        <v>25</v>
      </c>
      <c r="AH73" s="0" t="s">
        <v>21</v>
      </c>
      <c r="AI73" s="0" t="n">
        <v>0.091296746003425</v>
      </c>
      <c r="AJ73" s="0" t="n">
        <f aca="false">AI73+AJ72</f>
        <v>2.54597310950199</v>
      </c>
      <c r="AK73" s="6" t="n">
        <f aca="false">AJ73/$AJ$80</f>
        <v>0.799966462409289</v>
      </c>
      <c r="AL73" s="6" t="n">
        <f aca="false">ABS(AI73-$AI$81)</f>
        <v>0.000365322923720004</v>
      </c>
      <c r="AM73" s="0" t="s">
        <v>406</v>
      </c>
      <c r="AN73" s="0" t="n">
        <v>28</v>
      </c>
      <c r="AO73" s="0" t="s">
        <v>27</v>
      </c>
      <c r="AP73" s="0" t="s">
        <v>21</v>
      </c>
      <c r="AQ73" s="0" t="n">
        <v>0.071526240498694</v>
      </c>
      <c r="AR73" s="0" t="n">
        <f aca="false">AQ73+AR72</f>
        <v>2.0009736831856</v>
      </c>
      <c r="AS73" s="6" t="n">
        <f aca="false">AR73/$AR$80</f>
        <v>0.799963892931178</v>
      </c>
      <c r="AT73" s="6" t="n">
        <f aca="false">ABS(AQ73-$AQ$81)</f>
        <v>5.9669110122007E-005</v>
      </c>
      <c r="AU73" s="0" t="s">
        <v>407</v>
      </c>
      <c r="AV73" s="0" t="n">
        <v>7</v>
      </c>
      <c r="AW73" s="0" t="s">
        <v>29</v>
      </c>
      <c r="AX73" s="0" t="s">
        <v>21</v>
      </c>
      <c r="AY73" s="0" t="n">
        <v>0.058631517229982</v>
      </c>
      <c r="AZ73" s="0" t="n">
        <f aca="false">AY73+AZ72</f>
        <v>1.64673721396083</v>
      </c>
      <c r="BA73" s="6" t="n">
        <f aca="false">AZ73/$AZ$80</f>
        <v>0.799621555201622</v>
      </c>
      <c r="BB73" s="6" t="n">
        <f aca="false">ABS(AY73-$AY$81)</f>
        <v>0.000208360682928996</v>
      </c>
      <c r="BC73" s="0" t="s">
        <v>408</v>
      </c>
      <c r="BD73" s="0" t="n">
        <v>34</v>
      </c>
      <c r="BE73" s="0" t="s">
        <v>31</v>
      </c>
      <c r="BF73" s="0" t="s">
        <v>21</v>
      </c>
      <c r="BG73" s="0" t="n">
        <v>0.050166262982881</v>
      </c>
      <c r="BH73" s="0" t="n">
        <f aca="false">BH72+BG73</f>
        <v>1.39965326352288</v>
      </c>
      <c r="BI73" s="6" t="n">
        <f aca="false">BH73/$BH$80</f>
        <v>0.799622340825377</v>
      </c>
      <c r="BJ73" s="6" t="n">
        <f aca="false">ABS(BG73-$BG$81)</f>
        <v>0.000155037430787999</v>
      </c>
    </row>
    <row r="74" customFormat="false" ht="12.8" hidden="false" customHeight="false" outlineLevel="0" collapsed="false">
      <c r="O74" s="0" t="s">
        <v>409</v>
      </c>
      <c r="P74" s="0" t="n">
        <v>24</v>
      </c>
      <c r="Q74" s="0" t="s">
        <v>20</v>
      </c>
      <c r="R74" s="0" t="s">
        <v>21</v>
      </c>
      <c r="S74" s="0" t="n">
        <v>0.20097663055092</v>
      </c>
      <c r="T74" s="0" t="n">
        <f aca="false">S74+T73</f>
        <v>5.80386968013721</v>
      </c>
      <c r="U74" s="6" t="n">
        <f aca="false">T74/$T$80</f>
        <v>0.828714743210618</v>
      </c>
      <c r="V74" s="6" t="n">
        <f aca="false">ABS(S74-$S$81)</f>
        <v>0.000877803587277987</v>
      </c>
      <c r="W74" s="0" t="s">
        <v>410</v>
      </c>
      <c r="X74" s="0" t="n">
        <v>13</v>
      </c>
      <c r="Y74" s="0" t="s">
        <v>23</v>
      </c>
      <c r="Z74" s="0" t="s">
        <v>21</v>
      </c>
      <c r="AA74" s="0" t="n">
        <v>0.12521249977632</v>
      </c>
      <c r="AB74" s="0" t="n">
        <f aca="false">AA74+AB73</f>
        <v>3.62809302305999</v>
      </c>
      <c r="AC74" s="6" t="n">
        <f aca="false">AB74/$AB$80</f>
        <v>0.828921682628103</v>
      </c>
      <c r="AD74" s="6" t="n">
        <f aca="false">ABS(AA74-$AA$81)</f>
        <v>0.000158706599861003</v>
      </c>
      <c r="AE74" s="0" t="s">
        <v>411</v>
      </c>
      <c r="AF74" s="0" t="n">
        <v>13</v>
      </c>
      <c r="AG74" s="0" t="s">
        <v>25</v>
      </c>
      <c r="AH74" s="0" t="s">
        <v>21</v>
      </c>
      <c r="AI74" s="0" t="n">
        <v>0.091079904126417</v>
      </c>
      <c r="AJ74" s="0" t="n">
        <f aca="false">AI74+AJ73</f>
        <v>2.63705301362841</v>
      </c>
      <c r="AK74" s="6" t="n">
        <f aca="false">AJ74/$AJ$80</f>
        <v>0.828584544991802</v>
      </c>
      <c r="AL74" s="6" t="n">
        <f aca="false">ABS(AI74-$AI$81)</f>
        <v>0.000148481046712001</v>
      </c>
      <c r="AM74" s="0" t="s">
        <v>412</v>
      </c>
      <c r="AN74" s="0" t="n">
        <v>27</v>
      </c>
      <c r="AO74" s="0" t="s">
        <v>27</v>
      </c>
      <c r="AP74" s="0" t="s">
        <v>21</v>
      </c>
      <c r="AQ74" s="0" t="n">
        <v>0.071568345717531</v>
      </c>
      <c r="AR74" s="0" t="n">
        <f aca="false">AQ74+AR73</f>
        <v>2.07254202890313</v>
      </c>
      <c r="AS74" s="6" t="n">
        <f aca="false">AR74/$AR$80</f>
        <v>0.828576009588152</v>
      </c>
      <c r="AT74" s="6" t="n">
        <f aca="false">ABS(AQ74-$AQ$81)</f>
        <v>0.000101774328959012</v>
      </c>
      <c r="AU74" s="0" t="s">
        <v>413</v>
      </c>
      <c r="AV74" s="0" t="n">
        <v>2</v>
      </c>
      <c r="AW74" s="0" t="s">
        <v>29</v>
      </c>
      <c r="AX74" s="0" t="s">
        <v>21</v>
      </c>
      <c r="AY74" s="0" t="n">
        <v>0.059182042966271</v>
      </c>
      <c r="AZ74" s="0" t="n">
        <f aca="false">AY74+AZ73</f>
        <v>1.7059192569271</v>
      </c>
      <c r="BA74" s="6" t="n">
        <f aca="false">AZ74/$AZ$80</f>
        <v>0.82835913205086</v>
      </c>
      <c r="BB74" s="6" t="n">
        <f aca="false">ABS(AY74-$AY$81)</f>
        <v>0.000342165053360002</v>
      </c>
      <c r="BC74" s="0" t="s">
        <v>414</v>
      </c>
      <c r="BD74" s="0" t="n">
        <v>15</v>
      </c>
      <c r="BE74" s="0" t="s">
        <v>31</v>
      </c>
      <c r="BF74" s="0" t="s">
        <v>21</v>
      </c>
      <c r="BG74" s="0" t="n">
        <v>0.049822052818892</v>
      </c>
      <c r="BH74" s="0" t="n">
        <f aca="false">BH73+BG74</f>
        <v>1.44947531634177</v>
      </c>
      <c r="BI74" s="6" t="n">
        <f aca="false">BH74/$BH$80</f>
        <v>0.828085694956025</v>
      </c>
      <c r="BJ74" s="6" t="n">
        <f aca="false">ABS(BG74-$BG$81)</f>
        <v>0.000189172733201001</v>
      </c>
    </row>
    <row r="75" customFormat="false" ht="12.8" hidden="false" customHeight="false" outlineLevel="0" collapsed="false">
      <c r="O75" s="0" t="s">
        <v>415</v>
      </c>
      <c r="P75" s="0" t="n">
        <v>33</v>
      </c>
      <c r="Q75" s="0" t="s">
        <v>20</v>
      </c>
      <c r="R75" s="0" t="s">
        <v>21</v>
      </c>
      <c r="S75" s="0" t="n">
        <v>0.20006189467169</v>
      </c>
      <c r="T75" s="0" t="n">
        <f aca="false">S75+T74</f>
        <v>6.0039315748089</v>
      </c>
      <c r="U75" s="6" t="n">
        <f aca="false">T75/$T$80</f>
        <v>0.857280898346128</v>
      </c>
      <c r="V75" s="6" t="n">
        <f aca="false">ABS(S75-$S$81)</f>
        <v>3.69322919520076E-005</v>
      </c>
      <c r="W75" s="0" t="s">
        <v>416</v>
      </c>
      <c r="X75" s="0" t="n">
        <v>29</v>
      </c>
      <c r="Y75" s="0" t="s">
        <v>23</v>
      </c>
      <c r="Z75" s="0" t="s">
        <v>21</v>
      </c>
      <c r="AA75" s="0" t="n">
        <v>0.12460407936413</v>
      </c>
      <c r="AB75" s="0" t="n">
        <f aca="false">AA75+AB74</f>
        <v>3.75269710242412</v>
      </c>
      <c r="AC75" s="6" t="n">
        <f aca="false">AB75/$AB$80</f>
        <v>0.85739036368792</v>
      </c>
      <c r="AD75" s="6" t="n">
        <f aca="false">ABS(AA75-$AA$81)</f>
        <v>0.000449713812329014</v>
      </c>
      <c r="AE75" s="0" t="s">
        <v>417</v>
      </c>
      <c r="AF75" s="0" t="n">
        <v>18</v>
      </c>
      <c r="AG75" s="0" t="s">
        <v>25</v>
      </c>
      <c r="AH75" s="0" t="s">
        <v>21</v>
      </c>
      <c r="AI75" s="0" t="n">
        <v>0.09066937824276</v>
      </c>
      <c r="AJ75" s="0" t="n">
        <f aca="false">AI75+AJ74</f>
        <v>2.72772239187117</v>
      </c>
      <c r="AK75" s="6" t="n">
        <f aca="false">AJ75/$AJ$80</f>
        <v>0.857073636840812</v>
      </c>
      <c r="AL75" s="6" t="n">
        <f aca="false">ABS(AI75-$AI$81)</f>
        <v>0.000262044836945002</v>
      </c>
      <c r="AM75" s="0" t="s">
        <v>418</v>
      </c>
      <c r="AN75" s="0" t="n">
        <v>18</v>
      </c>
      <c r="AO75" s="0" t="s">
        <v>27</v>
      </c>
      <c r="AP75" s="0" t="s">
        <v>21</v>
      </c>
      <c r="AQ75" s="0" t="n">
        <v>0.071166240877641</v>
      </c>
      <c r="AR75" s="0" t="n">
        <f aca="false">AQ75+AR74</f>
        <v>2.14370826978077</v>
      </c>
      <c r="AS75" s="6" t="n">
        <f aca="false">AR75/$AR$80</f>
        <v>0.857027369831492</v>
      </c>
      <c r="AT75" s="6" t="n">
        <f aca="false">ABS(AQ75-$AQ$81)</f>
        <v>0.000300330510930993</v>
      </c>
      <c r="AU75" s="0" t="s">
        <v>419</v>
      </c>
      <c r="AV75" s="0" t="n">
        <v>32</v>
      </c>
      <c r="AW75" s="0" t="s">
        <v>29</v>
      </c>
      <c r="AX75" s="0" t="s">
        <v>21</v>
      </c>
      <c r="AY75" s="0" t="n">
        <v>0.059007306308099</v>
      </c>
      <c r="AZ75" s="0" t="n">
        <f aca="false">AY75+AZ74</f>
        <v>1.7649265632352</v>
      </c>
      <c r="BA75" s="6" t="n">
        <f aca="false">AZ75/$AZ$80</f>
        <v>0.857011860390467</v>
      </c>
      <c r="BB75" s="6" t="n">
        <f aca="false">ABS(AY75-$AY$81)</f>
        <v>0.000167428395188005</v>
      </c>
      <c r="BC75" s="0" t="s">
        <v>420</v>
      </c>
      <c r="BD75" s="0" t="n">
        <v>12</v>
      </c>
      <c r="BE75" s="0" t="s">
        <v>31</v>
      </c>
      <c r="BF75" s="0" t="s">
        <v>21</v>
      </c>
      <c r="BG75" s="0" t="n">
        <v>0.049669421400609</v>
      </c>
      <c r="BH75" s="0" t="n">
        <f aca="false">BH74+BG75</f>
        <v>1.49914473774238</v>
      </c>
      <c r="BI75" s="6" t="n">
        <f aca="false">BH75/$BH$80</f>
        <v>0.856461850710366</v>
      </c>
      <c r="BJ75" s="6" t="n">
        <f aca="false">ABS(BG75-$BG$81)</f>
        <v>0.000341804151484</v>
      </c>
    </row>
    <row r="76" customFormat="false" ht="12.8" hidden="false" customHeight="false" outlineLevel="0" collapsed="false">
      <c r="O76" s="0" t="s">
        <v>421</v>
      </c>
      <c r="P76" s="0" t="n">
        <v>1</v>
      </c>
      <c r="Q76" s="0" t="s">
        <v>20</v>
      </c>
      <c r="R76" s="0" t="s">
        <v>21</v>
      </c>
      <c r="S76" s="0" t="n">
        <v>0.20022926291657</v>
      </c>
      <c r="T76" s="0" t="n">
        <f aca="false">S76+T75</f>
        <v>6.20416083772547</v>
      </c>
      <c r="U76" s="6" t="n">
        <f aca="false">T76/$T$80</f>
        <v>0.885870951422101</v>
      </c>
      <c r="V76" s="6" t="n">
        <f aca="false">ABS(S76-$S$81)</f>
        <v>0.000130435952927999</v>
      </c>
      <c r="W76" s="0" t="s">
        <v>422</v>
      </c>
      <c r="X76" s="0" t="n">
        <v>17</v>
      </c>
      <c r="Y76" s="0" t="s">
        <v>23</v>
      </c>
      <c r="Z76" s="0" t="s">
        <v>21</v>
      </c>
      <c r="AA76" s="0" t="n">
        <v>0.12506934203227</v>
      </c>
      <c r="AB76" s="0" t="n">
        <f aca="false">AA76+AB75</f>
        <v>3.87776644445639</v>
      </c>
      <c r="AC76" s="6" t="n">
        <f aca="false">AB76/$AB$80</f>
        <v>0.885965344754734</v>
      </c>
      <c r="AD76" s="6" t="n">
        <f aca="false">ABS(AA76-$AA$81)</f>
        <v>1.55488558109818E-005</v>
      </c>
      <c r="AE76" s="0" t="s">
        <v>423</v>
      </c>
      <c r="AF76" s="0" t="n">
        <v>26</v>
      </c>
      <c r="AG76" s="0" t="s">
        <v>25</v>
      </c>
      <c r="AH76" s="0" t="s">
        <v>21</v>
      </c>
      <c r="AI76" s="0" t="n">
        <v>0.090477799497053</v>
      </c>
      <c r="AJ76" s="0" t="n">
        <f aca="false">AI76+AJ75</f>
        <v>2.81820019136822</v>
      </c>
      <c r="AK76" s="6" t="n">
        <f aca="false">AJ76/$AJ$80</f>
        <v>0.885502533014186</v>
      </c>
      <c r="AL76" s="6" t="n">
        <f aca="false">ABS(AI76-$AI$81)</f>
        <v>0.000453623582651996</v>
      </c>
      <c r="AM76" s="0" t="s">
        <v>424</v>
      </c>
      <c r="AN76" s="0" t="n">
        <v>10</v>
      </c>
      <c r="AO76" s="0" t="s">
        <v>27</v>
      </c>
      <c r="AP76" s="0" t="s">
        <v>21</v>
      </c>
      <c r="AQ76" s="0" t="n">
        <v>0.071427293234428</v>
      </c>
      <c r="AR76" s="0" t="n">
        <f aca="false">AQ76+AR75</f>
        <v>2.2151355630152</v>
      </c>
      <c r="AS76" s="6" t="n">
        <f aca="false">AR76/$AR$80</f>
        <v>0.885583095495201</v>
      </c>
      <c r="AT76" s="6" t="n">
        <f aca="false">ABS(AQ76-$AQ$81)</f>
        <v>3.92781541439929E-005</v>
      </c>
      <c r="AU76" s="0" t="s">
        <v>425</v>
      </c>
      <c r="AV76" s="0" t="n">
        <v>10</v>
      </c>
      <c r="AW76" s="0" t="s">
        <v>29</v>
      </c>
      <c r="AX76" s="0" t="s">
        <v>21</v>
      </c>
      <c r="AY76" s="0" t="n">
        <v>0.05885993804217</v>
      </c>
      <c r="AZ76" s="0" t="n">
        <f aca="false">AY76+AZ75</f>
        <v>1.82378650127737</v>
      </c>
      <c r="BA76" s="6" t="n">
        <f aca="false">AZ76/$AZ$80</f>
        <v>0.885593029746047</v>
      </c>
      <c r="BB76" s="6" t="n">
        <f aca="false">ABS(AY76-$AY$81)</f>
        <v>2.00601292589947E-005</v>
      </c>
      <c r="BC76" s="0" t="s">
        <v>426</v>
      </c>
      <c r="BD76" s="0" t="n">
        <v>25</v>
      </c>
      <c r="BE76" s="0" t="s">
        <v>31</v>
      </c>
      <c r="BF76" s="0" t="s">
        <v>21</v>
      </c>
      <c r="BG76" s="0" t="n">
        <v>0.050083105175679</v>
      </c>
      <c r="BH76" s="0" t="n">
        <f aca="false">BH75+BG76</f>
        <v>1.54922784291806</v>
      </c>
      <c r="BI76" s="6" t="n">
        <f aca="false">BH76/$BH$80</f>
        <v>0.885074344132902</v>
      </c>
      <c r="BJ76" s="6" t="n">
        <f aca="false">ABS(BG76-$BG$81)</f>
        <v>7.18796235859992E-005</v>
      </c>
    </row>
    <row r="77" customFormat="false" ht="12.8" hidden="false" customHeight="false" outlineLevel="0" collapsed="false">
      <c r="O77" s="0" t="s">
        <v>427</v>
      </c>
      <c r="P77" s="0" t="n">
        <v>19</v>
      </c>
      <c r="Q77" s="0" t="s">
        <v>20</v>
      </c>
      <c r="R77" s="0" t="s">
        <v>21</v>
      </c>
      <c r="S77" s="0" t="n">
        <v>0.19966610561463</v>
      </c>
      <c r="T77" s="0" t="n">
        <f aca="false">S77+T76</f>
        <v>6.4038269433401</v>
      </c>
      <c r="U77" s="6" t="n">
        <f aca="false">T77/$T$80</f>
        <v>0.914380593188968</v>
      </c>
      <c r="V77" s="6" t="n">
        <f aca="false">ABS(S77-$S$81)</f>
        <v>0.000432721349012011</v>
      </c>
      <c r="W77" s="0" t="s">
        <v>428</v>
      </c>
      <c r="X77" s="0" t="n">
        <v>12</v>
      </c>
      <c r="Y77" s="0" t="s">
        <v>23</v>
      </c>
      <c r="Z77" s="0" t="s">
        <v>21</v>
      </c>
      <c r="AA77" s="0" t="n">
        <v>0.12446092162008</v>
      </c>
      <c r="AB77" s="0" t="n">
        <f aca="false">AA77+AB76</f>
        <v>4.00222736607647</v>
      </c>
      <c r="AC77" s="6" t="n">
        <f aca="false">AB77/$AB$80</f>
        <v>0.914401318120088</v>
      </c>
      <c r="AD77" s="6" t="n">
        <f aca="false">ABS(AA77-$AA$81)</f>
        <v>0.000592871556379007</v>
      </c>
      <c r="AE77" s="0" t="s">
        <v>429</v>
      </c>
      <c r="AF77" s="0" t="n">
        <v>31</v>
      </c>
      <c r="AG77" s="0" t="s">
        <v>25</v>
      </c>
      <c r="AH77" s="0" t="s">
        <v>21</v>
      </c>
      <c r="AI77" s="0" t="n">
        <v>0.090942009534727</v>
      </c>
      <c r="AJ77" s="0" t="n">
        <f aca="false">AI77+AJ76</f>
        <v>2.90914220090295</v>
      </c>
      <c r="AK77" s="6" t="n">
        <f aca="false">AJ77/$AJ$80</f>
        <v>0.914077287940061</v>
      </c>
      <c r="AL77" s="6" t="n">
        <f aca="false">ABS(AI77-$AI$81)</f>
        <v>1.05864550219992E-005</v>
      </c>
      <c r="AM77" s="0" t="s">
        <v>430</v>
      </c>
      <c r="AN77" s="0" t="n">
        <v>6</v>
      </c>
      <c r="AO77" s="0" t="s">
        <v>27</v>
      </c>
      <c r="AP77" s="0" t="s">
        <v>21</v>
      </c>
      <c r="AQ77" s="0" t="n">
        <v>0.07155571415188</v>
      </c>
      <c r="AR77" s="0" t="n">
        <f aca="false">AQ77+AR76</f>
        <v>2.28669127716708</v>
      </c>
      <c r="AS77" s="6" t="n">
        <f aca="false">AR77/$AR$80</f>
        <v>0.91419016221248</v>
      </c>
      <c r="AT77" s="6" t="n">
        <f aca="false">ABS(AQ77-$AQ$81)</f>
        <v>8.91427633080005E-005</v>
      </c>
      <c r="AU77" s="0" t="s">
        <v>431</v>
      </c>
      <c r="AV77" s="0" t="n">
        <v>23</v>
      </c>
      <c r="AW77" s="0" t="s">
        <v>29</v>
      </c>
      <c r="AX77" s="0" t="s">
        <v>21</v>
      </c>
      <c r="AY77" s="0" t="n">
        <v>0.058798885474857</v>
      </c>
      <c r="AZ77" s="0" t="n">
        <f aca="false">AY77+AZ76</f>
        <v>1.88258538675223</v>
      </c>
      <c r="BA77" s="6" t="n">
        <f aca="false">AZ77/$AZ$80</f>
        <v>0.914144553236817</v>
      </c>
      <c r="BB77" s="6" t="n">
        <f aca="false">ABS(AY77-$AY$81)</f>
        <v>4.09924380539994E-005</v>
      </c>
      <c r="BC77" s="0" t="s">
        <v>432</v>
      </c>
      <c r="BD77" s="0" t="n">
        <v>6</v>
      </c>
      <c r="BE77" s="0" t="s">
        <v>31</v>
      </c>
      <c r="BF77" s="0" t="s">
        <v>21</v>
      </c>
      <c r="BG77" s="0" t="n">
        <v>0.050016789456011</v>
      </c>
      <c r="BH77" s="0" t="n">
        <f aca="false">BH76+BG77</f>
        <v>1.59924463237407</v>
      </c>
      <c r="BI77" s="6" t="n">
        <f aca="false">BH77/$BH$80</f>
        <v>0.913648951364354</v>
      </c>
      <c r="BJ77" s="6" t="n">
        <f aca="false">ABS(BG77-$BG$81)</f>
        <v>5.56390391800304E-006</v>
      </c>
    </row>
    <row r="78" customFormat="false" ht="12.8" hidden="false" customHeight="false" outlineLevel="0" collapsed="false">
      <c r="O78" s="0" t="s">
        <v>433</v>
      </c>
      <c r="P78" s="0" t="n">
        <v>32</v>
      </c>
      <c r="Q78" s="0" t="s">
        <v>20</v>
      </c>
      <c r="R78" s="0" t="s">
        <v>21</v>
      </c>
      <c r="S78" s="0" t="n">
        <v>0.20019031558914</v>
      </c>
      <c r="T78" s="0" t="n">
        <f aca="false">S78+T77</f>
        <v>6.60401725892924</v>
      </c>
      <c r="U78" s="6" t="n">
        <f aca="false">T78/$T$80</f>
        <v>0.942965085108984</v>
      </c>
      <c r="V78" s="6" t="n">
        <f aca="false">ABS(S78-$S$81)</f>
        <v>9.14886254979874E-005</v>
      </c>
      <c r="W78" s="0" t="s">
        <v>434</v>
      </c>
      <c r="X78" s="0" t="n">
        <v>30</v>
      </c>
      <c r="Y78" s="0" t="s">
        <v>23</v>
      </c>
      <c r="Z78" s="0" t="s">
        <v>21</v>
      </c>
      <c r="AA78" s="0" t="n">
        <v>0.12486092119903</v>
      </c>
      <c r="AB78" s="0" t="n">
        <f aca="false">AA78+AB77</f>
        <v>4.1270882872755</v>
      </c>
      <c r="AC78" s="6" t="n">
        <f aca="false">AB78/$AB$80</f>
        <v>0.942928680631731</v>
      </c>
      <c r="AD78" s="6" t="n">
        <f aca="false">ABS(AA78-$AA$81)</f>
        <v>0.00019287197742901</v>
      </c>
      <c r="AE78" s="0" t="s">
        <v>435</v>
      </c>
      <c r="AF78" s="0" t="n">
        <v>4</v>
      </c>
      <c r="AG78" s="0" t="s">
        <v>25</v>
      </c>
      <c r="AH78" s="0" t="s">
        <v>21</v>
      </c>
      <c r="AI78" s="0" t="n">
        <v>0.09079569389927</v>
      </c>
      <c r="AJ78" s="0" t="n">
        <f aca="false">AI78+AJ77</f>
        <v>2.99993789480222</v>
      </c>
      <c r="AK78" s="6" t="n">
        <f aca="false">AJ78/$AJ$80</f>
        <v>0.942606069245533</v>
      </c>
      <c r="AL78" s="6" t="n">
        <f aca="false">ABS(AI78-$AI$81)</f>
        <v>0.000135729180435001</v>
      </c>
      <c r="AM78" s="0" t="s">
        <v>436</v>
      </c>
      <c r="AN78" s="0" t="n">
        <v>23</v>
      </c>
      <c r="AO78" s="0" t="s">
        <v>27</v>
      </c>
      <c r="AP78" s="0" t="s">
        <v>21</v>
      </c>
      <c r="AQ78" s="0" t="n">
        <v>0.071409398516423</v>
      </c>
      <c r="AR78" s="0" t="n">
        <f aca="false">AQ78+AR77</f>
        <v>2.3581006756835</v>
      </c>
      <c r="AS78" s="6" t="n">
        <f aca="false">AR78/$AR$80</f>
        <v>0.942738733794954</v>
      </c>
      <c r="AT78" s="6" t="n">
        <f aca="false">ABS(AQ78-$AQ$81)</f>
        <v>5.7172872149E-005</v>
      </c>
      <c r="AU78" s="0" t="s">
        <v>437</v>
      </c>
      <c r="AV78" s="0" t="n">
        <v>14</v>
      </c>
      <c r="AW78" s="0" t="s">
        <v>29</v>
      </c>
      <c r="AX78" s="0" t="s">
        <v>21</v>
      </c>
      <c r="AY78" s="0" t="n">
        <v>0.059017832612808</v>
      </c>
      <c r="AZ78" s="0" t="n">
        <f aca="false">AY78+AZ77</f>
        <v>1.94160321936503</v>
      </c>
      <c r="BA78" s="6" t="n">
        <f aca="false">AZ78/$AZ$80</f>
        <v>0.942802392932425</v>
      </c>
      <c r="BB78" s="6" t="n">
        <f aca="false">ABS(AY78-$AY$81)</f>
        <v>0.000177954699897002</v>
      </c>
      <c r="BC78" s="0" t="s">
        <v>438</v>
      </c>
      <c r="BD78" s="0" t="n">
        <v>20</v>
      </c>
      <c r="BE78" s="0" t="s">
        <v>31</v>
      </c>
      <c r="BF78" s="0" t="s">
        <v>21</v>
      </c>
      <c r="BG78" s="0" t="n">
        <v>0.050643104586206</v>
      </c>
      <c r="BH78" s="0" t="n">
        <f aca="false">BH77+BG78</f>
        <v>1.64988773696027</v>
      </c>
      <c r="BI78" s="6" t="n">
        <f aca="false">BH78/$BH$80</f>
        <v>0.942581372622717</v>
      </c>
      <c r="BJ78" s="6" t="n">
        <f aca="false">ABS(BG78-$BG$81)</f>
        <v>0.000631879034112999</v>
      </c>
    </row>
    <row r="79" customFormat="false" ht="12.8" hidden="false" customHeight="false" outlineLevel="0" collapsed="false">
      <c r="O79" s="0" t="s">
        <v>439</v>
      </c>
      <c r="P79" s="0" t="n">
        <v>15</v>
      </c>
      <c r="Q79" s="0" t="s">
        <v>20</v>
      </c>
      <c r="R79" s="0" t="s">
        <v>21</v>
      </c>
      <c r="S79" s="0" t="n">
        <v>0.19992821060188</v>
      </c>
      <c r="T79" s="0" t="n">
        <f aca="false">S79+T78</f>
        <v>6.80394546953112</v>
      </c>
      <c r="U79" s="6" t="n">
        <f aca="false">T79/$T$80</f>
        <v>0.971512151952425</v>
      </c>
      <c r="V79" s="6" t="n">
        <f aca="false">ABS(S79-$S$81)</f>
        <v>0.000170616361761994</v>
      </c>
      <c r="W79" s="0" t="s">
        <v>440</v>
      </c>
      <c r="X79" s="0" t="n">
        <v>34</v>
      </c>
      <c r="Y79" s="0" t="s">
        <v>23</v>
      </c>
      <c r="Z79" s="0" t="s">
        <v>21</v>
      </c>
      <c r="AA79" s="0" t="n">
        <v>0.12469250032368</v>
      </c>
      <c r="AB79" s="0" t="n">
        <f aca="false">AA79+AB78</f>
        <v>4.25178078759918</v>
      </c>
      <c r="AC79" s="6" t="n">
        <f aca="false">AB79/$AB$80</f>
        <v>0.971417563502831</v>
      </c>
      <c r="AD79" s="6" t="n">
        <f aca="false">ABS(AA79-$AA$81)</f>
        <v>0.000361292852779013</v>
      </c>
      <c r="AE79" s="0" t="s">
        <v>441</v>
      </c>
      <c r="AF79" s="0" t="n">
        <v>0</v>
      </c>
      <c r="AG79" s="0" t="s">
        <v>25</v>
      </c>
      <c r="AH79" s="0" t="s">
        <v>21</v>
      </c>
      <c r="AI79" s="0" t="n">
        <v>0.091513587880434</v>
      </c>
      <c r="AJ79" s="0" t="n">
        <f aca="false">AI79+AJ78</f>
        <v>3.09145148268265</v>
      </c>
      <c r="AK79" s="6" t="n">
        <f aca="false">AJ79/$AJ$80</f>
        <v>0.971360418961902</v>
      </c>
      <c r="AL79" s="6" t="n">
        <f aca="false">ABS(AI79-$AI$81)</f>
        <v>0.000582164800729007</v>
      </c>
      <c r="AM79" s="0" t="s">
        <v>442</v>
      </c>
      <c r="AN79" s="0" t="n">
        <v>22</v>
      </c>
      <c r="AO79" s="0" t="s">
        <v>27</v>
      </c>
      <c r="AP79" s="0" t="s">
        <v>21</v>
      </c>
      <c r="AQ79" s="0" t="n">
        <v>0.071766240246063</v>
      </c>
      <c r="AR79" s="0" t="n">
        <f aca="false">AQ79+AR78</f>
        <v>2.42986691592956</v>
      </c>
      <c r="AS79" s="6" t="n">
        <f aca="false">AR79/$AR$80</f>
        <v>0.971429966173821</v>
      </c>
      <c r="AT79" s="6" t="n">
        <f aca="false">ABS(AQ79-$AQ$81)</f>
        <v>0.000299668857491012</v>
      </c>
      <c r="AU79" s="0" t="s">
        <v>443</v>
      </c>
      <c r="AV79" s="0" t="n">
        <v>6</v>
      </c>
      <c r="AW79" s="0" t="s">
        <v>29</v>
      </c>
      <c r="AX79" s="0" t="s">
        <v>21</v>
      </c>
      <c r="AY79" s="0" t="n">
        <v>0.058822043345218</v>
      </c>
      <c r="AZ79" s="0" t="n">
        <f aca="false">AY79+AZ78</f>
        <v>2.00042526271025</v>
      </c>
      <c r="BA79" s="6" t="n">
        <f aca="false">AZ79/$AZ$80</f>
        <v>0.9713651614064</v>
      </c>
      <c r="BB79" s="6" t="n">
        <f aca="false">ABS(AY79-$AY$81)</f>
        <v>1.78345676929981E-005</v>
      </c>
      <c r="BC79" s="0" t="s">
        <v>444</v>
      </c>
      <c r="BD79" s="0" t="n">
        <v>2</v>
      </c>
      <c r="BE79" s="0" t="s">
        <v>31</v>
      </c>
      <c r="BF79" s="0" t="s">
        <v>21</v>
      </c>
      <c r="BG79" s="0" t="n">
        <v>0.05033784174964</v>
      </c>
      <c r="BH79" s="0" t="n">
        <f aca="false">BH78+BG79</f>
        <v>1.70022557870991</v>
      </c>
      <c r="BI79" s="6" t="n">
        <f aca="false">BH79/$BH$80</f>
        <v>0.971339397128467</v>
      </c>
      <c r="BJ79" s="6" t="n">
        <f aca="false">ABS(BG79-$BG$81)</f>
        <v>0.000326616197546994</v>
      </c>
    </row>
    <row r="80" customFormat="false" ht="12.8" hidden="false" customHeight="false" outlineLevel="0" collapsed="false">
      <c r="O80" s="0" t="s">
        <v>445</v>
      </c>
      <c r="P80" s="0" t="n">
        <v>5</v>
      </c>
      <c r="Q80" s="0" t="s">
        <v>20</v>
      </c>
      <c r="R80" s="0" t="s">
        <v>21</v>
      </c>
      <c r="S80" s="0" t="n">
        <v>0.19951347419634</v>
      </c>
      <c r="T80" s="0" t="n">
        <f aca="false">S80+T79</f>
        <v>7.00345894372746</v>
      </c>
      <c r="U80" s="6" t="n">
        <f aca="false">T80/$T$80</f>
        <v>1</v>
      </c>
      <c r="V80" s="6" t="n">
        <f aca="false">ABS(S80-$S$81)</f>
        <v>0.000585352767302011</v>
      </c>
      <c r="W80" s="0" t="s">
        <v>446</v>
      </c>
      <c r="X80" s="0" t="n">
        <v>21</v>
      </c>
      <c r="Y80" s="0" t="s">
        <v>23</v>
      </c>
      <c r="Z80" s="0" t="s">
        <v>21</v>
      </c>
      <c r="AA80" s="0" t="n">
        <v>0.12510197357687</v>
      </c>
      <c r="AB80" s="0" t="n">
        <f aca="false">AA80+AB79</f>
        <v>4.37688276117605</v>
      </c>
      <c r="AC80" s="0" t="n">
        <f aca="false">AB80/$AB$80</f>
        <v>1</v>
      </c>
      <c r="AD80" s="6" t="n">
        <f aca="false">ABS(AA80-$AA$81)</f>
        <v>4.81804004109909E-005</v>
      </c>
      <c r="AE80" s="0" t="s">
        <v>447</v>
      </c>
      <c r="AF80" s="0" t="n">
        <v>22</v>
      </c>
      <c r="AG80" s="0" t="s">
        <v>25</v>
      </c>
      <c r="AH80" s="0" t="s">
        <v>21</v>
      </c>
      <c r="AI80" s="0" t="n">
        <v>0.091148325107026</v>
      </c>
      <c r="AJ80" s="0" t="n">
        <f aca="false">AI80+AJ79</f>
        <v>3.18259980778968</v>
      </c>
      <c r="AK80" s="6" t="n">
        <f aca="false">AJ80/$AJ$80</f>
        <v>1</v>
      </c>
      <c r="AL80" s="6" t="n">
        <f aca="false">ABS(AI80-$AI$81)</f>
        <v>0.000216902027320998</v>
      </c>
      <c r="AM80" s="0" t="s">
        <v>448</v>
      </c>
      <c r="AN80" s="0" t="n">
        <v>1</v>
      </c>
      <c r="AO80" s="0" t="s">
        <v>27</v>
      </c>
      <c r="AP80" s="0" t="s">
        <v>21</v>
      </c>
      <c r="AQ80" s="0" t="n">
        <v>0.071463082670439</v>
      </c>
      <c r="AR80" s="0" t="n">
        <f aca="false">AQ80+AR79</f>
        <v>2.5013299986</v>
      </c>
      <c r="AS80" s="6" t="n">
        <f aca="false">AR80/$AR$80</f>
        <v>1</v>
      </c>
      <c r="AT80" s="6" t="n">
        <f aca="false">ABS(AQ80-$AQ$81)</f>
        <v>3.48871813299345E-006</v>
      </c>
      <c r="AU80" s="0" t="s">
        <v>449</v>
      </c>
      <c r="AV80" s="0" t="n">
        <v>27</v>
      </c>
      <c r="AW80" s="0" t="s">
        <v>29</v>
      </c>
      <c r="AX80" s="0" t="s">
        <v>21</v>
      </c>
      <c r="AY80" s="0" t="n">
        <v>0.058970464241617</v>
      </c>
      <c r="AZ80" s="0" t="n">
        <f aca="false">AY80+AZ79</f>
        <v>2.05939572695187</v>
      </c>
      <c r="BA80" s="6" t="n">
        <f aca="false">AZ80/$AZ$80</f>
        <v>1</v>
      </c>
      <c r="BB80" s="6" t="n">
        <f aca="false">ABS(AY80-$AY$81)</f>
        <v>0.000130586328706002</v>
      </c>
      <c r="BC80" s="0" t="s">
        <v>450</v>
      </c>
      <c r="BD80" s="0" t="n">
        <v>33</v>
      </c>
      <c r="BE80" s="0" t="s">
        <v>31</v>
      </c>
      <c r="BF80" s="0" t="s">
        <v>21</v>
      </c>
      <c r="BG80" s="0" t="n">
        <v>0.050167315613352</v>
      </c>
      <c r="BH80" s="0" t="n">
        <f aca="false">BH79+BG80</f>
        <v>1.75039289432327</v>
      </c>
      <c r="BI80" s="6" t="n">
        <f aca="false">BH80/$BH$80</f>
        <v>1</v>
      </c>
      <c r="BJ80" s="6" t="n">
        <f aca="false">ABS(BG80-$BG$81)</f>
        <v>0.000156090061259002</v>
      </c>
    </row>
    <row r="81" customFormat="false" ht="12.8" hidden="false" customHeight="false" outlineLevel="0" collapsed="false">
      <c r="S81" s="6" t="n">
        <v>0.200098826963642</v>
      </c>
      <c r="U81" s="4" t="s">
        <v>34</v>
      </c>
      <c r="V81" s="9" t="n">
        <f aca="false">SUM(V46:V80)/(35*2*S81)</f>
        <v>0.000871242040811546</v>
      </c>
      <c r="AA81" s="6" t="n">
        <v>0.125053793176459</v>
      </c>
      <c r="AC81" s="4" t="s">
        <v>34</v>
      </c>
      <c r="AD81" s="9" t="n">
        <f aca="false">SUM(AD46:AD80)/(35*2*AA81)</f>
        <v>0.00117354658017532</v>
      </c>
      <c r="AI81" s="6" t="n">
        <v>0.090931423079705</v>
      </c>
      <c r="AK81" s="4" t="s">
        <v>34</v>
      </c>
      <c r="AL81" s="9" t="n">
        <f aca="false">SUM(AL46:AL80)/(35*2*AI81)</f>
        <v>0.00145497767444408</v>
      </c>
      <c r="AQ81" s="6" t="n">
        <v>0.071466571388572</v>
      </c>
      <c r="AS81" s="4" t="s">
        <v>34</v>
      </c>
      <c r="AT81" s="9" t="n">
        <f aca="false">SUM(AT46:AT80)/(35*2*AQ81)</f>
        <v>0.0017095248235204</v>
      </c>
      <c r="AY81" s="6" t="n">
        <v>0.058839877912911</v>
      </c>
      <c r="BA81" s="4" t="s">
        <v>34</v>
      </c>
      <c r="BB81" s="9" t="n">
        <f aca="false">SUM(BB46:BB80)/(35*2*AY81)</f>
        <v>0.00180793042947932</v>
      </c>
      <c r="BG81" s="6" t="n">
        <v>0.050011225552093</v>
      </c>
      <c r="BI81" s="4" t="s">
        <v>34</v>
      </c>
      <c r="BJ81" s="9" t="n">
        <f aca="false">SUM(BJ46:BJ80)/(35*2*BG81)</f>
        <v>0.00192085566091488</v>
      </c>
    </row>
    <row r="82" customFormat="false" ht="12.8" hidden="false" customHeight="false" outlineLevel="0" collapsed="false">
      <c r="S82" s="8" t="n">
        <v>1.4179597864715E-005</v>
      </c>
      <c r="AA82" s="8" t="n">
        <v>1.2306756305239E-005</v>
      </c>
      <c r="AI82" s="8" t="n">
        <v>1.19957552431995E-006</v>
      </c>
      <c r="AQ82" s="8" t="n">
        <v>2.85471634035466E-005</v>
      </c>
      <c r="AY82" s="8" t="n">
        <v>2.51534924759723E-006</v>
      </c>
      <c r="BG82" s="8" t="n">
        <v>3.48594596813201E-006</v>
      </c>
    </row>
  </sheetData>
  <mergeCells count="2">
    <mergeCell ref="BN7:BO12"/>
    <mergeCell ref="BN13:BO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2021-01-27T21:51:21Z</dcterms:created>
  <dc:creator/>
  <dc:description/>
  <dc:language>en-US</dc:language>
  <cp:lastModifiedBy/>
  <dcterms:modified xsi:type="dcterms:W3CDTF">2021-01-28T00:38:01Z</dcterms:modified>
  <cp:revision>6</cp:revision>
  <dc:subject/>
  <dc:title/>
</cp:coreProperties>
</file>